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hiama.sharepoint.com/sites/CEA/Shared Documents/Design Team and Report Production/Active Jobs/PCBH Spending Report - April 2025/Ancillary Materials/"/>
    </mc:Choice>
  </mc:AlternateContent>
  <xr:revisionPtr revIDLastSave="2763" documentId="13_ncr:1_{5AFFF5F7-C4EB-484A-9631-ABB0580AF108}" xr6:coauthVersionLast="47" xr6:coauthVersionMax="47" xr10:uidLastSave="{40966835-6528-41AD-8245-6806FFE0AA70}"/>
  <bookViews>
    <workbookView xWindow="-120" yWindow="-120" windowWidth="29040" windowHeight="15720" tabRatio="845" xr2:uid="{C9BDAAA1-8309-4759-AF01-F7E22F876358}"/>
  </bookViews>
  <sheets>
    <sheet name="Cover Page" sheetId="14" r:id="rId1"/>
    <sheet name="Index" sheetId="1" r:id="rId2"/>
    <sheet name="1.1" sheetId="15" r:id="rId3"/>
    <sheet name="1.2" sheetId="2" r:id="rId4"/>
    <sheet name="1.3" sheetId="3" r:id="rId5"/>
    <sheet name="1.4" sheetId="4" r:id="rId6"/>
    <sheet name="1.5" sheetId="8" r:id="rId7"/>
    <sheet name="1.6" sheetId="9" r:id="rId8"/>
    <sheet name="1.7" sheetId="10" r:id="rId9"/>
    <sheet name="1.8" sheetId="11" r:id="rId10"/>
    <sheet name="1.9" sheetId="12" r:id="rId11"/>
    <sheet name="1.10" sheetId="5" r:id="rId12"/>
    <sheet name="1.11" sheetId="6" r:id="rId13"/>
    <sheet name="1.12" sheetId="7" r:id="rId14"/>
    <sheet name="1.13" sheetId="13" r:id="rId15"/>
    <sheet name="1.14" sheetId="16" r:id="rId16"/>
    <sheet name="1.15" sheetId="17" r:id="rId17"/>
    <sheet name="1.16" sheetId="18"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16" l="1"/>
  <c r="J13" i="16"/>
  <c r="H13" i="16"/>
  <c r="F13" i="16"/>
  <c r="D13" i="16"/>
  <c r="B13" i="16"/>
  <c r="B25" i="18"/>
  <c r="B23" i="18"/>
  <c r="C23" i="18"/>
  <c r="B24" i="18"/>
  <c r="C24" i="18"/>
  <c r="C25" i="18"/>
  <c r="B26" i="18"/>
  <c r="C26" i="18"/>
  <c r="B27" i="18"/>
  <c r="C27" i="18"/>
  <c r="B28" i="18"/>
  <c r="C28" i="18"/>
  <c r="B29" i="18"/>
  <c r="C29" i="18"/>
  <c r="B30" i="18"/>
  <c r="C30" i="18"/>
  <c r="B31" i="18"/>
  <c r="C31" i="18"/>
  <c r="B32" i="18"/>
  <c r="C32" i="18"/>
  <c r="C22" i="18"/>
  <c r="B22" i="18"/>
</calcChain>
</file>

<file path=xl/sharedStrings.xml><?xml version="1.0" encoding="utf-8"?>
<sst xmlns="http://schemas.openxmlformats.org/spreadsheetml/2006/main" count="717" uniqueCount="177">
  <si>
    <t>Center for Health Information and Analysis</t>
  </si>
  <si>
    <t>Databook</t>
  </si>
  <si>
    <t>April 2025</t>
  </si>
  <si>
    <t>Tab</t>
  </si>
  <si>
    <t>Report Chapter</t>
  </si>
  <si>
    <t>Title</t>
  </si>
  <si>
    <t>Primary Care and Behavioral Health</t>
  </si>
  <si>
    <t>Primary Care &amp; Behavioral Health Percent of Spending and Diagnosis Prevalence by Insurance Category, 2022-2023</t>
  </si>
  <si>
    <t>Per Member Per Month Service Type Spending by Insurance Category, 2022-2023</t>
  </si>
  <si>
    <t>Per Member Per Month Service Type Spending by Age Group, 2022-2023</t>
  </si>
  <si>
    <t>Mental Health &amp; Substance Use Disorder Spending for Members with a Behavioral Health Diagnosis, 2022-2023</t>
  </si>
  <si>
    <t>Mental Health Spending by Service Category, 2022-2023</t>
  </si>
  <si>
    <t>Substance Use Disorder Spending by Service Category, 2022-2023</t>
  </si>
  <si>
    <t>Primary Care Spending by Service Category, 2022-2023</t>
  </si>
  <si>
    <t>Integrated Primary Care Service Category Spending by Insurance Category, 2023</t>
  </si>
  <si>
    <t>Integrated Behavioral Health Service Category Spending by Insurance Category, 2023</t>
  </si>
  <si>
    <t>Service Type Member Cost-Sharing Spending by Insurance Category, 2022-2023</t>
  </si>
  <si>
    <t>Commercial Member Cost-Sharing by Service Category, 2023</t>
  </si>
  <si>
    <t>Medicare Advantage Member Cost-Sharing by Service Category, 2023</t>
  </si>
  <si>
    <t>Commercial Primary Care &amp; Behavioral Health Spending by Payer, 2022-2023</t>
  </si>
  <si>
    <t>MassHealth Primary Care &amp; Behavioral Health Spending by Payer, 2022-2023</t>
  </si>
  <si>
    <t>Medicare Advantage Primary Care &amp; Behavioral Health Spending by Payer, 2022-2023</t>
  </si>
  <si>
    <t>Commercial Primary Care &amp; Behavioral Health Spending by Top 10 Managing Physician Groups, 2023</t>
  </si>
  <si>
    <t>Massachusetts Primary Care and Behavioral Health Spending Report</t>
  </si>
  <si>
    <t>Commercial</t>
  </si>
  <si>
    <t>MassHealth</t>
  </si>
  <si>
    <t>Medicare Advantage</t>
  </si>
  <si>
    <t>Member Months</t>
  </si>
  <si>
    <t>% Members with SUD Diagnosis</t>
  </si>
  <si>
    <t>% Members with MH Diagnosis</t>
  </si>
  <si>
    <t>% Members with BH Diagnosis</t>
  </si>
  <si>
    <t>Service Category</t>
  </si>
  <si>
    <t>Year</t>
  </si>
  <si>
    <t>Expenses</t>
  </si>
  <si>
    <t xml:space="preserve">% of Total Expenses </t>
  </si>
  <si>
    <t>Primary Care</t>
  </si>
  <si>
    <t xml:space="preserve">Mental Health </t>
  </si>
  <si>
    <t xml:space="preserve">Substance Use Disorder </t>
  </si>
  <si>
    <t>PC + MH + SUD</t>
  </si>
  <si>
    <t>Behavioral Health (BH)</t>
  </si>
  <si>
    <t>Source: Payer-reported data to CHIA</t>
  </si>
  <si>
    <t>Notes: Analysis represents nearly 100% of Massachusetts residents with private commercial insurance,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</si>
  <si>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Primary Care PMPM</t>
  </si>
  <si>
    <t>Mental Health PMPM</t>
  </si>
  <si>
    <t>Substance Use Disorder PMPM</t>
  </si>
  <si>
    <t>All Other Services PMPM</t>
  </si>
  <si>
    <t>Total PMPM</t>
  </si>
  <si>
    <t>Behavioral Health PMPM</t>
  </si>
  <si>
    <t>Per Member Per Month Service Type Spending by Age Group, 2022 - 2023</t>
  </si>
  <si>
    <t>Age Group</t>
  </si>
  <si>
    <t>Commercial - Full Claims</t>
  </si>
  <si>
    <t>0-17</t>
  </si>
  <si>
    <t>18-64</t>
  </si>
  <si>
    <t>Service Category PMPM</t>
  </si>
  <si>
    <t xml:space="preserve"> Notes: Analysis represents commercial full-claims data reported by commercial payers that submitted CY2022 and CY2023 data representing approximately 63.7% of the commercial market,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</si>
  <si>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 xml:space="preserve">Medicare Advantage </t>
  </si>
  <si>
    <t>Mental Health (MH) Primary Diagnosis</t>
  </si>
  <si>
    <t xml:space="preserve">Total </t>
  </si>
  <si>
    <t>Incurred</t>
  </si>
  <si>
    <t>MCS</t>
  </si>
  <si>
    <t>Substance Use Disorder (SUD) Primary Diagnosis</t>
  </si>
  <si>
    <t>Notes: Analysis represents commercial full-claims data reported by commercial payers that submitted CY2022 and CY2023 data representing approximately 63.7% of the commercial market,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</si>
  <si>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 xml:space="preserve">Service Category </t>
  </si>
  <si>
    <t>2022</t>
  </si>
  <si>
    <t>2023</t>
  </si>
  <si>
    <t>Mental Health Expenses</t>
  </si>
  <si>
    <t>MH Spending % of Total Expenses</t>
  </si>
  <si>
    <t>Non-Claims</t>
  </si>
  <si>
    <t>MH Emergency Department-Observation</t>
  </si>
  <si>
    <t>MH Outpatient: PC Provider</t>
  </si>
  <si>
    <t>MH Prescription Drugs</t>
  </si>
  <si>
    <t>MH Inpatient</t>
  </si>
  <si>
    <t>MH Outpatient: Non-PC Provider</t>
  </si>
  <si>
    <t xml:space="preserve">Grand Total </t>
  </si>
  <si>
    <t>SUD Expenses</t>
  </si>
  <si>
    <t>SUD Spending % of Total Expenses</t>
  </si>
  <si>
    <t>SUD Emergency Department-Observation</t>
  </si>
  <si>
    <t>SUD Outpatient: PC Provider</t>
  </si>
  <si>
    <t>SUD Prescription Drugs</t>
  </si>
  <si>
    <t>SUD Outpatient: Non-PC Provider</t>
  </si>
  <si>
    <t>SUD Inpatient</t>
  </si>
  <si>
    <t>Primary Care Expenses</t>
  </si>
  <si>
    <t>Primary Care Spending % of Total Expenses</t>
  </si>
  <si>
    <t>PC Behavioral Health Screening</t>
  </si>
  <si>
    <t>PC Home-Nursing Facility Visits</t>
  </si>
  <si>
    <t>PC Immunizations and Injections</t>
  </si>
  <si>
    <t>PC Obstetric Visits</t>
  </si>
  <si>
    <t>PC Other Primary Care Visits</t>
  </si>
  <si>
    <t>PC Preventive Visits</t>
  </si>
  <si>
    <t>PC Office Type Visits</t>
  </si>
  <si>
    <t>Massachusetts Primary Care and Behavioral Health Expenditures Report</t>
  </si>
  <si>
    <t>Integrated Primary Care Service Category Spending by Insurance Category, 2022-2023</t>
  </si>
  <si>
    <t>Service Categories</t>
  </si>
  <si>
    <t xml:space="preserve">2022 Expenses </t>
  </si>
  <si>
    <t xml:space="preserve"> 2022 % of Total Expenses</t>
  </si>
  <si>
    <t>2023 Expenses</t>
  </si>
  <si>
    <t>2023 % of Total Expenses</t>
  </si>
  <si>
    <t xml:space="preserve">Primary Care Category </t>
  </si>
  <si>
    <t>Primary Care Category + BH Outpatient: PC Provider</t>
  </si>
  <si>
    <t>All Other Services</t>
  </si>
  <si>
    <t>PCBH Integrated</t>
  </si>
  <si>
    <t>Integrated Service Categories</t>
  </si>
  <si>
    <t xml:space="preserve">MassHealth </t>
  </si>
  <si>
    <t>PC Category</t>
  </si>
  <si>
    <t>BH Outpatient: PC Provider</t>
  </si>
  <si>
    <t>Integrated Behavioral Health Service Category Spending by Insurance Category, 2021-2022</t>
  </si>
  <si>
    <t>2022 Expenses</t>
  </si>
  <si>
    <t>2022 % of Total Expenses</t>
  </si>
  <si>
    <t xml:space="preserve">Behavioral Health Category </t>
  </si>
  <si>
    <t>Behavioral Health Category + PC Behavioral Health Screening</t>
  </si>
  <si>
    <t>BH Category</t>
  </si>
  <si>
    <t>BH Emergency Department-Observation</t>
  </si>
  <si>
    <t>BH Prescription Drugs</t>
  </si>
  <si>
    <t>BH Inpatient</t>
  </si>
  <si>
    <t>BH Outpatient: Non-PC Provider</t>
  </si>
  <si>
    <t>Substance Use Disorder</t>
  </si>
  <si>
    <t>Commercial Member Cost-Sharing by Service Category, 2022-2023</t>
  </si>
  <si>
    <t>Insurance Category</t>
  </si>
  <si>
    <t>Expenditure Type</t>
  </si>
  <si>
    <t>Spending % of Total Expenses</t>
  </si>
  <si>
    <t>Member Cost-Share</t>
  </si>
  <si>
    <t xml:space="preserve">Incurred Expenses </t>
  </si>
  <si>
    <t>Mental Health</t>
  </si>
  <si>
    <t>Member Cost-Share Expenditures</t>
  </si>
  <si>
    <t xml:space="preserve">Member Cost-Share % of Total </t>
  </si>
  <si>
    <t xml:space="preserve">Non-Claims </t>
  </si>
  <si>
    <t>PC Office Visits</t>
  </si>
  <si>
    <t>Medicare Advantage Member Cost-Sharing by Service Category, 2022-2023</t>
  </si>
  <si>
    <t>Payer</t>
  </si>
  <si>
    <t xml:space="preserve"> % of Total Expenses</t>
  </si>
  <si>
    <t>Aetna</t>
  </si>
  <si>
    <t>BCBSMA</t>
  </si>
  <si>
    <t>Cigna</t>
  </si>
  <si>
    <t>Fallon</t>
  </si>
  <si>
    <t>HNE</t>
  </si>
  <si>
    <t>HPHC</t>
  </si>
  <si>
    <t>HPI</t>
  </si>
  <si>
    <t>MGBHP</t>
  </si>
  <si>
    <t>THP</t>
  </si>
  <si>
    <t>THPP</t>
  </si>
  <si>
    <t>United</t>
  </si>
  <si>
    <t>Wellsense</t>
  </si>
  <si>
    <t>Commercial Primary Care &amp; Behavioral Health PMPM by Payer, 2022-2023</t>
  </si>
  <si>
    <t>Commercial Behavioral Health Member Months by Payer, 2022-2023</t>
  </si>
  <si>
    <t>2022 MM</t>
  </si>
  <si>
    <t>2022 BH MM % of Total</t>
  </si>
  <si>
    <t>2023 MM</t>
  </si>
  <si>
    <t>2023 BH MM % of Total</t>
  </si>
  <si>
    <t>Grand Total</t>
  </si>
  <si>
    <t>Note: Analysis represents commercial full-claims data reported by commercial payers that submitted CY2022 and CY2023 data representing approximately 63.7% of the commercial market.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</si>
  <si>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MassHealth Primary Care &amp; Behavioral Health PMPM by Payer, 2022-2023</t>
  </si>
  <si>
    <t>MassHealth Behavioral Health Member Months by Payer, 2022-2023</t>
  </si>
  <si>
    <t xml:space="preserve">2022 BH MM % Total </t>
  </si>
  <si>
    <t>2023 BH MM % Total</t>
  </si>
  <si>
    <r>
      <rPr>
        <sz val="11"/>
        <color rgb="FF000000"/>
        <rFont val="Calibri"/>
      </rPr>
      <t xml:space="preserve">Notes: Analysis represents nearly 100% of Massachusetts residents with private commercial insurance,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
    </r>
    <r>
      <rPr>
        <u/>
        <sz val="11"/>
        <color rgb="FF000000"/>
        <rFont val="Calibri"/>
      </rPr>
      <t>technical appendix</t>
    </r>
    <r>
      <rPr>
        <sz val="11"/>
        <color rgb="FF000000"/>
        <rFont val="Calibri"/>
      </rPr>
      <t xml:space="preserve"> for more information.</t>
    </r>
  </si>
  <si>
    <t>CCA</t>
  </si>
  <si>
    <t xml:space="preserve">MGBHP </t>
  </si>
  <si>
    <t>*</t>
  </si>
  <si>
    <t>Tufts Med Adv</t>
  </si>
  <si>
    <t>United Med Adv</t>
  </si>
  <si>
    <t>Medicare Advantage Primary Care &amp; Behavioral Health PMPM by Payer, 2022-2023</t>
  </si>
  <si>
    <t>Medicare Advantage Behavioral Health Member Months by Payer, 2022-2023</t>
  </si>
  <si>
    <r>
      <rPr>
        <sz val="11"/>
        <color rgb="FF000000"/>
        <rFont val="Calibri"/>
      </rPr>
      <t xml:space="preserve">Notes:Analysis represents nearly 100% of Massachusetts residents with private commercial insurance,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2022 and CY 2023; review “Data Sources and Methodology” section above for more information on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
    </r>
    <r>
      <rPr>
        <u/>
        <sz val="11"/>
        <color rgb="FF000000"/>
        <rFont val="Calibri"/>
      </rPr>
      <t>technical appendix</t>
    </r>
    <r>
      <rPr>
        <sz val="11"/>
        <color rgb="FF000000"/>
        <rFont val="Calibri"/>
      </rPr>
      <t xml:space="preserve"> for more information.
*As of January 1, 2023 MGBHP offered its first Medicare Advantage products to its members.</t>
    </r>
  </si>
  <si>
    <t xml:space="preserve">MGB </t>
  </si>
  <si>
    <t>BILH Entities</t>
  </si>
  <si>
    <t>Atrius</t>
  </si>
  <si>
    <t xml:space="preserve">Steward </t>
  </si>
  <si>
    <t>UMass</t>
  </si>
  <si>
    <t>Reliant</t>
  </si>
  <si>
    <t>NEQCA</t>
  </si>
  <si>
    <t>Baycare</t>
  </si>
  <si>
    <t>BMC</t>
  </si>
  <si>
    <t>South Shore</t>
  </si>
  <si>
    <t>Behavioral Health PMPM (MH+SUD)</t>
  </si>
  <si>
    <t>2022 BH MM % Total</t>
  </si>
  <si>
    <r>
      <rPr>
        <sz val="11"/>
        <color rgb="FF000000"/>
        <rFont val="Calibri"/>
      </rPr>
      <t xml:space="preserve">Notes: Analysis represents commercial full-claims data reported by commercial payers that submitted CY2022 and CY2023 data representing approximately 63.7% of the commercial market. The top 10 managing physician groups were identified by commercial full-claim membership totals in 2023. The spending data presented in this report is not risk-adjusted and does not account for differences among physician groups in member health status and expected medical costs.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
    </r>
    <r>
      <rPr>
        <u/>
        <sz val="11"/>
        <color rgb="FF000000"/>
        <rFont val="Calibri"/>
      </rPr>
      <t>technical appendix</t>
    </r>
    <r>
      <rPr>
        <sz val="11"/>
        <color rgb="FF000000"/>
        <rFont val="Calibri"/>
      </rPr>
      <t xml:space="preserve"> for more information.</t>
    </r>
  </si>
  <si>
    <t>Massachusetts Primary Care and Behavioral Health Spending: CY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</si>
</sst>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3" formatCode="_(* #,##0.00_);_(* \(#,##0.00\);_(* &quot;-&quot;??_);_(@_)"/>
    <numFmt numFmtId="164" formatCode="0.0"/>
    <numFmt numFmtId="165" formatCode="&quot;$&quot;#,##0.00;\(&quot;$&quot;#,##0.00\)"/>
    <numFmt numFmtId="166" formatCode="0.0%"/>
    <numFmt numFmtId="167" formatCode="&quot;$&quot;#,##0.00"/>
    <numFmt numFmtId="168" formatCode="#,##0;\-#,##0"/>
    <numFmt numFmtId="169" formatCode="_(* #,##0_);_(* \(#,##0\);_(* &quot;-&quot;??_);_(@_)"/>
    <numFmt numFmtId="170" formatCode="&quot;$&quot;#,##0"/>
    <numFmt numFmtId="171" formatCode="&quot;$&quot;#,##0;\(&quot;$&quot;#,##0\)"/>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1"/>
      <color theme="6" tint="-0.249977111117893"/>
      <name val="Aptos Narrow"/>
      <family val="2"/>
      <scheme val="minor"/>
    </font>
    <font>
      <b/>
      <sz val="11"/>
      <name val="Aptos Narrow"/>
      <family val="2"/>
      <scheme val="minor"/>
    </font>
    <font>
      <sz val="9"/>
      <color rgb="FF000000"/>
      <name val="Arial"/>
      <family val="2"/>
    </font>
    <font>
      <b/>
      <sz val="9"/>
      <color rgb="FF000000"/>
      <name val="Arial"/>
      <family val="2"/>
    </font>
    <font>
      <b/>
      <sz val="20"/>
      <name val="Calibri"/>
      <family val="2"/>
    </font>
    <font>
      <sz val="11"/>
      <color theme="1"/>
      <name val="Calibri"/>
      <family val="2"/>
    </font>
    <font>
      <b/>
      <sz val="14"/>
      <color theme="3"/>
      <name val="Calibri"/>
      <family val="2"/>
    </font>
    <font>
      <b/>
      <sz val="12"/>
      <color theme="3"/>
      <name val="Calibri"/>
      <family val="2"/>
    </font>
    <font>
      <b/>
      <sz val="12"/>
      <color theme="5"/>
      <name val="Calibri"/>
      <family val="2"/>
    </font>
    <font>
      <b/>
      <sz val="12"/>
      <color theme="9" tint="-0.249977111117893"/>
      <name val="Calibri"/>
      <family val="2"/>
    </font>
    <font>
      <b/>
      <sz val="11"/>
      <color rgb="FF000000"/>
      <name val="Calibri"/>
      <family val="2"/>
    </font>
    <font>
      <sz val="11"/>
      <name val="Calibri"/>
      <family val="2"/>
    </font>
    <font>
      <sz val="11"/>
      <color theme="6" tint="-0.249977111117893"/>
      <name val="Calibri"/>
      <family val="2"/>
    </font>
    <font>
      <sz val="12"/>
      <color theme="6" tint="-0.249977111117893"/>
      <name val="Calibri"/>
      <family val="2"/>
    </font>
    <font>
      <b/>
      <sz val="12"/>
      <color theme="6" tint="-0.249977111117893"/>
      <name val="Calibri"/>
      <family val="2"/>
    </font>
    <font>
      <b/>
      <sz val="11"/>
      <color theme="6" tint="-0.249977111117893"/>
      <name val="Calibri"/>
      <family val="2"/>
    </font>
    <font>
      <b/>
      <sz val="11"/>
      <name val="Calibri"/>
      <family val="2"/>
    </font>
    <font>
      <sz val="11"/>
      <color rgb="FF000000"/>
      <name val="Calibri"/>
      <family val="2"/>
    </font>
    <font>
      <b/>
      <sz val="11"/>
      <color theme="1"/>
      <name val="Calibri"/>
      <family val="2"/>
    </font>
    <font>
      <sz val="11"/>
      <color rgb="FFFF0000"/>
      <name val="Aptos Narrow"/>
      <family val="2"/>
      <scheme val="minor"/>
    </font>
    <font>
      <sz val="11"/>
      <color rgb="FF000000"/>
      <name val="Calibri"/>
    </font>
    <font>
      <sz val="11"/>
      <color theme="1"/>
      <name val="Calibri"/>
    </font>
    <font>
      <u/>
      <sz val="11"/>
      <color rgb="FF000000"/>
      <name val="Calibri"/>
    </font>
  </fonts>
  <fills count="5">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55">
    <xf numFmtId="0" fontId="0" fillId="0" borderId="0" xfId="0"/>
    <xf numFmtId="0" fontId="3" fillId="0" borderId="1" xfId="3" applyFill="1" applyBorder="1" applyAlignment="1">
      <alignment horizontal="center"/>
    </xf>
    <xf numFmtId="0" fontId="0" fillId="2" borderId="0" xfId="0" applyFill="1"/>
    <xf numFmtId="0" fontId="0" fillId="0" borderId="0" xfId="0" applyAlignment="1">
      <alignment horizontal="center"/>
    </xf>
    <xf numFmtId="0" fontId="0" fillId="0" borderId="1" xfId="0" applyBorder="1"/>
    <xf numFmtId="0" fontId="8" fillId="2" borderId="0" xfId="0" applyFont="1" applyFill="1" applyAlignment="1">
      <alignment horizontal="left" vertical="center"/>
    </xf>
    <xf numFmtId="0" fontId="9" fillId="2" borderId="0" xfId="0" applyFont="1" applyFill="1" applyAlignment="1">
      <alignment vertical="center"/>
    </xf>
    <xf numFmtId="0" fontId="9" fillId="0" borderId="0" xfId="0" applyFont="1"/>
    <xf numFmtId="0" fontId="10" fillId="2" borderId="0" xfId="0" applyFont="1" applyFill="1" applyAlignment="1">
      <alignment horizontal="left"/>
    </xf>
    <xf numFmtId="0" fontId="11" fillId="2" borderId="0" xfId="0" applyFont="1" applyFill="1" applyAlignment="1">
      <alignment horizontal="left"/>
    </xf>
    <xf numFmtId="49" fontId="13" fillId="2" borderId="0" xfId="0" applyNumberFormat="1" applyFont="1" applyFill="1" applyAlignment="1">
      <alignment horizontal="lef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vertical="center"/>
    </xf>
    <xf numFmtId="164" fontId="15" fillId="0" borderId="1" xfId="0" applyNumberFormat="1" applyFont="1" applyBorder="1" applyAlignment="1">
      <alignment horizontal="left" vertical="center"/>
    </xf>
    <xf numFmtId="0" fontId="16" fillId="0" borderId="1" xfId="0" applyFont="1" applyBorder="1" applyAlignment="1">
      <alignment vertical="center" wrapText="1"/>
    </xf>
    <xf numFmtId="0" fontId="16" fillId="0" borderId="1" xfId="0" applyFont="1" applyBorder="1" applyAlignment="1">
      <alignment horizontal="left" wrapText="1"/>
    </xf>
    <xf numFmtId="164" fontId="16" fillId="0" borderId="1" xfId="0" applyNumberFormat="1" applyFont="1" applyBorder="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9" fillId="0" borderId="0" xfId="0" applyFont="1"/>
    <xf numFmtId="0" fontId="20" fillId="4" borderId="2" xfId="0" quotePrefix="1" applyFont="1" applyFill="1" applyBorder="1" applyAlignment="1">
      <alignment vertical="center"/>
    </xf>
    <xf numFmtId="0" fontId="20" fillId="4" borderId="3" xfId="0" quotePrefix="1" applyFont="1" applyFill="1" applyBorder="1" applyAlignment="1">
      <alignment horizontal="center"/>
    </xf>
    <xf numFmtId="0" fontId="20" fillId="4" borderId="1" xfId="0" quotePrefix="1" applyFont="1" applyFill="1" applyBorder="1" applyAlignment="1">
      <alignment horizontal="center"/>
    </xf>
    <xf numFmtId="0" fontId="15" fillId="0" borderId="1" xfId="0" quotePrefix="1" applyFont="1" applyBorder="1" applyAlignment="1">
      <alignment horizontal="left"/>
    </xf>
    <xf numFmtId="0" fontId="21" fillId="0" borderId="1" xfId="0" quotePrefix="1" applyFont="1" applyBorder="1" applyAlignment="1">
      <alignment horizontal="left" vertical="top"/>
    </xf>
    <xf numFmtId="0" fontId="20" fillId="0" borderId="0" xfId="0" quotePrefix="1" applyFont="1" applyAlignment="1">
      <alignment horizontal="left" wrapText="1"/>
    </xf>
    <xf numFmtId="165" fontId="21" fillId="0" borderId="0" xfId="0" applyNumberFormat="1" applyFont="1" applyAlignment="1">
      <alignment vertical="center"/>
    </xf>
    <xf numFmtId="0" fontId="20" fillId="4" borderId="1" xfId="0" quotePrefix="1" applyFont="1" applyFill="1" applyBorder="1" applyAlignment="1">
      <alignment horizontal="center" wrapText="1"/>
    </xf>
    <xf numFmtId="0" fontId="15" fillId="0" borderId="6" xfId="0" applyFont="1" applyBorder="1" applyAlignment="1">
      <alignment horizontal="center"/>
    </xf>
    <xf numFmtId="167" fontId="15" fillId="0" borderId="0" xfId="0" applyNumberFormat="1" applyFont="1"/>
    <xf numFmtId="0" fontId="15" fillId="0" borderId="0" xfId="0" applyFont="1"/>
    <xf numFmtId="0" fontId="15" fillId="0" borderId="0" xfId="0" applyFont="1" applyAlignment="1">
      <alignment wrapText="1"/>
    </xf>
    <xf numFmtId="0" fontId="21" fillId="0" borderId="4" xfId="0" quotePrefix="1" applyFont="1" applyBorder="1" applyAlignment="1">
      <alignment horizontal="left" vertical="top"/>
    </xf>
    <xf numFmtId="0" fontId="9" fillId="0" borderId="1" xfId="0" applyFont="1" applyBorder="1"/>
    <xf numFmtId="0" fontId="9" fillId="0" borderId="4" xfId="0" applyFont="1" applyBorder="1"/>
    <xf numFmtId="0" fontId="15" fillId="4" borderId="3" xfId="0" quotePrefix="1" applyFont="1" applyFill="1" applyBorder="1" applyAlignment="1">
      <alignment vertical="center"/>
    </xf>
    <xf numFmtId="0" fontId="20" fillId="4" borderId="11" xfId="0" quotePrefix="1" applyFont="1" applyFill="1" applyBorder="1" applyAlignment="1">
      <alignment horizontal="center" vertical="center"/>
    </xf>
    <xf numFmtId="0" fontId="9" fillId="0" borderId="6" xfId="0" applyFont="1" applyBorder="1"/>
    <xf numFmtId="0" fontId="20" fillId="4" borderId="12" xfId="0" quotePrefix="1" applyFont="1" applyFill="1" applyBorder="1" applyAlignment="1">
      <alignment horizontal="center"/>
    </xf>
    <xf numFmtId="0" fontId="21" fillId="0" borderId="1" xfId="0" quotePrefix="1" applyFont="1" applyBorder="1" applyAlignment="1">
      <alignment horizontal="center" vertical="top"/>
    </xf>
    <xf numFmtId="0" fontId="21" fillId="0" borderId="3" xfId="0" quotePrefix="1" applyFont="1" applyBorder="1" applyAlignment="1">
      <alignment horizontal="center" vertical="top"/>
    </xf>
    <xf numFmtId="4" fontId="9" fillId="0" borderId="0" xfId="0" applyNumberFormat="1" applyFont="1"/>
    <xf numFmtId="0" fontId="14" fillId="0" borderId="1" xfId="0" quotePrefix="1" applyFont="1" applyBorder="1" applyAlignment="1">
      <alignment vertical="top"/>
    </xf>
    <xf numFmtId="0" fontId="21" fillId="0" borderId="1" xfId="0" quotePrefix="1" applyFont="1" applyBorder="1" applyAlignment="1">
      <alignment vertical="top"/>
    </xf>
    <xf numFmtId="0" fontId="2" fillId="4" borderId="1" xfId="0" applyFont="1" applyFill="1" applyBorder="1" applyAlignment="1">
      <alignment horizontal="center"/>
    </xf>
    <xf numFmtId="0" fontId="2" fillId="4" borderId="1" xfId="0" applyFont="1" applyFill="1" applyBorder="1"/>
    <xf numFmtId="0" fontId="0" fillId="0" borderId="0" xfId="0" applyAlignment="1">
      <alignment horizontal="center" vertical="center"/>
    </xf>
    <xf numFmtId="0" fontId="2" fillId="0" borderId="0" xfId="0" applyFont="1"/>
    <xf numFmtId="167" fontId="2" fillId="0" borderId="0" xfId="0" applyNumberFormat="1" applyFont="1"/>
    <xf numFmtId="9" fontId="2" fillId="0" borderId="0" xfId="2" applyFont="1" applyFill="1" applyBorder="1"/>
    <xf numFmtId="167" fontId="0" fillId="0" borderId="0" xfId="0" applyNumberFormat="1"/>
    <xf numFmtId="167" fontId="21" fillId="0" borderId="1" xfId="0" applyNumberFormat="1" applyFont="1" applyBorder="1" applyAlignment="1">
      <alignment vertical="center"/>
    </xf>
    <xf numFmtId="0" fontId="21" fillId="0" borderId="0" xfId="0" quotePrefix="1" applyFont="1" applyAlignment="1">
      <alignment horizontal="left" vertical="top"/>
    </xf>
    <xf numFmtId="167" fontId="9" fillId="0" borderId="1" xfId="0" applyNumberFormat="1" applyFont="1" applyBorder="1"/>
    <xf numFmtId="0" fontId="14" fillId="4" borderId="1" xfId="0" applyFont="1" applyFill="1" applyBorder="1" applyAlignment="1">
      <alignment horizontal="left" vertical="top"/>
    </xf>
    <xf numFmtId="167" fontId="22" fillId="4" borderId="1" xfId="0" applyNumberFormat="1" applyFont="1" applyFill="1" applyBorder="1"/>
    <xf numFmtId="166" fontId="22" fillId="4" borderId="1" xfId="2" applyNumberFormat="1" applyFont="1" applyFill="1" applyBorder="1"/>
    <xf numFmtId="0" fontId="5" fillId="4" borderId="1" xfId="0" applyFont="1" applyFill="1" applyBorder="1"/>
    <xf numFmtId="0" fontId="15" fillId="4" borderId="3" xfId="0" quotePrefix="1" applyFont="1" applyFill="1" applyBorder="1" applyAlignment="1">
      <alignment horizontal="left" vertical="center"/>
    </xf>
    <xf numFmtId="167" fontId="2" fillId="0" borderId="0" xfId="0" applyNumberFormat="1" applyFont="1" applyAlignment="1">
      <alignment horizontal="center"/>
    </xf>
    <xf numFmtId="9" fontId="2" fillId="0" borderId="0" xfId="2" applyFont="1" applyFill="1" applyBorder="1" applyAlignment="1">
      <alignment horizontal="center"/>
    </xf>
    <xf numFmtId="0" fontId="7" fillId="4" borderId="1" xfId="0" quotePrefix="1" applyFont="1" applyFill="1" applyBorder="1" applyAlignment="1">
      <alignment horizontal="center"/>
    </xf>
    <xf numFmtId="0" fontId="22" fillId="4" borderId="1" xfId="0" applyFont="1" applyFill="1" applyBorder="1"/>
    <xf numFmtId="0" fontId="22" fillId="4" borderId="1" xfId="0" applyFont="1" applyFill="1" applyBorder="1" applyAlignment="1">
      <alignment horizontal="center" wrapText="1"/>
    </xf>
    <xf numFmtId="0" fontId="14" fillId="4" borderId="1" xfId="0" quotePrefix="1" applyFont="1" applyFill="1" applyBorder="1" applyAlignment="1">
      <alignment horizontal="center"/>
    </xf>
    <xf numFmtId="0" fontId="14" fillId="4" borderId="1" xfId="0" quotePrefix="1" applyFont="1" applyFill="1" applyBorder="1" applyAlignment="1">
      <alignment horizontal="center" wrapText="1"/>
    </xf>
    <xf numFmtId="166" fontId="21" fillId="0" borderId="1" xfId="0" applyNumberFormat="1" applyFont="1" applyBorder="1" applyAlignment="1">
      <alignment vertical="center"/>
    </xf>
    <xf numFmtId="0" fontId="14" fillId="4" borderId="3" xfId="0" applyFont="1" applyFill="1" applyBorder="1" applyAlignment="1">
      <alignment horizontal="left" vertical="top"/>
    </xf>
    <xf numFmtId="168" fontId="21" fillId="0" borderId="1" xfId="0" applyNumberFormat="1" applyFont="1" applyBorder="1" applyAlignment="1">
      <alignment horizontal="right"/>
    </xf>
    <xf numFmtId="166" fontId="21" fillId="0" borderId="1" xfId="0" applyNumberFormat="1" applyFont="1" applyBorder="1" applyAlignment="1">
      <alignment horizontal="right"/>
    </xf>
    <xf numFmtId="165" fontId="21" fillId="0" borderId="1" xfId="0" applyNumberFormat="1" applyFont="1" applyBorder="1" applyAlignment="1">
      <alignment horizontal="right" vertical="center"/>
    </xf>
    <xf numFmtId="166" fontId="15" fillId="0" borderId="1" xfId="2" quotePrefix="1" applyNumberFormat="1" applyFont="1" applyFill="1" applyBorder="1" applyAlignment="1">
      <alignment horizontal="right" wrapText="1"/>
    </xf>
    <xf numFmtId="166" fontId="21" fillId="0" borderId="1" xfId="2" applyNumberFormat="1" applyFont="1" applyBorder="1" applyAlignment="1">
      <alignment horizontal="right" vertical="center"/>
    </xf>
    <xf numFmtId="165" fontId="21" fillId="0" borderId="1" xfId="0" applyNumberFormat="1" applyFont="1" applyBorder="1" applyAlignment="1">
      <alignment horizontal="right"/>
    </xf>
    <xf numFmtId="0" fontId="20" fillId="4" borderId="11" xfId="0" quotePrefix="1" applyFont="1" applyFill="1" applyBorder="1" applyAlignment="1">
      <alignment horizontal="right"/>
    </xf>
    <xf numFmtId="0" fontId="20" fillId="4" borderId="5" xfId="0" quotePrefix="1" applyFont="1" applyFill="1" applyBorder="1" applyAlignment="1">
      <alignment horizontal="right"/>
    </xf>
    <xf numFmtId="166" fontId="21" fillId="0" borderId="1" xfId="2" applyNumberFormat="1" applyFont="1" applyBorder="1" applyAlignment="1">
      <alignment horizontal="right"/>
    </xf>
    <xf numFmtId="0" fontId="15" fillId="4" borderId="11" xfId="0" quotePrefix="1" applyFont="1" applyFill="1" applyBorder="1" applyAlignment="1">
      <alignment horizontal="center"/>
    </xf>
    <xf numFmtId="165" fontId="9" fillId="0" borderId="6" xfId="0" applyNumberFormat="1" applyFont="1" applyBorder="1" applyAlignment="1">
      <alignment horizontal="right"/>
    </xf>
    <xf numFmtId="165" fontId="21" fillId="0" borderId="4" xfId="0" applyNumberFormat="1" applyFont="1" applyBorder="1" applyAlignment="1">
      <alignment horizontal="right"/>
    </xf>
    <xf numFmtId="168" fontId="21" fillId="0" borderId="1" xfId="0" applyNumberFormat="1" applyFont="1" applyBorder="1" applyAlignment="1">
      <alignment horizontal="right" vertical="center"/>
    </xf>
    <xf numFmtId="0" fontId="20" fillId="4" borderId="1" xfId="0" quotePrefix="1" applyFont="1" applyFill="1" applyBorder="1" applyAlignment="1">
      <alignment horizontal="right"/>
    </xf>
    <xf numFmtId="167" fontId="21" fillId="0" borderId="1" xfId="0" applyNumberFormat="1" applyFont="1" applyBorder="1" applyAlignment="1">
      <alignment horizontal="right"/>
    </xf>
    <xf numFmtId="167" fontId="14" fillId="0" borderId="1" xfId="0" applyNumberFormat="1" applyFont="1" applyBorder="1" applyAlignment="1">
      <alignment horizontal="right"/>
    </xf>
    <xf numFmtId="167" fontId="22" fillId="4" borderId="1" xfId="0" applyNumberFormat="1" applyFont="1" applyFill="1" applyBorder="1" applyAlignment="1">
      <alignment horizontal="right"/>
    </xf>
    <xf numFmtId="166" fontId="22" fillId="4" borderId="1" xfId="0" applyNumberFormat="1" applyFont="1" applyFill="1" applyBorder="1" applyAlignment="1">
      <alignment horizontal="right"/>
    </xf>
    <xf numFmtId="166" fontId="22" fillId="4" borderId="1" xfId="2" applyNumberFormat="1" applyFont="1" applyFill="1" applyBorder="1" applyAlignment="1">
      <alignment horizontal="right"/>
    </xf>
    <xf numFmtId="167" fontId="9" fillId="0" borderId="1" xfId="0" applyNumberFormat="1" applyFont="1" applyBorder="1" applyAlignment="1">
      <alignment horizontal="right"/>
    </xf>
    <xf numFmtId="0" fontId="22" fillId="4" borderId="1" xfId="0" applyFont="1" applyFill="1" applyBorder="1" applyAlignment="1">
      <alignment horizontal="center"/>
    </xf>
    <xf numFmtId="0" fontId="9" fillId="4" borderId="3" xfId="0" applyFont="1" applyFill="1" applyBorder="1"/>
    <xf numFmtId="165" fontId="21" fillId="0" borderId="1" xfId="0" applyNumberFormat="1" applyFont="1" applyBorder="1" applyAlignment="1">
      <alignment vertical="center"/>
    </xf>
    <xf numFmtId="0" fontId="9" fillId="4" borderId="1" xfId="0" applyFont="1" applyFill="1" applyBorder="1"/>
    <xf numFmtId="0" fontId="9" fillId="0" borderId="3" xfId="0" applyFont="1" applyBorder="1" applyAlignment="1">
      <alignment vertical="center"/>
    </xf>
    <xf numFmtId="0" fontId="9" fillId="0" borderId="3" xfId="0" applyFont="1" applyBorder="1" applyAlignment="1">
      <alignment vertical="center" wrapText="1"/>
    </xf>
    <xf numFmtId="0" fontId="9" fillId="0" borderId="12" xfId="0" applyFont="1" applyBorder="1" applyAlignment="1">
      <alignment vertical="center" wrapText="1"/>
    </xf>
    <xf numFmtId="0" fontId="22" fillId="0" borderId="9" xfId="0" applyFont="1" applyBorder="1"/>
    <xf numFmtId="167" fontId="22" fillId="0" borderId="1" xfId="0" applyNumberFormat="1" applyFont="1" applyBorder="1"/>
    <xf numFmtId="167" fontId="9" fillId="4" borderId="1" xfId="0" applyNumberFormat="1" applyFont="1" applyFill="1" applyBorder="1"/>
    <xf numFmtId="0" fontId="14" fillId="4" borderId="1" xfId="0" quotePrefix="1" applyFont="1" applyFill="1" applyBorder="1" applyAlignment="1">
      <alignment horizontal="center" vertical="top"/>
    </xf>
    <xf numFmtId="0" fontId="21" fillId="0" borderId="1" xfId="0" quotePrefix="1" applyFont="1" applyBorder="1"/>
    <xf numFmtId="165" fontId="14" fillId="4" borderId="1" xfId="0" applyNumberFormat="1" applyFont="1" applyFill="1" applyBorder="1" applyAlignment="1">
      <alignment vertical="center"/>
    </xf>
    <xf numFmtId="0" fontId="16" fillId="0" borderId="0" xfId="0" applyFont="1"/>
    <xf numFmtId="0" fontId="16" fillId="0" borderId="1" xfId="0" quotePrefix="1" applyFont="1" applyBorder="1" applyAlignment="1">
      <alignment horizontal="left" vertical="top"/>
    </xf>
    <xf numFmtId="0" fontId="20" fillId="4" borderId="1" xfId="0" applyFont="1" applyFill="1" applyBorder="1"/>
    <xf numFmtId="169" fontId="14" fillId="4" borderId="1" xfId="1" applyNumberFormat="1" applyFont="1" applyFill="1" applyBorder="1" applyAlignment="1">
      <alignment horizontal="right" vertical="center"/>
    </xf>
    <xf numFmtId="0" fontId="9" fillId="0" borderId="1" xfId="0" applyFont="1" applyBorder="1" applyAlignment="1">
      <alignment horizontal="right"/>
    </xf>
    <xf numFmtId="169" fontId="21" fillId="0" borderId="1" xfId="1" applyNumberFormat="1" applyFont="1" applyBorder="1" applyAlignment="1">
      <alignment horizontal="right"/>
    </xf>
    <xf numFmtId="169" fontId="22" fillId="4" borderId="1" xfId="1" applyNumberFormat="1" applyFont="1" applyFill="1" applyBorder="1" applyAlignment="1">
      <alignment horizontal="right"/>
    </xf>
    <xf numFmtId="169" fontId="14" fillId="4" borderId="1" xfId="1" applyNumberFormat="1" applyFont="1" applyFill="1" applyBorder="1" applyAlignment="1">
      <alignment vertical="center"/>
    </xf>
    <xf numFmtId="2" fontId="3" fillId="0" borderId="1" xfId="3" applyNumberFormat="1" applyBorder="1" applyAlignment="1">
      <alignment horizontal="center"/>
    </xf>
    <xf numFmtId="0" fontId="21" fillId="0" borderId="1" xfId="0" quotePrefix="1" applyFont="1" applyBorder="1" applyAlignment="1">
      <alignment horizontal="left" vertical="top" indent="3"/>
    </xf>
    <xf numFmtId="167" fontId="14" fillId="4" borderId="1" xfId="0" applyNumberFormat="1" applyFont="1" applyFill="1" applyBorder="1" applyAlignment="1">
      <alignment vertical="center"/>
    </xf>
    <xf numFmtId="166" fontId="14" fillId="4" borderId="1" xfId="0" applyNumberFormat="1" applyFont="1" applyFill="1" applyBorder="1" applyAlignment="1">
      <alignment vertical="center"/>
    </xf>
    <xf numFmtId="169" fontId="21" fillId="0" borderId="1" xfId="1" applyNumberFormat="1" applyFont="1" applyBorder="1" applyAlignment="1">
      <alignment vertical="center"/>
    </xf>
    <xf numFmtId="3" fontId="0" fillId="0" borderId="0" xfId="0" applyNumberFormat="1"/>
    <xf numFmtId="166" fontId="21" fillId="0" borderId="1" xfId="0" applyNumberFormat="1" applyFont="1" applyBorder="1" applyAlignment="1">
      <alignment horizontal="right" vertical="center"/>
    </xf>
    <xf numFmtId="4" fontId="0" fillId="0" borderId="0" xfId="0" applyNumberFormat="1"/>
    <xf numFmtId="166" fontId="9" fillId="0" borderId="1" xfId="2" applyNumberFormat="1" applyFont="1" applyBorder="1" applyAlignment="1">
      <alignment horizontal="right"/>
    </xf>
    <xf numFmtId="166" fontId="9" fillId="0" borderId="1" xfId="2" applyNumberFormat="1" applyFont="1" applyBorder="1"/>
    <xf numFmtId="0" fontId="23" fillId="2" borderId="0" xfId="0" applyFont="1" applyFill="1"/>
    <xf numFmtId="0" fontId="23" fillId="2" borderId="0" xfId="0" applyFont="1" applyFill="1" applyAlignment="1">
      <alignment wrapText="1"/>
    </xf>
    <xf numFmtId="167" fontId="0" fillId="0" borderId="1" xfId="0" applyNumberFormat="1" applyBorder="1"/>
    <xf numFmtId="167" fontId="2" fillId="4" borderId="1" xfId="0" applyNumberFormat="1" applyFont="1" applyFill="1" applyBorder="1"/>
    <xf numFmtId="167" fontId="14" fillId="4" borderId="1" xfId="0" applyNumberFormat="1" applyFont="1" applyFill="1" applyBorder="1" applyAlignment="1">
      <alignment horizontal="right" vertical="top"/>
    </xf>
    <xf numFmtId="166" fontId="14" fillId="4" borderId="1" xfId="0" applyNumberFormat="1" applyFont="1" applyFill="1" applyBorder="1" applyAlignment="1">
      <alignment horizontal="right" vertical="top"/>
    </xf>
    <xf numFmtId="167" fontId="21" fillId="0" borderId="1" xfId="0" quotePrefix="1" applyNumberFormat="1" applyFont="1" applyBorder="1" applyAlignment="1">
      <alignment horizontal="right" vertical="top"/>
    </xf>
    <xf numFmtId="166" fontId="6" fillId="0" borderId="1" xfId="0" applyNumberFormat="1" applyFont="1" applyBorder="1" applyAlignment="1">
      <alignment vertical="center"/>
    </xf>
    <xf numFmtId="166" fontId="9" fillId="0" borderId="1" xfId="0" applyNumberFormat="1" applyFont="1" applyBorder="1"/>
    <xf numFmtId="166" fontId="22" fillId="4" borderId="1" xfId="0" applyNumberFormat="1" applyFont="1" applyFill="1" applyBorder="1"/>
    <xf numFmtId="167" fontId="21" fillId="0" borderId="1" xfId="0" applyNumberFormat="1" applyFont="1" applyBorder="1" applyAlignment="1">
      <alignment horizontal="right" vertical="center"/>
    </xf>
    <xf numFmtId="167" fontId="9" fillId="0" borderId="1" xfId="2" applyNumberFormat="1" applyFont="1" applyBorder="1"/>
    <xf numFmtId="166" fontId="21" fillId="0" borderId="1" xfId="2" applyNumberFormat="1" applyFont="1" applyBorder="1" applyAlignment="1">
      <alignment vertical="center"/>
    </xf>
    <xf numFmtId="167" fontId="21" fillId="0" borderId="1" xfId="2" applyNumberFormat="1" applyFont="1" applyBorder="1" applyAlignment="1">
      <alignment vertical="center"/>
    </xf>
    <xf numFmtId="167" fontId="22" fillId="4" borderId="1" xfId="2" applyNumberFormat="1" applyFont="1" applyFill="1" applyBorder="1"/>
    <xf numFmtId="166" fontId="21" fillId="0" borderId="1" xfId="2" quotePrefix="1" applyNumberFormat="1" applyFont="1" applyBorder="1" applyAlignment="1">
      <alignment horizontal="right" vertical="top"/>
    </xf>
    <xf numFmtId="166" fontId="0" fillId="0" borderId="0" xfId="0" applyNumberFormat="1"/>
    <xf numFmtId="166" fontId="22" fillId="0" borderId="1" xfId="0" applyNumberFormat="1" applyFont="1" applyBorder="1"/>
    <xf numFmtId="165" fontId="0" fillId="0" borderId="0" xfId="0" applyNumberFormat="1"/>
    <xf numFmtId="49" fontId="12" fillId="2" borderId="0" xfId="0" quotePrefix="1" applyNumberFormat="1" applyFont="1" applyFill="1" applyAlignment="1">
      <alignment horizontal="left" vertical="center"/>
    </xf>
    <xf numFmtId="167" fontId="9" fillId="0" borderId="0" xfId="0" applyNumberFormat="1" applyFont="1"/>
    <xf numFmtId="165" fontId="14" fillId="0" borderId="1" xfId="0" applyNumberFormat="1" applyFont="1" applyBorder="1" applyAlignment="1">
      <alignment horizontal="right"/>
    </xf>
    <xf numFmtId="167" fontId="22" fillId="4" borderId="1" xfId="0" applyNumberFormat="1" applyFont="1" applyFill="1" applyBorder="1" applyAlignment="1">
      <alignment horizontal="right" wrapText="1"/>
    </xf>
    <xf numFmtId="0" fontId="22" fillId="4" borderId="14" xfId="0" applyFont="1" applyFill="1" applyBorder="1" applyAlignment="1">
      <alignment horizontal="center"/>
    </xf>
    <xf numFmtId="0" fontId="9" fillId="4" borderId="14" xfId="0" applyFont="1" applyFill="1" applyBorder="1"/>
    <xf numFmtId="166" fontId="9" fillId="4" borderId="14" xfId="0" applyNumberFormat="1" applyFont="1" applyFill="1" applyBorder="1"/>
    <xf numFmtId="166" fontId="22" fillId="0" borderId="14" xfId="0" applyNumberFormat="1" applyFont="1" applyBorder="1"/>
    <xf numFmtId="166" fontId="21" fillId="0" borderId="14" xfId="0" applyNumberFormat="1" applyFont="1" applyBorder="1" applyAlignment="1">
      <alignment vertical="center"/>
    </xf>
    <xf numFmtId="6" fontId="21" fillId="0" borderId="14" xfId="0" applyNumberFormat="1" applyFont="1" applyBorder="1"/>
    <xf numFmtId="166" fontId="21" fillId="0" borderId="14" xfId="0" applyNumberFormat="1" applyFont="1" applyBorder="1"/>
    <xf numFmtId="170" fontId="22" fillId="0" borderId="14" xfId="0" applyNumberFormat="1" applyFont="1" applyBorder="1"/>
    <xf numFmtId="165" fontId="22" fillId="4" borderId="14" xfId="0" applyNumberFormat="1" applyFont="1" applyFill="1" applyBorder="1"/>
    <xf numFmtId="166" fontId="22" fillId="4" borderId="14" xfId="2" applyNumberFormat="1" applyFont="1" applyFill="1" applyBorder="1"/>
    <xf numFmtId="171" fontId="22" fillId="4" borderId="14" xfId="0" applyNumberFormat="1" applyFont="1" applyFill="1" applyBorder="1"/>
    <xf numFmtId="8" fontId="21" fillId="0" borderId="14" xfId="0" applyNumberFormat="1" applyFont="1" applyBorder="1"/>
    <xf numFmtId="0" fontId="9" fillId="0" borderId="14" xfId="0" applyFont="1" applyBorder="1" applyAlignment="1">
      <alignment vertical="center"/>
    </xf>
    <xf numFmtId="0" fontId="9" fillId="0" borderId="14" xfId="0" applyFont="1" applyBorder="1" applyAlignment="1">
      <alignment vertical="center" wrapText="1"/>
    </xf>
    <xf numFmtId="166" fontId="22" fillId="4" borderId="14" xfId="0" applyNumberFormat="1" applyFont="1" applyFill="1" applyBorder="1"/>
    <xf numFmtId="8" fontId="24" fillId="0" borderId="14" xfId="0" applyNumberFormat="1" applyFont="1" applyBorder="1"/>
    <xf numFmtId="39" fontId="6" fillId="0" borderId="0" xfId="0" applyNumberFormat="1" applyFont="1" applyAlignment="1">
      <alignment vertical="center"/>
    </xf>
    <xf numFmtId="0" fontId="15" fillId="0" borderId="0" xfId="0" applyFont="1" applyAlignment="1">
      <alignment horizontal="left" wrapText="1"/>
    </xf>
    <xf numFmtId="8" fontId="21" fillId="0" borderId="0" xfId="0" applyNumberFormat="1" applyFont="1"/>
    <xf numFmtId="0" fontId="22" fillId="4" borderId="4" xfId="0" applyFont="1" applyFill="1" applyBorder="1" applyAlignment="1">
      <alignment horizontal="center"/>
    </xf>
    <xf numFmtId="0" fontId="9" fillId="0" borderId="6" xfId="0" applyFont="1" applyBorder="1" applyAlignment="1">
      <alignment horizontal="left"/>
    </xf>
    <xf numFmtId="0" fontId="14" fillId="4" borderId="1" xfId="0" applyFont="1" applyFill="1" applyBorder="1" applyAlignment="1">
      <alignment horizontal="center" vertical="top"/>
    </xf>
    <xf numFmtId="0" fontId="0" fillId="0" borderId="0" xfId="0" applyAlignment="1">
      <alignment horizontal="left"/>
    </xf>
    <xf numFmtId="166" fontId="9" fillId="0" borderId="1" xfId="0" applyNumberFormat="1" applyFont="1" applyBorder="1" applyAlignment="1">
      <alignment horizontal="right"/>
    </xf>
    <xf numFmtId="166" fontId="14" fillId="4" borderId="14" xfId="0" applyNumberFormat="1" applyFont="1" applyFill="1" applyBorder="1"/>
    <xf numFmtId="8" fontId="14" fillId="4" borderId="14" xfId="0" applyNumberFormat="1" applyFont="1" applyFill="1" applyBorder="1"/>
    <xf numFmtId="0" fontId="21" fillId="0" borderId="14" xfId="0" quotePrefix="1" applyFont="1" applyBorder="1"/>
    <xf numFmtId="0" fontId="22" fillId="4" borderId="14" xfId="0" applyFont="1" applyFill="1" applyBorder="1"/>
    <xf numFmtId="3" fontId="21" fillId="0" borderId="14" xfId="0" applyNumberFormat="1" applyFont="1" applyBorder="1"/>
    <xf numFmtId="3" fontId="14" fillId="4" borderId="14" xfId="0" applyNumberFormat="1" applyFont="1" applyFill="1" applyBorder="1"/>
    <xf numFmtId="4" fontId="21" fillId="0" borderId="1" xfId="0" applyNumberFormat="1" applyFont="1" applyBorder="1" applyAlignment="1">
      <alignment horizontal="right" vertical="center"/>
    </xf>
    <xf numFmtId="4" fontId="14" fillId="4" borderId="1" xfId="1" applyNumberFormat="1" applyFont="1" applyFill="1" applyBorder="1" applyAlignment="1">
      <alignment horizontal="right" vertical="center"/>
    </xf>
    <xf numFmtId="170" fontId="21" fillId="0" borderId="1" xfId="0" applyNumberFormat="1" applyFont="1" applyBorder="1" applyAlignment="1">
      <alignment horizontal="right"/>
    </xf>
    <xf numFmtId="170" fontId="9" fillId="0" borderId="0" xfId="0" applyNumberFormat="1" applyFont="1" applyAlignment="1">
      <alignment horizontal="right"/>
    </xf>
    <xf numFmtId="170" fontId="15" fillId="0" borderId="1" xfId="0" quotePrefix="1" applyNumberFormat="1" applyFont="1" applyBorder="1" applyAlignment="1">
      <alignment horizontal="right" wrapText="1"/>
    </xf>
    <xf numFmtId="170" fontId="20" fillId="4" borderId="11" xfId="0" quotePrefix="1" applyNumberFormat="1" applyFont="1" applyFill="1" applyBorder="1" applyAlignment="1">
      <alignment horizontal="right"/>
    </xf>
    <xf numFmtId="170" fontId="21" fillId="0" borderId="1" xfId="0" applyNumberFormat="1" applyFont="1" applyBorder="1" applyAlignment="1">
      <alignment horizontal="right" wrapText="1"/>
    </xf>
    <xf numFmtId="166" fontId="14" fillId="4" borderId="1" xfId="0" applyNumberFormat="1" applyFont="1" applyFill="1" applyBorder="1" applyAlignment="1">
      <alignment horizontal="right" vertical="center"/>
    </xf>
    <xf numFmtId="0" fontId="3" fillId="0" borderId="1" xfId="3" applyBorder="1" applyAlignment="1">
      <alignment horizontal="center"/>
    </xf>
    <xf numFmtId="0" fontId="24" fillId="0" borderId="1" xfId="0" quotePrefix="1" applyFont="1" applyBorder="1" applyAlignment="1">
      <alignment horizontal="left" vertical="top"/>
    </xf>
    <xf numFmtId="166" fontId="25" fillId="0" borderId="1" xfId="0" applyNumberFormat="1" applyFont="1" applyBorder="1"/>
    <xf numFmtId="0" fontId="20" fillId="4" borderId="14" xfId="0" quotePrefix="1" applyFont="1" applyFill="1" applyBorder="1" applyAlignment="1">
      <alignment horizontal="center"/>
    </xf>
    <xf numFmtId="166" fontId="21" fillId="0" borderId="6" xfId="0" applyNumberFormat="1" applyFont="1" applyBorder="1" applyAlignment="1">
      <alignment horizontal="right"/>
    </xf>
    <xf numFmtId="165" fontId="21" fillId="0" borderId="6" xfId="0" applyNumberFormat="1" applyFont="1" applyBorder="1" applyAlignment="1">
      <alignment horizontal="right"/>
    </xf>
    <xf numFmtId="167" fontId="24" fillId="0" borderId="14" xfId="0" applyNumberFormat="1" applyFont="1" applyBorder="1" applyAlignment="1">
      <alignment vertical="center"/>
    </xf>
    <xf numFmtId="166" fontId="24" fillId="0" borderId="14" xfId="0" applyNumberFormat="1" applyFont="1" applyBorder="1" applyAlignment="1">
      <alignment vertical="center"/>
    </xf>
    <xf numFmtId="0" fontId="16" fillId="0" borderId="3" xfId="0" quotePrefix="1" applyFont="1" applyBorder="1" applyAlignment="1">
      <alignment horizontal="left" vertical="top"/>
    </xf>
    <xf numFmtId="0" fontId="14" fillId="4" borderId="4" xfId="0" quotePrefix="1" applyFont="1" applyFill="1" applyBorder="1" applyAlignment="1">
      <alignment horizontal="center" vertical="top"/>
    </xf>
    <xf numFmtId="167" fontId="14" fillId="4" borderId="6" xfId="0" applyNumberFormat="1" applyFont="1" applyFill="1" applyBorder="1" applyAlignment="1">
      <alignment vertical="center"/>
    </xf>
    <xf numFmtId="166" fontId="14" fillId="4" borderId="6" xfId="0" applyNumberFormat="1" applyFont="1" applyFill="1" applyBorder="1" applyAlignment="1">
      <alignment vertical="center"/>
    </xf>
    <xf numFmtId="166" fontId="24" fillId="0" borderId="14" xfId="0" applyNumberFormat="1" applyFont="1" applyBorder="1"/>
    <xf numFmtId="165" fontId="9" fillId="0" borderId="0" xfId="0" applyNumberFormat="1" applyFont="1"/>
    <xf numFmtId="0" fontId="0" fillId="2" borderId="0" xfId="0" applyFill="1" applyAlignment="1">
      <alignment horizontal="left" wrapText="1"/>
    </xf>
    <xf numFmtId="0" fontId="15" fillId="0" borderId="0" xfId="0" applyFont="1" applyAlignment="1">
      <alignment horizontal="left" wrapText="1"/>
    </xf>
    <xf numFmtId="0" fontId="20" fillId="4" borderId="3" xfId="0" quotePrefix="1" applyFont="1" applyFill="1" applyBorder="1" applyAlignment="1">
      <alignment horizontal="center"/>
    </xf>
    <xf numFmtId="0" fontId="20" fillId="4" borderId="5" xfId="0" quotePrefix="1" applyFont="1" applyFill="1" applyBorder="1" applyAlignment="1">
      <alignment horizontal="center"/>
    </xf>
    <xf numFmtId="0" fontId="15" fillId="0" borderId="1" xfId="0" applyFont="1" applyBorder="1" applyAlignment="1">
      <alignment horizontal="left"/>
    </xf>
    <xf numFmtId="0" fontId="10" fillId="0" borderId="0" xfId="0" applyFont="1" applyAlignment="1">
      <alignment horizontal="left"/>
    </xf>
    <xf numFmtId="0" fontId="20" fillId="4" borderId="4" xfId="0" applyFont="1" applyFill="1" applyBorder="1" applyAlignment="1">
      <alignment horizontal="center"/>
    </xf>
    <xf numFmtId="0" fontId="20" fillId="4" borderId="6" xfId="0" applyFont="1" applyFill="1" applyBorder="1" applyAlignment="1">
      <alignment horizontal="center"/>
    </xf>
    <xf numFmtId="0" fontId="15" fillId="0" borderId="4" xfId="0" applyFont="1" applyBorder="1" applyAlignment="1">
      <alignment horizontal="left"/>
    </xf>
    <xf numFmtId="0" fontId="15" fillId="0" borderId="6" xfId="0" applyFont="1" applyBorder="1" applyAlignment="1">
      <alignment horizontal="left"/>
    </xf>
    <xf numFmtId="0" fontId="20" fillId="4" borderId="1" xfId="0" applyFont="1" applyFill="1" applyBorder="1" applyAlignment="1">
      <alignment horizontal="center"/>
    </xf>
    <xf numFmtId="0" fontId="20" fillId="4" borderId="1" xfId="0" applyFont="1" applyFill="1" applyBorder="1" applyAlignment="1">
      <alignment horizontal="center" wrapText="1"/>
    </xf>
    <xf numFmtId="0" fontId="20" fillId="4" borderId="2" xfId="0" quotePrefix="1" applyFont="1" applyFill="1" applyBorder="1" applyAlignment="1">
      <alignment horizontal="center"/>
    </xf>
    <xf numFmtId="0" fontId="21" fillId="0" borderId="1" xfId="0" quotePrefix="1" applyFont="1" applyBorder="1" applyAlignment="1">
      <alignment horizontal="left" vertical="top"/>
    </xf>
    <xf numFmtId="0" fontId="20" fillId="4" borderId="13" xfId="0" quotePrefix="1" applyFont="1" applyFill="1" applyBorder="1" applyAlignment="1">
      <alignment horizontal="center"/>
    </xf>
    <xf numFmtId="0" fontId="20" fillId="4" borderId="4" xfId="0" quotePrefix="1" applyFont="1" applyFill="1" applyBorder="1" applyAlignment="1">
      <alignment horizontal="center"/>
    </xf>
    <xf numFmtId="0" fontId="20" fillId="4" borderId="9" xfId="0" quotePrefix="1" applyFont="1" applyFill="1" applyBorder="1" applyAlignment="1">
      <alignment horizontal="center"/>
    </xf>
    <xf numFmtId="0" fontId="20" fillId="4" borderId="6" xfId="0" quotePrefix="1" applyFont="1" applyFill="1" applyBorder="1" applyAlignment="1">
      <alignment horizontal="center"/>
    </xf>
    <xf numFmtId="0" fontId="20" fillId="4" borderId="2" xfId="0" quotePrefix="1" applyFont="1" applyFill="1" applyBorder="1" applyAlignment="1">
      <alignment horizontal="center" vertical="center"/>
    </xf>
    <xf numFmtId="0" fontId="20" fillId="4" borderId="13" xfId="0" quotePrefix="1" applyFont="1" applyFill="1" applyBorder="1" applyAlignment="1">
      <alignment horizontal="center" vertical="center"/>
    </xf>
    <xf numFmtId="0" fontId="14" fillId="4" borderId="1" xfId="0" quotePrefix="1" applyFont="1" applyFill="1" applyBorder="1" applyAlignment="1">
      <alignment horizontal="center"/>
    </xf>
    <xf numFmtId="0" fontId="22" fillId="4" borderId="1" xfId="0" applyFont="1" applyFill="1" applyBorder="1"/>
    <xf numFmtId="0" fontId="14" fillId="4" borderId="4" xfId="0" quotePrefix="1" applyFont="1" applyFill="1" applyBorder="1" applyAlignment="1">
      <alignment horizontal="center"/>
    </xf>
    <xf numFmtId="0" fontId="14" fillId="4" borderId="8" xfId="0" quotePrefix="1" applyFont="1" applyFill="1" applyBorder="1" applyAlignment="1">
      <alignment horizontal="center"/>
    </xf>
    <xf numFmtId="0" fontId="14" fillId="4" borderId="6" xfId="0" quotePrefix="1" applyFont="1" applyFill="1" applyBorder="1" applyAlignment="1">
      <alignment horizontal="center"/>
    </xf>
    <xf numFmtId="0" fontId="22" fillId="4" borderId="3" xfId="0" applyFont="1" applyFill="1" applyBorder="1" applyAlignment="1">
      <alignment horizontal="left"/>
    </xf>
    <xf numFmtId="0" fontId="22" fillId="4" borderId="5" xfId="0" applyFont="1" applyFill="1" applyBorder="1" applyAlignment="1">
      <alignment horizontal="left"/>
    </xf>
    <xf numFmtId="0" fontId="9" fillId="0" borderId="1" xfId="0" applyFont="1" applyBorder="1"/>
    <xf numFmtId="0" fontId="22" fillId="4" borderId="12" xfId="0" applyFont="1" applyFill="1" applyBorder="1" applyAlignment="1">
      <alignment horizontal="center"/>
    </xf>
    <xf numFmtId="0" fontId="22" fillId="4" borderId="7" xfId="0" applyFont="1" applyFill="1" applyBorder="1" applyAlignment="1">
      <alignment horizontal="center"/>
    </xf>
    <xf numFmtId="0" fontId="22" fillId="4" borderId="2" xfId="0" applyFont="1" applyFill="1" applyBorder="1" applyAlignment="1">
      <alignment horizontal="center"/>
    </xf>
    <xf numFmtId="0" fontId="22" fillId="4" borderId="3" xfId="0" applyFont="1" applyFill="1" applyBorder="1" applyAlignment="1">
      <alignment horizontal="center"/>
    </xf>
    <xf numFmtId="0" fontId="22" fillId="4" borderId="11" xfId="0" applyFont="1" applyFill="1" applyBorder="1" applyAlignment="1">
      <alignment horizontal="center"/>
    </xf>
    <xf numFmtId="0" fontId="22" fillId="4" borderId="5" xfId="0" applyFont="1" applyFill="1" applyBorder="1" applyAlignment="1">
      <alignment horizontal="center"/>
    </xf>
    <xf numFmtId="0" fontId="14" fillId="4" borderId="3" xfId="0" quotePrefix="1" applyFont="1" applyFill="1" applyBorder="1" applyAlignment="1">
      <alignment horizontal="center"/>
    </xf>
    <xf numFmtId="0" fontId="14" fillId="4" borderId="11" xfId="0" quotePrefix="1" applyFont="1" applyFill="1" applyBorder="1" applyAlignment="1">
      <alignment horizontal="center"/>
    </xf>
    <xf numFmtId="0" fontId="14" fillId="4" borderId="5" xfId="0" quotePrefix="1" applyFont="1" applyFill="1" applyBorder="1" applyAlignment="1">
      <alignment horizontal="center"/>
    </xf>
    <xf numFmtId="0" fontId="20" fillId="4" borderId="1" xfId="0" quotePrefix="1" applyFont="1" applyFill="1" applyBorder="1" applyAlignment="1">
      <alignment horizontal="center"/>
    </xf>
    <xf numFmtId="0" fontId="0" fillId="0" borderId="1" xfId="0" applyBorder="1" applyAlignment="1">
      <alignment horizontal="center" vertical="center"/>
    </xf>
    <xf numFmtId="0" fontId="5" fillId="4" borderId="1" xfId="0" applyFont="1" applyFill="1" applyBorder="1" applyAlignment="1">
      <alignment horizontal="center"/>
    </xf>
    <xf numFmtId="0" fontId="2" fillId="4" borderId="1" xfId="0" applyFont="1" applyFill="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5" fillId="4" borderId="4" xfId="0" applyFont="1" applyFill="1" applyBorder="1" applyAlignment="1">
      <alignment horizontal="center"/>
    </xf>
    <xf numFmtId="0" fontId="5" fillId="4" borderId="6" xfId="0" applyFont="1" applyFill="1" applyBorder="1" applyAlignment="1">
      <alignment horizontal="center"/>
    </xf>
    <xf numFmtId="0" fontId="15" fillId="0" borderId="0" xfId="0" applyFont="1" applyAlignment="1">
      <alignment wrapText="1"/>
    </xf>
    <xf numFmtId="0" fontId="14" fillId="4" borderId="3" xfId="0" quotePrefix="1" applyFont="1" applyFill="1" applyBorder="1" applyAlignment="1">
      <alignment horizontal="center" vertical="top"/>
    </xf>
    <xf numFmtId="0" fontId="14" fillId="4" borderId="5" xfId="0" quotePrefix="1" applyFont="1" applyFill="1" applyBorder="1" applyAlignment="1">
      <alignment horizontal="center" vertical="top"/>
    </xf>
    <xf numFmtId="0" fontId="14" fillId="4" borderId="11" xfId="0" quotePrefix="1" applyFont="1" applyFill="1" applyBorder="1" applyAlignment="1">
      <alignment horizontal="center" vertical="top"/>
    </xf>
    <xf numFmtId="0" fontId="4" fillId="0" borderId="10" xfId="0" applyFont="1" applyBorder="1" applyAlignment="1">
      <alignment horizontal="left" vertical="center" wrapText="1"/>
    </xf>
    <xf numFmtId="0" fontId="4" fillId="0" borderId="0" xfId="0" applyFont="1" applyAlignment="1">
      <alignment horizontal="left" vertical="center" wrapText="1"/>
    </xf>
    <xf numFmtId="167" fontId="20" fillId="4" borderId="1" xfId="0" applyNumberFormat="1" applyFont="1" applyFill="1" applyBorder="1" applyAlignment="1">
      <alignment horizontal="center"/>
    </xf>
    <xf numFmtId="0" fontId="22" fillId="4" borderId="4" xfId="0" applyFont="1" applyFill="1" applyBorder="1" applyAlignment="1">
      <alignment horizontal="center"/>
    </xf>
    <xf numFmtId="0" fontId="22" fillId="4" borderId="8" xfId="0" applyFont="1" applyFill="1" applyBorder="1" applyAlignment="1">
      <alignment horizontal="center"/>
    </xf>
    <xf numFmtId="0" fontId="22" fillId="4" borderId="6" xfId="0" applyFont="1" applyFill="1" applyBorder="1" applyAlignment="1">
      <alignment horizontal="center"/>
    </xf>
    <xf numFmtId="0" fontId="24" fillId="0" borderId="0" xfId="0" applyFont="1" applyAlignment="1">
      <alignment horizontal="left" wrapText="1"/>
    </xf>
    <xf numFmtId="0" fontId="21" fillId="0" borderId="0" xfId="0" applyFont="1" applyAlignment="1">
      <alignment horizontal="left" wrapText="1"/>
    </xf>
    <xf numFmtId="0" fontId="14" fillId="4" borderId="3" xfId="0" applyFont="1" applyFill="1" applyBorder="1" applyAlignment="1">
      <alignment horizontal="center"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14</xdr:col>
      <xdr:colOff>323849</xdr:colOff>
      <xdr:row>36</xdr:row>
      <xdr:rowOff>50654</xdr:rowOff>
    </xdr:to>
    <xdr:pic>
      <xdr:nvPicPr>
        <xdr:cNvPr id="3" name="Picture 2">
          <a:extLst>
            <a:ext uri="{FF2B5EF4-FFF2-40B4-BE49-F238E27FC236}">
              <a16:creationId xmlns:a16="http://schemas.microsoft.com/office/drawing/2014/main" id="{13855BDA-65BE-3C72-DE57-190CFDAD8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575" y="85725"/>
          <a:ext cx="8829674" cy="682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8EB0-336E-472C-9437-D4120425D37E}">
  <dimension ref="P7:U15"/>
  <sheetViews>
    <sheetView tabSelected="1" workbookViewId="0">
      <selection activeCell="P21" sqref="P21"/>
    </sheetView>
  </sheetViews>
  <sheetFormatPr defaultColWidth="9.140625" defaultRowHeight="15" x14ac:dyDescent="0.25"/>
  <cols>
    <col min="1" max="17" width="9.140625" style="2"/>
    <col min="18" max="18" width="11.42578125" style="2" customWidth="1"/>
    <col min="19" max="16384" width="9.140625" style="2"/>
  </cols>
  <sheetData>
    <row r="7" spans="16:21" ht="15" customHeight="1" x14ac:dyDescent="0.25">
      <c r="Q7" s="195"/>
      <c r="R7" s="195"/>
      <c r="S7" s="195"/>
    </row>
    <row r="8" spans="16:21" x14ac:dyDescent="0.25">
      <c r="Q8" s="195"/>
      <c r="R8" s="195"/>
      <c r="S8" s="195"/>
    </row>
    <row r="9" spans="16:21" x14ac:dyDescent="0.25">
      <c r="Q9" s="195"/>
      <c r="R9" s="195"/>
      <c r="S9" s="195"/>
    </row>
    <row r="10" spans="16:21" x14ac:dyDescent="0.25">
      <c r="Q10" s="195"/>
      <c r="R10" s="195"/>
      <c r="S10" s="195"/>
    </row>
    <row r="11" spans="16:21" x14ac:dyDescent="0.25">
      <c r="P11" s="120"/>
      <c r="Q11" s="121"/>
      <c r="R11" s="121"/>
      <c r="S11" s="121"/>
      <c r="T11" s="120"/>
      <c r="U11" s="120"/>
    </row>
    <row r="12" spans="16:21" x14ac:dyDescent="0.25">
      <c r="P12" s="120"/>
      <c r="Q12" s="121"/>
      <c r="R12" s="121"/>
      <c r="S12" s="121"/>
      <c r="T12" s="120"/>
      <c r="U12" s="120"/>
    </row>
    <row r="13" spans="16:21" x14ac:dyDescent="0.25">
      <c r="P13" s="120"/>
      <c r="Q13" s="121"/>
      <c r="R13" s="121"/>
      <c r="S13" s="121"/>
      <c r="T13" s="120"/>
      <c r="U13" s="120"/>
    </row>
    <row r="14" spans="16:21" x14ac:dyDescent="0.25">
      <c r="P14" s="120"/>
      <c r="Q14" s="120"/>
      <c r="R14" s="120"/>
      <c r="S14" s="120"/>
      <c r="T14" s="120"/>
      <c r="U14" s="120"/>
    </row>
    <row r="15" spans="16:21" x14ac:dyDescent="0.25">
      <c r="P15" s="120"/>
      <c r="Q15" s="120"/>
      <c r="R15" s="120"/>
      <c r="S15" s="120"/>
      <c r="T15" s="120"/>
      <c r="U15" s="120"/>
    </row>
  </sheetData>
  <mergeCells count="1">
    <mergeCell ref="Q7:S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D06F-CBB3-46BB-B191-37E807096DAE}">
  <dimension ref="A1:N33"/>
  <sheetViews>
    <sheetView zoomScaleNormal="100" workbookViewId="0">
      <selection sqref="A1:J1"/>
    </sheetView>
  </sheetViews>
  <sheetFormatPr defaultRowHeight="15" x14ac:dyDescent="0.25"/>
  <cols>
    <col min="1" max="1" width="25.140625" customWidth="1"/>
    <col min="2" max="2" width="30.5703125" customWidth="1"/>
    <col min="3" max="3" width="22.28515625" customWidth="1"/>
    <col min="4" max="4" width="22.7109375" customWidth="1"/>
    <col min="5" max="5" width="22.42578125" customWidth="1"/>
    <col min="6" max="6" width="22.28515625" customWidth="1"/>
    <col min="7" max="7" width="22.42578125" customWidth="1"/>
    <col min="8" max="8" width="22.85546875" customWidth="1"/>
    <col min="9" max="10" width="22.7109375" customWidth="1"/>
    <col min="11" max="12" width="23.28515625" customWidth="1"/>
    <col min="13" max="13" width="23.7109375" customWidth="1"/>
    <col min="14" max="14" width="23.42578125" customWidth="1"/>
  </cols>
  <sheetData>
    <row r="1" spans="1:14" ht="18.75" x14ac:dyDescent="0.3">
      <c r="A1" s="200" t="s">
        <v>90</v>
      </c>
      <c r="B1" s="200"/>
      <c r="C1" s="200"/>
      <c r="D1" s="200"/>
      <c r="E1" s="200"/>
      <c r="F1" s="200"/>
      <c r="G1" s="200"/>
      <c r="H1" s="200"/>
      <c r="I1" s="200"/>
      <c r="J1" s="200"/>
    </row>
    <row r="2" spans="1:14" ht="15.75" x14ac:dyDescent="0.25">
      <c r="A2" s="19" t="s">
        <v>91</v>
      </c>
      <c r="B2" s="20"/>
      <c r="C2" s="20"/>
      <c r="D2" s="20"/>
    </row>
    <row r="4" spans="1:14" x14ac:dyDescent="0.25">
      <c r="A4" s="201" t="s">
        <v>92</v>
      </c>
      <c r="B4" s="223" t="s">
        <v>24</v>
      </c>
      <c r="C4" s="224"/>
      <c r="D4" s="224"/>
      <c r="E4" s="225"/>
      <c r="F4" s="226" t="s">
        <v>25</v>
      </c>
      <c r="G4" s="227"/>
      <c r="H4" s="227"/>
      <c r="I4" s="228"/>
      <c r="J4" s="226" t="s">
        <v>26</v>
      </c>
      <c r="K4" s="227"/>
      <c r="L4" s="227"/>
      <c r="M4" s="228"/>
    </row>
    <row r="5" spans="1:14" x14ac:dyDescent="0.25">
      <c r="A5" s="202"/>
      <c r="B5" s="143" t="s">
        <v>93</v>
      </c>
      <c r="C5" s="143" t="s">
        <v>94</v>
      </c>
      <c r="D5" s="143" t="s">
        <v>95</v>
      </c>
      <c r="E5" s="143" t="s">
        <v>96</v>
      </c>
      <c r="F5" s="143" t="s">
        <v>93</v>
      </c>
      <c r="G5" s="143" t="s">
        <v>94</v>
      </c>
      <c r="H5" s="143" t="s">
        <v>95</v>
      </c>
      <c r="I5" s="143" t="s">
        <v>96</v>
      </c>
      <c r="J5" s="143" t="s">
        <v>93</v>
      </c>
      <c r="K5" s="143" t="s">
        <v>94</v>
      </c>
      <c r="L5" s="143" t="s">
        <v>95</v>
      </c>
      <c r="M5" s="143" t="s">
        <v>96</v>
      </c>
    </row>
    <row r="6" spans="1:14" x14ac:dyDescent="0.25">
      <c r="A6" s="93" t="s">
        <v>97</v>
      </c>
      <c r="B6" s="148">
        <v>1734768307.87643</v>
      </c>
      <c r="C6" s="147">
        <v>6.9364018955411694E-2</v>
      </c>
      <c r="D6" s="148">
        <v>1832558452.6313901</v>
      </c>
      <c r="E6" s="149">
        <v>6.7387743039928297E-2</v>
      </c>
      <c r="F6" s="148">
        <v>524128509.513708</v>
      </c>
      <c r="G6" s="149">
        <v>5.2955015605578498E-2</v>
      </c>
      <c r="H6" s="148">
        <v>832491308.83289397</v>
      </c>
      <c r="I6" s="149">
        <v>7.4981044601434899E-2</v>
      </c>
      <c r="J6" s="148">
        <v>184589609.104597</v>
      </c>
      <c r="K6" s="149">
        <v>4.1762170172109203E-2</v>
      </c>
      <c r="L6" s="148">
        <v>214576631.26165801</v>
      </c>
      <c r="M6" s="149">
        <v>4.1515468801495897E-2</v>
      </c>
    </row>
    <row r="7" spans="1:14" ht="33.75" customHeight="1" x14ac:dyDescent="0.25">
      <c r="A7" s="94" t="s">
        <v>98</v>
      </c>
      <c r="B7" s="148">
        <v>245108829.91759601</v>
      </c>
      <c r="C7" s="149">
        <v>9.8005788135218392E-3</v>
      </c>
      <c r="D7" s="148">
        <v>277900158.79908401</v>
      </c>
      <c r="E7" s="149">
        <v>1.0219081669682901E-2</v>
      </c>
      <c r="F7" s="148">
        <v>130381067.17202599</v>
      </c>
      <c r="G7" s="149">
        <v>1.317297441647E-2</v>
      </c>
      <c r="H7" s="148">
        <v>120104282.767847</v>
      </c>
      <c r="I7" s="149">
        <v>1.0817583904466899E-2</v>
      </c>
      <c r="J7" s="148">
        <v>6868153.7173221</v>
      </c>
      <c r="K7" s="149">
        <v>1.55387405446251E-3</v>
      </c>
      <c r="L7" s="148">
        <v>7656377.3544603996</v>
      </c>
      <c r="M7" s="149">
        <v>1.48132670982228E-3</v>
      </c>
    </row>
    <row r="8" spans="1:14" ht="14.25" customHeight="1" x14ac:dyDescent="0.25">
      <c r="A8" s="95" t="s">
        <v>99</v>
      </c>
      <c r="B8" s="148">
        <v>23029750822.079102</v>
      </c>
      <c r="C8" s="149">
        <v>0.92083540223106697</v>
      </c>
      <c r="D8" s="148">
        <v>25083781319.495499</v>
      </c>
      <c r="E8" s="149">
        <v>0.92239317529039</v>
      </c>
      <c r="F8" s="148">
        <v>9243108307.4735508</v>
      </c>
      <c r="G8" s="149">
        <v>0.93387200997795095</v>
      </c>
      <c r="H8" s="148">
        <v>10150094605.0755</v>
      </c>
      <c r="I8" s="149">
        <v>0.91420137149409797</v>
      </c>
      <c r="J8" s="148">
        <v>4228561798.9937501</v>
      </c>
      <c r="K8" s="149">
        <v>0.95668395577342902</v>
      </c>
      <c r="L8" s="148">
        <v>4946361673.22754</v>
      </c>
      <c r="M8" s="149">
        <v>0.95700320448868204</v>
      </c>
    </row>
    <row r="9" spans="1:14" ht="14.25" customHeight="1" x14ac:dyDescent="0.25">
      <c r="A9" s="90"/>
      <c r="B9" s="144"/>
      <c r="C9" s="145"/>
      <c r="D9" s="144"/>
      <c r="E9" s="145"/>
      <c r="F9" s="144"/>
      <c r="G9" s="145"/>
      <c r="H9" s="144"/>
      <c r="I9" s="145"/>
      <c r="J9" s="144"/>
      <c r="K9" s="145"/>
      <c r="L9" s="144"/>
      <c r="M9" s="145"/>
    </row>
    <row r="10" spans="1:14" ht="14.25" customHeight="1" x14ac:dyDescent="0.25">
      <c r="A10" s="96" t="s">
        <v>100</v>
      </c>
      <c r="B10" s="150">
        <v>1979877137.7940261</v>
      </c>
      <c r="C10" s="146">
        <v>7.8710275758100884E-2</v>
      </c>
      <c r="D10" s="150">
        <v>2110458611.430474</v>
      </c>
      <c r="E10" s="146">
        <v>7.7606824709611194E-2</v>
      </c>
      <c r="F10" s="150">
        <v>654509576.68573403</v>
      </c>
      <c r="G10" s="146">
        <v>6.61279900220485E-2</v>
      </c>
      <c r="H10" s="150">
        <v>952595591.60074091</v>
      </c>
      <c r="I10" s="146">
        <v>8.5798628505901794E-2</v>
      </c>
      <c r="J10" s="150">
        <v>191457762.82191911</v>
      </c>
      <c r="K10" s="146">
        <v>4.3316044226571711E-2</v>
      </c>
      <c r="L10" s="150">
        <v>222233008.6161184</v>
      </c>
      <c r="M10" s="146">
        <v>4.299679551131818E-2</v>
      </c>
    </row>
    <row r="11" spans="1:14" x14ac:dyDescent="0.25">
      <c r="B11" s="51"/>
    </row>
    <row r="12" spans="1:14" x14ac:dyDescent="0.25">
      <c r="A12" s="201" t="s">
        <v>101</v>
      </c>
      <c r="B12" s="201" t="s">
        <v>92</v>
      </c>
      <c r="C12" s="229" t="s">
        <v>24</v>
      </c>
      <c r="D12" s="230"/>
      <c r="E12" s="230"/>
      <c r="F12" s="230"/>
      <c r="G12" s="230" t="s">
        <v>102</v>
      </c>
      <c r="H12" s="230"/>
      <c r="I12" s="230"/>
      <c r="J12" s="230"/>
      <c r="K12" s="230" t="s">
        <v>26</v>
      </c>
      <c r="L12" s="230"/>
      <c r="M12" s="230"/>
      <c r="N12" s="231"/>
    </row>
    <row r="13" spans="1:14" x14ac:dyDescent="0.25">
      <c r="A13" s="202"/>
      <c r="B13" s="202"/>
      <c r="C13" s="89" t="s">
        <v>93</v>
      </c>
      <c r="D13" s="89" t="s">
        <v>94</v>
      </c>
      <c r="E13" s="89" t="s">
        <v>95</v>
      </c>
      <c r="F13" s="89" t="s">
        <v>96</v>
      </c>
      <c r="G13" s="89" t="s">
        <v>93</v>
      </c>
      <c r="H13" s="89" t="s">
        <v>94</v>
      </c>
      <c r="I13" s="89" t="s">
        <v>95</v>
      </c>
      <c r="J13" s="89" t="s">
        <v>96</v>
      </c>
      <c r="K13" s="89" t="s">
        <v>93</v>
      </c>
      <c r="L13" s="89" t="s">
        <v>94</v>
      </c>
      <c r="M13" s="89" t="s">
        <v>95</v>
      </c>
      <c r="N13" s="89" t="s">
        <v>96</v>
      </c>
    </row>
    <row r="14" spans="1:14" x14ac:dyDescent="0.25">
      <c r="A14" s="208" t="s">
        <v>103</v>
      </c>
      <c r="B14" s="25" t="s">
        <v>84</v>
      </c>
      <c r="C14" s="154">
        <v>3874706.898338316</v>
      </c>
      <c r="D14" s="149">
        <v>1.9570441136844987E-3</v>
      </c>
      <c r="E14" s="154">
        <v>4196020.3205960104</v>
      </c>
      <c r="F14" s="149">
        <v>1.9882030843295902E-3</v>
      </c>
      <c r="G14" s="154">
        <v>6146873.1195678962</v>
      </c>
      <c r="H14" s="149">
        <v>9.3915709387997898E-3</v>
      </c>
      <c r="I14" s="154">
        <v>4656409.9338405402</v>
      </c>
      <c r="J14" s="149">
        <v>4.8881287871760104E-3</v>
      </c>
      <c r="K14" s="154">
        <v>17908783.649999991</v>
      </c>
      <c r="L14" s="149">
        <v>9.3539083430414269E-2</v>
      </c>
      <c r="M14" s="154">
        <v>22750000.386951003</v>
      </c>
      <c r="N14" s="149">
        <v>0.10237003282554216</v>
      </c>
    </row>
    <row r="15" spans="1:14" x14ac:dyDescent="0.25">
      <c r="A15" s="222"/>
      <c r="B15" s="25" t="s">
        <v>83</v>
      </c>
      <c r="C15" s="154">
        <v>9606892.9691821579</v>
      </c>
      <c r="D15" s="149">
        <v>4.8522672370903391E-3</v>
      </c>
      <c r="E15" s="154">
        <v>12223536.7327503</v>
      </c>
      <c r="F15" s="149">
        <v>5.79188649639763E-3</v>
      </c>
      <c r="G15" s="154">
        <v>1846206.0819608471</v>
      </c>
      <c r="H15" s="149">
        <v>2.8207472399556814E-3</v>
      </c>
      <c r="I15" s="154">
        <v>3566370.9229086898</v>
      </c>
      <c r="J15" s="149">
        <v>3.7438457141248799E-3</v>
      </c>
      <c r="K15" s="154">
        <v>730922.81447959924</v>
      </c>
      <c r="L15" s="149">
        <v>3.8176713427882907E-3</v>
      </c>
      <c r="M15" s="154">
        <v>969966.99838440015</v>
      </c>
      <c r="N15" s="149">
        <v>4.364639638479207E-3</v>
      </c>
    </row>
    <row r="16" spans="1:14" x14ac:dyDescent="0.25">
      <c r="A16" s="222"/>
      <c r="B16" s="25" t="s">
        <v>67</v>
      </c>
      <c r="C16" s="154">
        <v>15645138.606277868</v>
      </c>
      <c r="D16" s="149">
        <v>7.9020754912648896E-3</v>
      </c>
      <c r="E16" s="154">
        <v>12312846.197935101</v>
      </c>
      <c r="F16" s="149">
        <v>5.83420405936766E-3</v>
      </c>
      <c r="G16" s="154">
        <v>49681570.316827759</v>
      </c>
      <c r="H16" s="149">
        <v>7.5906559791534683E-2</v>
      </c>
      <c r="I16" s="154">
        <v>510128109.206976</v>
      </c>
      <c r="J16" s="149">
        <v>0.535513825284198</v>
      </c>
      <c r="K16" s="154">
        <v>5115686.271324696</v>
      </c>
      <c r="L16" s="149">
        <v>2.6719659709399969E-2</v>
      </c>
      <c r="M16" s="154">
        <v>7769525.3926140023</v>
      </c>
      <c r="N16" s="149">
        <v>3.4961167294616263E-2</v>
      </c>
    </row>
    <row r="17" spans="1:14" x14ac:dyDescent="0.25">
      <c r="A17" s="222"/>
      <c r="B17" s="25" t="s">
        <v>87</v>
      </c>
      <c r="C17" s="154">
        <v>34631208.946564168</v>
      </c>
      <c r="D17" s="149">
        <v>1.7491594950760497E-2</v>
      </c>
      <c r="E17" s="154">
        <v>33552033.1113897</v>
      </c>
      <c r="F17" s="149">
        <v>1.5897982045072201E-2</v>
      </c>
      <c r="G17" s="154">
        <v>128677477.56055014</v>
      </c>
      <c r="H17" s="149">
        <v>0.1966013671062527</v>
      </c>
      <c r="I17" s="154">
        <v>43444339.539520197</v>
      </c>
      <c r="J17" s="149">
        <v>4.5606278175732803E-2</v>
      </c>
      <c r="K17" s="154">
        <v>13881094.945495192</v>
      </c>
      <c r="L17" s="149">
        <v>7.2502126531199529E-2</v>
      </c>
      <c r="M17" s="154">
        <v>16762637.664064001</v>
      </c>
      <c r="N17" s="149">
        <v>7.542820829564309E-2</v>
      </c>
    </row>
    <row r="18" spans="1:14" x14ac:dyDescent="0.25">
      <c r="A18" s="222"/>
      <c r="B18" s="25" t="s">
        <v>86</v>
      </c>
      <c r="C18" s="154">
        <v>143009293.66347373</v>
      </c>
      <c r="D18" s="149">
        <v>7.223139806685891E-2</v>
      </c>
      <c r="E18" s="154">
        <v>139359910.789574</v>
      </c>
      <c r="F18" s="149">
        <v>6.6032998721123906E-2</v>
      </c>
      <c r="G18" s="154">
        <v>39586769.035545297</v>
      </c>
      <c r="H18" s="149">
        <v>6.0483101310759048E-2</v>
      </c>
      <c r="I18" s="154">
        <v>40638419.432179898</v>
      </c>
      <c r="J18" s="149">
        <v>4.2660725905618715E-2</v>
      </c>
      <c r="K18" s="154">
        <v>20831.919999999998</v>
      </c>
      <c r="L18" s="149">
        <v>1.088068704708327E-4</v>
      </c>
      <c r="M18" s="154">
        <v>10235.82</v>
      </c>
      <c r="N18" s="149">
        <v>4.6058954354891533E-5</v>
      </c>
    </row>
    <row r="19" spans="1:14" x14ac:dyDescent="0.25">
      <c r="A19" s="222"/>
      <c r="B19" s="25" t="s">
        <v>85</v>
      </c>
      <c r="C19" s="154">
        <v>151608199.70927286</v>
      </c>
      <c r="D19" s="149">
        <v>7.6574549407744635E-2</v>
      </c>
      <c r="E19" s="154">
        <v>149061714.71031201</v>
      </c>
      <c r="F19" s="149">
        <v>7.0630010890986999E-2</v>
      </c>
      <c r="G19" s="154">
        <v>29656890.175420899</v>
      </c>
      <c r="H19" s="149">
        <v>4.5311621451890195E-2</v>
      </c>
      <c r="I19" s="154">
        <v>21983908.29979993</v>
      </c>
      <c r="J19" s="149">
        <v>2.3077902620626398E-2</v>
      </c>
      <c r="K19" s="154">
        <v>11408779.008036101</v>
      </c>
      <c r="L19" s="149">
        <v>5.9589012426974536E-2</v>
      </c>
      <c r="M19" s="154">
        <v>13011579.795040801</v>
      </c>
      <c r="N19" s="149">
        <v>5.854926716812265E-2</v>
      </c>
    </row>
    <row r="20" spans="1:14" x14ac:dyDescent="0.25">
      <c r="A20" s="222"/>
      <c r="B20" s="25" t="s">
        <v>88</v>
      </c>
      <c r="C20" s="154">
        <v>450198935.76314563</v>
      </c>
      <c r="D20" s="149">
        <v>0.22738730963111964</v>
      </c>
      <c r="E20" s="154">
        <v>467549595.96677297</v>
      </c>
      <c r="F20" s="149">
        <v>0.221539334358169</v>
      </c>
      <c r="G20" s="154">
        <v>72823893.028805077</v>
      </c>
      <c r="H20" s="149">
        <v>0.11126482426363606</v>
      </c>
      <c r="I20" s="154">
        <v>46774663.155898102</v>
      </c>
      <c r="J20" s="149">
        <v>4.9102330063587607E-2</v>
      </c>
      <c r="K20" s="154">
        <v>12129866.745914521</v>
      </c>
      <c r="L20" s="149">
        <v>6.3355314337381397E-2</v>
      </c>
      <c r="M20" s="154">
        <v>14658010.148616724</v>
      </c>
      <c r="N20" s="149">
        <v>6.5957844155981105E-2</v>
      </c>
    </row>
    <row r="21" spans="1:14" x14ac:dyDescent="0.25">
      <c r="A21" s="222"/>
      <c r="B21" s="25" t="s">
        <v>89</v>
      </c>
      <c r="C21" s="154">
        <v>926193931.32017851</v>
      </c>
      <c r="D21" s="149">
        <v>0.46780374076754094</v>
      </c>
      <c r="E21" s="154">
        <v>1014302794.80206</v>
      </c>
      <c r="F21" s="149">
        <v>0.48060776425961999</v>
      </c>
      <c r="G21" s="154">
        <v>195708830.19503003</v>
      </c>
      <c r="H21" s="149">
        <v>0.29901599176905619</v>
      </c>
      <c r="I21" s="154">
        <v>161299088.34177053</v>
      </c>
      <c r="J21" s="149">
        <v>0.16932588158498996</v>
      </c>
      <c r="K21" s="154">
        <v>123393643.7493473</v>
      </c>
      <c r="L21" s="149">
        <v>0.64449538075987756</v>
      </c>
      <c r="M21" s="154">
        <v>138644675.05598673</v>
      </c>
      <c r="N21" s="149">
        <v>0.62387075583123397</v>
      </c>
    </row>
    <row r="22" spans="1:14" x14ac:dyDescent="0.25">
      <c r="A22" s="25" t="s">
        <v>100</v>
      </c>
      <c r="B22" s="25" t="s">
        <v>104</v>
      </c>
      <c r="C22" s="154">
        <v>245108829.91759592</v>
      </c>
      <c r="D22" s="149">
        <v>0.12380002033393611</v>
      </c>
      <c r="E22" s="154">
        <v>277900158.79908401</v>
      </c>
      <c r="F22" s="149">
        <v>0.131677616084933</v>
      </c>
      <c r="G22" s="154">
        <v>130381067.17202649</v>
      </c>
      <c r="H22" s="149">
        <v>0.19920421612811556</v>
      </c>
      <c r="I22" s="159">
        <v>120104282.767847</v>
      </c>
      <c r="J22" s="149">
        <v>0.12608108186394579</v>
      </c>
      <c r="K22" s="154">
        <v>6868153.7173220981</v>
      </c>
      <c r="L22" s="149">
        <v>3.5872944591493906E-2</v>
      </c>
      <c r="M22" s="154">
        <v>7656377.3544603996</v>
      </c>
      <c r="N22" s="149">
        <v>3.4452025836026495E-2</v>
      </c>
    </row>
    <row r="23" spans="1:14" x14ac:dyDescent="0.25">
      <c r="A23" s="220" t="s">
        <v>73</v>
      </c>
      <c r="B23" s="221"/>
      <c r="C23" s="153">
        <v>1979877137.794029</v>
      </c>
      <c r="D23" s="152">
        <v>1</v>
      </c>
      <c r="E23" s="153">
        <v>2110458611.4304743</v>
      </c>
      <c r="F23" s="152">
        <v>1</v>
      </c>
      <c r="G23" s="153">
        <v>2634386714.479764</v>
      </c>
      <c r="H23" s="152">
        <v>1</v>
      </c>
      <c r="I23" s="153">
        <v>438901111.47085619</v>
      </c>
      <c r="J23" s="152">
        <v>1</v>
      </c>
      <c r="K23" s="153">
        <v>191457762.8219195</v>
      </c>
      <c r="L23" s="152">
        <v>1</v>
      </c>
      <c r="M23" s="153">
        <v>222233008.61611804</v>
      </c>
      <c r="N23" s="152">
        <v>1</v>
      </c>
    </row>
    <row r="25" spans="1:14" x14ac:dyDescent="0.25">
      <c r="A25" s="31" t="s">
        <v>40</v>
      </c>
      <c r="B25" s="31"/>
      <c r="C25" s="7"/>
      <c r="D25" s="7"/>
    </row>
    <row r="26" spans="1:14" ht="15" customHeight="1" x14ac:dyDescent="0.25">
      <c r="A26" s="196" t="s">
        <v>41</v>
      </c>
      <c r="B26" s="196"/>
      <c r="C26" s="196"/>
      <c r="D26" s="196"/>
      <c r="E26" s="196"/>
    </row>
    <row r="27" spans="1:14" x14ac:dyDescent="0.25">
      <c r="A27" s="196"/>
      <c r="B27" s="196"/>
      <c r="C27" s="196"/>
      <c r="D27" s="196"/>
      <c r="E27" s="196"/>
    </row>
    <row r="28" spans="1:14" x14ac:dyDescent="0.25">
      <c r="A28" s="196"/>
      <c r="B28" s="196"/>
      <c r="C28" s="196"/>
      <c r="D28" s="196"/>
      <c r="E28" s="196"/>
    </row>
    <row r="29" spans="1:14" x14ac:dyDescent="0.25">
      <c r="A29" s="196"/>
      <c r="B29" s="196"/>
      <c r="C29" s="196"/>
      <c r="D29" s="196"/>
      <c r="E29" s="196"/>
    </row>
    <row r="30" spans="1:14" x14ac:dyDescent="0.25">
      <c r="A30" s="196"/>
      <c r="B30" s="196"/>
      <c r="C30" s="196"/>
      <c r="D30" s="196"/>
      <c r="E30" s="196"/>
      <c r="F30" s="51"/>
      <c r="G30" s="136"/>
    </row>
    <row r="31" spans="1:14" x14ac:dyDescent="0.25">
      <c r="A31" s="196"/>
      <c r="B31" s="196"/>
      <c r="C31" s="196"/>
      <c r="D31" s="196"/>
      <c r="E31" s="196"/>
      <c r="G31" s="51"/>
      <c r="H31" s="138"/>
    </row>
    <row r="32" spans="1:14" x14ac:dyDescent="0.25">
      <c r="A32" s="196"/>
      <c r="B32" s="196"/>
      <c r="C32" s="196"/>
      <c r="D32" s="196"/>
      <c r="E32" s="196"/>
    </row>
    <row r="33" spans="1:4" x14ac:dyDescent="0.25">
      <c r="A33" s="160"/>
      <c r="B33" s="160"/>
      <c r="C33" s="160"/>
      <c r="D33" s="160"/>
    </row>
  </sheetData>
  <mergeCells count="13">
    <mergeCell ref="A26:E32"/>
    <mergeCell ref="A23:B23"/>
    <mergeCell ref="A1:J1"/>
    <mergeCell ref="A14:A21"/>
    <mergeCell ref="B12:B13"/>
    <mergeCell ref="A12:A13"/>
    <mergeCell ref="A4:A5"/>
    <mergeCell ref="B4:E4"/>
    <mergeCell ref="F4:I4"/>
    <mergeCell ref="J4:M4"/>
    <mergeCell ref="C12:F12"/>
    <mergeCell ref="G12:J12"/>
    <mergeCell ref="K12:N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4C88-E5C6-4770-B357-47362C0A43AB}">
  <dimension ref="A1:N30"/>
  <sheetViews>
    <sheetView zoomScaleNormal="100" workbookViewId="0">
      <selection activeCell="E7" sqref="E7"/>
    </sheetView>
  </sheetViews>
  <sheetFormatPr defaultRowHeight="15" x14ac:dyDescent="0.25"/>
  <cols>
    <col min="1" max="1" width="28.42578125" customWidth="1"/>
    <col min="2" max="2" width="36.5703125" customWidth="1"/>
    <col min="3" max="7" width="28.42578125" customWidth="1"/>
    <col min="8" max="8" width="28.28515625" customWidth="1"/>
    <col min="9" max="9" width="30.140625" customWidth="1"/>
    <col min="10" max="11" width="36.140625" customWidth="1"/>
    <col min="12" max="13" width="22.42578125" customWidth="1"/>
    <col min="14" max="14" width="23.85546875" customWidth="1"/>
  </cols>
  <sheetData>
    <row r="1" spans="1:14" ht="18.75" x14ac:dyDescent="0.3">
      <c r="A1" s="200" t="s">
        <v>23</v>
      </c>
      <c r="B1" s="200"/>
      <c r="C1" s="200"/>
      <c r="D1" s="200"/>
      <c r="E1" s="200"/>
      <c r="F1" s="200"/>
      <c r="G1" s="200"/>
      <c r="H1" s="200"/>
      <c r="I1" s="200"/>
      <c r="J1" s="200"/>
    </row>
    <row r="2" spans="1:14" ht="15.75" x14ac:dyDescent="0.25">
      <c r="A2" s="19" t="s">
        <v>105</v>
      </c>
      <c r="B2" s="19"/>
      <c r="C2" s="20"/>
      <c r="D2" s="20"/>
      <c r="E2" s="20"/>
    </row>
    <row r="4" spans="1:14" x14ac:dyDescent="0.25">
      <c r="A4" s="201" t="s">
        <v>92</v>
      </c>
      <c r="B4" s="226" t="s">
        <v>24</v>
      </c>
      <c r="C4" s="227"/>
      <c r="D4" s="227"/>
      <c r="E4" s="228"/>
      <c r="F4" s="226" t="s">
        <v>25</v>
      </c>
      <c r="G4" s="227"/>
      <c r="H4" s="227"/>
      <c r="I4" s="228"/>
      <c r="J4" s="226" t="s">
        <v>26</v>
      </c>
      <c r="K4" s="227"/>
      <c r="L4" s="227"/>
      <c r="M4" s="228"/>
    </row>
    <row r="5" spans="1:14" x14ac:dyDescent="0.25">
      <c r="A5" s="202"/>
      <c r="B5" s="89" t="s">
        <v>106</v>
      </c>
      <c r="C5" s="89" t="s">
        <v>107</v>
      </c>
      <c r="D5" s="89" t="s">
        <v>95</v>
      </c>
      <c r="E5" s="89" t="s">
        <v>96</v>
      </c>
      <c r="F5" s="89" t="s">
        <v>106</v>
      </c>
      <c r="G5" s="89" t="s">
        <v>107</v>
      </c>
      <c r="H5" s="89" t="s">
        <v>95</v>
      </c>
      <c r="I5" s="89" t="s">
        <v>96</v>
      </c>
      <c r="J5" s="89" t="s">
        <v>106</v>
      </c>
      <c r="K5" s="89" t="s">
        <v>107</v>
      </c>
      <c r="L5" s="89" t="s">
        <v>95</v>
      </c>
      <c r="M5" s="89" t="s">
        <v>96</v>
      </c>
    </row>
    <row r="6" spans="1:14" x14ac:dyDescent="0.25">
      <c r="A6" s="155" t="s">
        <v>108</v>
      </c>
      <c r="B6" s="158">
        <v>1935856902.6843867</v>
      </c>
      <c r="C6" s="149">
        <v>7.7404466223583462E-2</v>
      </c>
      <c r="D6" s="154">
        <v>2121782359.2502608</v>
      </c>
      <c r="E6" s="149">
        <v>7.8023227148088778E-2</v>
      </c>
      <c r="F6" s="154">
        <v>2151725888.2878451</v>
      </c>
      <c r="G6" s="149">
        <v>0.21739835922859685</v>
      </c>
      <c r="H6" s="154">
        <v>2484815540.2180657</v>
      </c>
      <c r="I6" s="149">
        <v>0.2238030149631606</v>
      </c>
      <c r="J6" s="154">
        <v>108261301.27418239</v>
      </c>
      <c r="K6" s="149">
        <v>2.4493398673944018E-2</v>
      </c>
      <c r="L6" s="154">
        <v>117623243.91080244</v>
      </c>
      <c r="M6" s="149">
        <v>2.2757296934888666E-2</v>
      </c>
    </row>
    <row r="7" spans="1:14" ht="30" customHeight="1" x14ac:dyDescent="0.25">
      <c r="A7" s="156" t="s">
        <v>109</v>
      </c>
      <c r="B7" s="154">
        <v>9606892.9691821579</v>
      </c>
      <c r="C7" s="149">
        <v>3.8412778409163104E-4</v>
      </c>
      <c r="D7" s="154">
        <v>12223536.7327503</v>
      </c>
      <c r="E7" s="149">
        <v>4.494899200638951E-4</v>
      </c>
      <c r="F7" s="154">
        <v>1846206.0819608471</v>
      </c>
      <c r="G7" s="149">
        <v>1.8653034533851027E-4</v>
      </c>
      <c r="H7" s="154">
        <v>3566370.9229086908</v>
      </c>
      <c r="I7" s="149">
        <v>3.2121682760961331E-4</v>
      </c>
      <c r="J7" s="154">
        <v>730922.81447959924</v>
      </c>
      <c r="K7" s="149">
        <v>1.6536642072673304E-4</v>
      </c>
      <c r="L7" s="154">
        <v>969966.99838440015</v>
      </c>
      <c r="M7" s="149">
        <v>1.8766551801628406E-4</v>
      </c>
    </row>
    <row r="8" spans="1:14" x14ac:dyDescent="0.25">
      <c r="A8" s="156" t="s">
        <v>99</v>
      </c>
      <c r="B8" s="158">
        <v>23064164164.21954</v>
      </c>
      <c r="C8" s="149">
        <v>0.92221140599232476</v>
      </c>
      <c r="D8" s="154">
        <v>25060234034.942902</v>
      </c>
      <c r="E8" s="149">
        <v>0.92152728293184738</v>
      </c>
      <c r="F8" s="154">
        <v>7744045789.7894773</v>
      </c>
      <c r="G8" s="149">
        <v>0.78241511042606438</v>
      </c>
      <c r="H8" s="154">
        <v>8614308285.5352573</v>
      </c>
      <c r="I8" s="149">
        <v>0.77587576820923032</v>
      </c>
      <c r="J8" s="154">
        <v>4311027337.727005</v>
      </c>
      <c r="K8" s="149">
        <v>0.97534123490533009</v>
      </c>
      <c r="L8" s="154">
        <v>5050001470.9344683</v>
      </c>
      <c r="M8" s="149">
        <v>0.97705503754709533</v>
      </c>
    </row>
    <row r="9" spans="1:14" x14ac:dyDescent="0.25">
      <c r="A9" s="90"/>
      <c r="B9" s="98"/>
      <c r="C9" s="92"/>
      <c r="D9" s="98"/>
      <c r="E9" s="92"/>
      <c r="F9" s="98"/>
      <c r="G9" s="92"/>
      <c r="H9" s="98"/>
      <c r="I9" s="92"/>
      <c r="J9" s="98"/>
      <c r="K9" s="92"/>
      <c r="L9" s="98"/>
      <c r="M9" s="92"/>
    </row>
    <row r="10" spans="1:14" x14ac:dyDescent="0.25">
      <c r="A10" s="96" t="s">
        <v>100</v>
      </c>
      <c r="B10" s="97">
        <v>1945463795.653569</v>
      </c>
      <c r="C10" s="137">
        <v>7.7788594007675099E-2</v>
      </c>
      <c r="D10" s="97">
        <v>2134005895.9830112</v>
      </c>
      <c r="E10" s="137">
        <v>7.8472717068152675E-2</v>
      </c>
      <c r="F10" s="97">
        <v>2153572094.3698058</v>
      </c>
      <c r="G10" s="137">
        <v>0.21758488957393535</v>
      </c>
      <c r="H10" s="97">
        <v>2488381911.1409702</v>
      </c>
      <c r="I10" s="137">
        <v>0.22412423179077021</v>
      </c>
      <c r="J10" s="97">
        <v>108992224.088662</v>
      </c>
      <c r="K10" s="137">
        <v>2.465876509467075E-2</v>
      </c>
      <c r="L10" s="97">
        <v>118593210.90918684</v>
      </c>
      <c r="M10" s="137">
        <v>2.2944962452904949E-2</v>
      </c>
    </row>
    <row r="12" spans="1:14" x14ac:dyDescent="0.25">
      <c r="A12" s="201" t="s">
        <v>101</v>
      </c>
      <c r="B12" s="201" t="s">
        <v>92</v>
      </c>
      <c r="C12" s="215" t="s">
        <v>24</v>
      </c>
      <c r="D12" s="215"/>
      <c r="E12" s="215"/>
      <c r="F12" s="215"/>
      <c r="G12" s="215" t="s">
        <v>25</v>
      </c>
      <c r="H12" s="215"/>
      <c r="I12" s="215"/>
      <c r="J12" s="215"/>
      <c r="K12" s="229" t="s">
        <v>26</v>
      </c>
      <c r="L12" s="230"/>
      <c r="M12" s="230"/>
      <c r="N12" s="231"/>
    </row>
    <row r="13" spans="1:14" x14ac:dyDescent="0.25">
      <c r="A13" s="202"/>
      <c r="B13" s="202"/>
      <c r="C13" s="89" t="s">
        <v>106</v>
      </c>
      <c r="D13" s="89" t="s">
        <v>107</v>
      </c>
      <c r="E13" s="89" t="s">
        <v>95</v>
      </c>
      <c r="F13" s="89" t="s">
        <v>96</v>
      </c>
      <c r="G13" s="89" t="s">
        <v>106</v>
      </c>
      <c r="H13" s="89" t="s">
        <v>107</v>
      </c>
      <c r="I13" s="89" t="s">
        <v>95</v>
      </c>
      <c r="J13" s="89" t="s">
        <v>96</v>
      </c>
      <c r="K13" s="89" t="s">
        <v>106</v>
      </c>
      <c r="L13" s="89" t="s">
        <v>107</v>
      </c>
      <c r="M13" s="89" t="s">
        <v>95</v>
      </c>
      <c r="N13" s="89" t="s">
        <v>96</v>
      </c>
    </row>
    <row r="14" spans="1:14" x14ac:dyDescent="0.25">
      <c r="A14" s="208" t="s">
        <v>110</v>
      </c>
      <c r="B14" s="25" t="s">
        <v>67</v>
      </c>
      <c r="C14" s="154">
        <v>779896</v>
      </c>
      <c r="D14" s="149">
        <v>4.0087921540477592E-4</v>
      </c>
      <c r="E14" s="154">
        <v>135983.94</v>
      </c>
      <c r="F14" s="149">
        <v>6.372238251823582E-5</v>
      </c>
      <c r="G14" s="154">
        <v>11587068.038965423</v>
      </c>
      <c r="H14" s="149">
        <v>5.3803947726004109E-3</v>
      </c>
      <c r="I14" s="154">
        <v>7908228.3872993374</v>
      </c>
      <c r="J14" s="149">
        <v>3.1780605508714903E-3</v>
      </c>
      <c r="K14" s="154">
        <v>161495</v>
      </c>
      <c r="L14" s="149">
        <v>1.4817112078438599E-3</v>
      </c>
      <c r="M14" s="154">
        <v>280287.61999999994</v>
      </c>
      <c r="N14" s="149">
        <v>2.3634373152661421E-3</v>
      </c>
    </row>
    <row r="15" spans="1:14" x14ac:dyDescent="0.25">
      <c r="A15" s="222"/>
      <c r="B15" s="25" t="s">
        <v>111</v>
      </c>
      <c r="C15" s="154">
        <v>65669270.631366342</v>
      </c>
      <c r="D15" s="149">
        <v>3.3755072069745241E-2</v>
      </c>
      <c r="E15" s="154">
        <v>63064953.746860325</v>
      </c>
      <c r="F15" s="149">
        <v>2.9552380274849244E-2</v>
      </c>
      <c r="G15" s="154">
        <v>49144339.336643368</v>
      </c>
      <c r="H15" s="149">
        <v>2.2819918341774551E-2</v>
      </c>
      <c r="I15" s="154">
        <v>63141662.376093514</v>
      </c>
      <c r="J15" s="149">
        <v>2.5374586631334961E-2</v>
      </c>
      <c r="K15" s="154">
        <v>5123458.5931923017</v>
      </c>
      <c r="L15" s="149">
        <v>4.7007560732263962E-2</v>
      </c>
      <c r="M15" s="154">
        <v>5124029.8616036009</v>
      </c>
      <c r="N15" s="149">
        <v>4.3206772312854767E-2</v>
      </c>
    </row>
    <row r="16" spans="1:14" x14ac:dyDescent="0.25">
      <c r="A16" s="222"/>
      <c r="B16" s="25" t="s">
        <v>104</v>
      </c>
      <c r="C16" s="154">
        <v>245108829.91759592</v>
      </c>
      <c r="D16" s="149">
        <v>0.12598992099734904</v>
      </c>
      <c r="E16" s="154">
        <v>277900158.79908407</v>
      </c>
      <c r="F16" s="149">
        <v>0.13022464432839431</v>
      </c>
      <c r="G16" s="154">
        <v>130381067.17202649</v>
      </c>
      <c r="H16" s="149">
        <v>6.0541770351170691E-2</v>
      </c>
      <c r="I16" s="154">
        <v>120104282.7678469</v>
      </c>
      <c r="J16" s="149">
        <v>4.8266016655287694E-2</v>
      </c>
      <c r="K16" s="154">
        <v>6868153.7173220981</v>
      </c>
      <c r="L16" s="149">
        <v>6.3015079972448818E-2</v>
      </c>
      <c r="M16" s="154">
        <v>7656377.3544603996</v>
      </c>
      <c r="N16" s="149">
        <v>6.4559997117569365E-2</v>
      </c>
    </row>
    <row r="17" spans="1:14" x14ac:dyDescent="0.25">
      <c r="A17" s="222"/>
      <c r="B17" s="25" t="s">
        <v>112</v>
      </c>
      <c r="C17" s="154">
        <v>337345168.71641868</v>
      </c>
      <c r="D17" s="149">
        <v>0.17340089775512335</v>
      </c>
      <c r="E17" s="154">
        <v>356596393.73115396</v>
      </c>
      <c r="F17" s="149">
        <v>0.16710187839799334</v>
      </c>
      <c r="G17" s="154">
        <v>467799859.91564894</v>
      </c>
      <c r="H17" s="149">
        <v>0.21722043164407737</v>
      </c>
      <c r="I17" s="154">
        <v>458530784.83177489</v>
      </c>
      <c r="J17" s="149">
        <v>0.1842686537700835</v>
      </c>
      <c r="K17" s="154">
        <v>46006091.390712701</v>
      </c>
      <c r="L17" s="149">
        <v>0.4221043452906153</v>
      </c>
      <c r="M17" s="154">
        <v>50739993.709408276</v>
      </c>
      <c r="N17" s="149">
        <v>0.42784905915282617</v>
      </c>
    </row>
    <row r="18" spans="1:14" x14ac:dyDescent="0.25">
      <c r="A18" s="222"/>
      <c r="B18" s="25" t="s">
        <v>113</v>
      </c>
      <c r="C18" s="154">
        <v>373702046.06792146</v>
      </c>
      <c r="D18" s="149">
        <v>0.19208892342423578</v>
      </c>
      <c r="E18" s="154">
        <v>389464039.23396212</v>
      </c>
      <c r="F18" s="149">
        <v>0.18250373158156571</v>
      </c>
      <c r="G18" s="154">
        <v>493620052.3079173</v>
      </c>
      <c r="H18" s="149">
        <v>0.22920990367511426</v>
      </c>
      <c r="I18" s="154">
        <v>603581014.96719933</v>
      </c>
      <c r="J18" s="149">
        <v>0.24255963775690884</v>
      </c>
      <c r="K18" s="154">
        <v>29620815.846281394</v>
      </c>
      <c r="L18" s="149">
        <v>0.27176999179487998</v>
      </c>
      <c r="M18" s="154">
        <v>30739983.251919404</v>
      </c>
      <c r="N18" s="149">
        <v>0.25920525311907311</v>
      </c>
    </row>
    <row r="19" spans="1:14" x14ac:dyDescent="0.25">
      <c r="A19" s="222"/>
      <c r="B19" s="25" t="s">
        <v>114</v>
      </c>
      <c r="C19" s="154">
        <v>913251691.35108435</v>
      </c>
      <c r="D19" s="149">
        <v>0.46942620746344038</v>
      </c>
      <c r="E19" s="154">
        <v>1034620829.7992002</v>
      </c>
      <c r="F19" s="149">
        <v>0.48482566601467197</v>
      </c>
      <c r="G19" s="154">
        <v>999193501.51664376</v>
      </c>
      <c r="H19" s="149">
        <v>0.4639703050243299</v>
      </c>
      <c r="I19" s="154">
        <v>1231549566.8878512</v>
      </c>
      <c r="J19" s="149">
        <v>0.49491983580734211</v>
      </c>
      <c r="K19" s="154">
        <v>20481286.726673905</v>
      </c>
      <c r="L19" s="149">
        <v>0.18791511869702718</v>
      </c>
      <c r="M19" s="154">
        <v>23082572.113410801</v>
      </c>
      <c r="N19" s="149">
        <v>0.1946365389422364</v>
      </c>
    </row>
    <row r="20" spans="1:14" x14ac:dyDescent="0.25">
      <c r="A20" s="25" t="s">
        <v>100</v>
      </c>
      <c r="B20" s="25" t="s">
        <v>83</v>
      </c>
      <c r="C20" s="154">
        <v>9606892.9691821579</v>
      </c>
      <c r="D20" s="149">
        <v>4.9380990747015007E-3</v>
      </c>
      <c r="E20" s="154">
        <v>12223536.732750285</v>
      </c>
      <c r="F20" s="149">
        <v>5.7279770200070693E-3</v>
      </c>
      <c r="G20" s="154">
        <v>1846206.0819608471</v>
      </c>
      <c r="H20" s="149">
        <v>8.5727619093295209E-4</v>
      </c>
      <c r="I20" s="154">
        <v>3566370.9229086908</v>
      </c>
      <c r="J20" s="149">
        <v>1.4332088281711693E-3</v>
      </c>
      <c r="K20" s="154">
        <v>730922.81447959924</v>
      </c>
      <c r="L20" s="149">
        <v>6.7061923049208981E-3</v>
      </c>
      <c r="M20" s="154">
        <v>969966.99838440015</v>
      </c>
      <c r="N20" s="149">
        <v>8.1789420401742526E-3</v>
      </c>
    </row>
    <row r="21" spans="1:14" x14ac:dyDescent="0.25">
      <c r="A21" s="220" t="s">
        <v>73</v>
      </c>
      <c r="B21" s="221"/>
      <c r="C21" s="151">
        <v>1945463795.653569</v>
      </c>
      <c r="D21" s="157">
        <v>1</v>
      </c>
      <c r="E21" s="151">
        <v>2134005895.983011</v>
      </c>
      <c r="F21" s="157">
        <v>1</v>
      </c>
      <c r="G21" s="151">
        <v>2153572094.3698063</v>
      </c>
      <c r="H21" s="157">
        <v>1</v>
      </c>
      <c r="I21" s="151">
        <v>2488381911.140974</v>
      </c>
      <c r="J21" s="157">
        <v>1</v>
      </c>
      <c r="K21" s="151">
        <v>108992224.088662</v>
      </c>
      <c r="L21" s="157">
        <v>1</v>
      </c>
      <c r="M21" s="151">
        <v>118593210.90918688</v>
      </c>
      <c r="N21" s="157">
        <v>1</v>
      </c>
    </row>
    <row r="23" spans="1:14" x14ac:dyDescent="0.25">
      <c r="A23" s="31" t="s">
        <v>40</v>
      </c>
      <c r="B23" s="31"/>
      <c r="C23" s="7"/>
      <c r="D23" s="7"/>
    </row>
    <row r="24" spans="1:14" x14ac:dyDescent="0.25">
      <c r="A24" s="196" t="s">
        <v>41</v>
      </c>
      <c r="B24" s="196"/>
      <c r="C24" s="196"/>
      <c r="D24" s="196"/>
      <c r="E24" s="196"/>
    </row>
    <row r="25" spans="1:14" x14ac:dyDescent="0.25">
      <c r="A25" s="196"/>
      <c r="B25" s="196"/>
      <c r="C25" s="196"/>
      <c r="D25" s="196"/>
      <c r="E25" s="196"/>
    </row>
    <row r="26" spans="1:14" x14ac:dyDescent="0.25">
      <c r="A26" s="196"/>
      <c r="B26" s="196"/>
      <c r="C26" s="196"/>
      <c r="D26" s="196"/>
      <c r="E26" s="196"/>
    </row>
    <row r="27" spans="1:14" x14ac:dyDescent="0.25">
      <c r="A27" s="196"/>
      <c r="B27" s="196"/>
      <c r="C27" s="196"/>
      <c r="D27" s="196"/>
      <c r="E27" s="196"/>
    </row>
    <row r="28" spans="1:14" x14ac:dyDescent="0.25">
      <c r="A28" s="196"/>
      <c r="B28" s="196"/>
      <c r="C28" s="196"/>
      <c r="D28" s="196"/>
      <c r="E28" s="196"/>
    </row>
    <row r="29" spans="1:14" x14ac:dyDescent="0.25">
      <c r="A29" s="196"/>
      <c r="B29" s="196"/>
      <c r="C29" s="196"/>
      <c r="D29" s="196"/>
      <c r="E29" s="196"/>
    </row>
    <row r="30" spans="1:14" x14ac:dyDescent="0.25">
      <c r="A30" s="196"/>
      <c r="B30" s="196"/>
      <c r="C30" s="196"/>
      <c r="D30" s="196"/>
      <c r="E30" s="196"/>
    </row>
  </sheetData>
  <mergeCells count="13">
    <mergeCell ref="G12:J12"/>
    <mergeCell ref="K12:N12"/>
    <mergeCell ref="A1:J1"/>
    <mergeCell ref="A4:A5"/>
    <mergeCell ref="B4:E4"/>
    <mergeCell ref="F4:I4"/>
    <mergeCell ref="J4:M4"/>
    <mergeCell ref="A24:E30"/>
    <mergeCell ref="A14:A19"/>
    <mergeCell ref="A12:A13"/>
    <mergeCell ref="B12:B13"/>
    <mergeCell ref="A21:B21"/>
    <mergeCell ref="C12:F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90CE-A8EC-43C1-BBE8-0E7BF7A1B5FE}">
  <dimension ref="A1:J29"/>
  <sheetViews>
    <sheetView zoomScaleNormal="100" workbookViewId="0">
      <selection activeCell="E25" sqref="E25"/>
    </sheetView>
  </sheetViews>
  <sheetFormatPr defaultColWidth="9.140625" defaultRowHeight="15" x14ac:dyDescent="0.25"/>
  <cols>
    <col min="1" max="1" width="29.7109375" style="7" customWidth="1"/>
    <col min="2" max="5" width="26.85546875" style="7" customWidth="1"/>
    <col min="6" max="16384" width="9.140625" style="7"/>
  </cols>
  <sheetData>
    <row r="1" spans="1:10" ht="18.75" x14ac:dyDescent="0.3">
      <c r="A1" s="200" t="s">
        <v>90</v>
      </c>
      <c r="B1" s="200"/>
      <c r="C1" s="200"/>
      <c r="D1" s="200"/>
      <c r="E1" s="200"/>
      <c r="F1" s="200"/>
      <c r="G1" s="200"/>
      <c r="H1" s="200"/>
      <c r="I1" s="200"/>
      <c r="J1" s="200"/>
    </row>
    <row r="2" spans="1:10" ht="15.75" x14ac:dyDescent="0.25">
      <c r="A2" s="19" t="s">
        <v>16</v>
      </c>
      <c r="B2" s="19"/>
      <c r="C2" s="20"/>
      <c r="D2" s="20"/>
      <c r="E2" s="20"/>
    </row>
    <row r="4" spans="1:10" x14ac:dyDescent="0.25">
      <c r="A4" s="207" t="s">
        <v>31</v>
      </c>
      <c r="B4" s="197" t="s">
        <v>50</v>
      </c>
      <c r="C4" s="198"/>
      <c r="D4" s="232" t="s">
        <v>26</v>
      </c>
      <c r="E4" s="232"/>
    </row>
    <row r="5" spans="1:10" x14ac:dyDescent="0.25">
      <c r="A5" s="209"/>
      <c r="B5" s="39">
        <v>2022</v>
      </c>
      <c r="C5" s="39">
        <v>2023</v>
      </c>
      <c r="D5" s="23">
        <v>2022</v>
      </c>
      <c r="E5" s="23">
        <v>2023</v>
      </c>
    </row>
    <row r="6" spans="1:10" x14ac:dyDescent="0.25">
      <c r="A6" s="44" t="s">
        <v>35</v>
      </c>
      <c r="B6" s="70">
        <v>0.11034249425871732</v>
      </c>
      <c r="C6" s="70">
        <v>0.11432536960753366</v>
      </c>
      <c r="D6" s="70">
        <v>5.8656667902769431E-2</v>
      </c>
      <c r="E6" s="70">
        <v>5.3972639322127966E-2</v>
      </c>
    </row>
    <row r="7" spans="1:10" x14ac:dyDescent="0.25">
      <c r="A7" s="44" t="s">
        <v>36</v>
      </c>
      <c r="B7" s="70">
        <v>0.18165199224742057</v>
      </c>
      <c r="C7" s="70">
        <v>0.1651796998536276</v>
      </c>
      <c r="D7" s="70">
        <v>0.14023309172761156</v>
      </c>
      <c r="E7" s="70">
        <v>0.11534814748365339</v>
      </c>
    </row>
    <row r="8" spans="1:10" x14ac:dyDescent="0.25">
      <c r="A8" s="44" t="s">
        <v>115</v>
      </c>
      <c r="B8" s="70">
        <v>0.10232138459391678</v>
      </c>
      <c r="C8" s="70">
        <v>9.6251881094597619E-2</v>
      </c>
      <c r="D8" s="70">
        <v>0.11048258526903186</v>
      </c>
      <c r="E8" s="70">
        <v>9.2878227926514831E-2</v>
      </c>
    </row>
    <row r="9" spans="1:10" x14ac:dyDescent="0.25">
      <c r="A9" s="44" t="s">
        <v>99</v>
      </c>
      <c r="B9" s="70">
        <v>0.10337668147747309</v>
      </c>
      <c r="C9" s="70">
        <v>0.10362551524162711</v>
      </c>
      <c r="D9" s="70">
        <v>7.7009230661383307E-2</v>
      </c>
      <c r="E9" s="70">
        <v>7.0272479023146858E-2</v>
      </c>
    </row>
    <row r="12" spans="1:10" x14ac:dyDescent="0.25">
      <c r="A12" s="207" t="s">
        <v>53</v>
      </c>
      <c r="B12" s="197" t="s">
        <v>50</v>
      </c>
      <c r="C12" s="198"/>
      <c r="D12" s="232" t="s">
        <v>26</v>
      </c>
      <c r="E12" s="232"/>
    </row>
    <row r="13" spans="1:10" x14ac:dyDescent="0.25">
      <c r="A13" s="209"/>
      <c r="B13" s="22">
        <v>2022</v>
      </c>
      <c r="C13" s="22">
        <v>2023</v>
      </c>
      <c r="D13" s="23">
        <v>2022</v>
      </c>
      <c r="E13" s="23">
        <v>2023</v>
      </c>
    </row>
    <row r="14" spans="1:10" x14ac:dyDescent="0.25">
      <c r="A14" s="24" t="s">
        <v>42</v>
      </c>
      <c r="B14" s="74">
        <v>4.5146519582159019</v>
      </c>
      <c r="C14" s="74">
        <v>4.9580881830819887</v>
      </c>
      <c r="D14" s="74">
        <v>2.8252277747278667</v>
      </c>
      <c r="E14" s="74">
        <v>2.8207639137005622</v>
      </c>
    </row>
    <row r="15" spans="1:10" x14ac:dyDescent="0.25">
      <c r="A15" s="25" t="s">
        <v>43</v>
      </c>
      <c r="B15" s="74">
        <v>7.1701228950962959</v>
      </c>
      <c r="C15" s="74">
        <v>7.1866368937826604</v>
      </c>
      <c r="D15" s="74">
        <v>3.4153982900376079</v>
      </c>
      <c r="E15" s="74">
        <v>2.8047451349464017</v>
      </c>
    </row>
    <row r="16" spans="1:10" x14ac:dyDescent="0.25">
      <c r="A16" s="25" t="s">
        <v>44</v>
      </c>
      <c r="B16" s="74">
        <v>0.75719176253859899</v>
      </c>
      <c r="C16" s="74">
        <v>0.76431017241531185</v>
      </c>
      <c r="D16" s="74">
        <v>0.4302398164276926</v>
      </c>
      <c r="E16" s="74">
        <v>0.40251023562151078</v>
      </c>
    </row>
    <row r="17" spans="1:5" x14ac:dyDescent="0.25">
      <c r="A17" s="34" t="s">
        <v>45</v>
      </c>
      <c r="B17" s="74">
        <v>54.522396689914132</v>
      </c>
      <c r="C17" s="74">
        <v>60.048428842344727</v>
      </c>
      <c r="D17" s="74">
        <v>82.932149672081991</v>
      </c>
      <c r="E17" s="74">
        <v>82.778161561663225</v>
      </c>
    </row>
    <row r="19" spans="1:5" x14ac:dyDescent="0.25">
      <c r="A19" s="31" t="s">
        <v>40</v>
      </c>
      <c r="B19" s="31"/>
    </row>
    <row r="20" spans="1:5" ht="15" customHeight="1" x14ac:dyDescent="0.25">
      <c r="A20" s="196" t="s">
        <v>61</v>
      </c>
      <c r="B20" s="196"/>
      <c r="C20" s="196"/>
      <c r="D20" s="196"/>
    </row>
    <row r="21" spans="1:5" x14ac:dyDescent="0.25">
      <c r="A21" s="196"/>
      <c r="B21" s="196"/>
      <c r="C21" s="196"/>
      <c r="D21" s="196"/>
    </row>
    <row r="22" spans="1:5" x14ac:dyDescent="0.25">
      <c r="A22" s="196"/>
      <c r="B22" s="196"/>
      <c r="C22" s="196"/>
      <c r="D22" s="196"/>
    </row>
    <row r="23" spans="1:5" x14ac:dyDescent="0.25">
      <c r="A23" s="196"/>
      <c r="B23" s="196"/>
      <c r="C23" s="196"/>
      <c r="D23" s="196"/>
    </row>
    <row r="24" spans="1:5" x14ac:dyDescent="0.25">
      <c r="A24" s="196"/>
      <c r="B24" s="196"/>
      <c r="C24" s="196"/>
      <c r="D24" s="196"/>
    </row>
    <row r="25" spans="1:5" x14ac:dyDescent="0.25">
      <c r="A25" s="196"/>
      <c r="B25" s="196"/>
      <c r="C25" s="196"/>
      <c r="D25" s="196"/>
    </row>
    <row r="26" spans="1:5" x14ac:dyDescent="0.25">
      <c r="A26" s="196"/>
      <c r="B26" s="196"/>
      <c r="C26" s="196"/>
      <c r="D26" s="196"/>
    </row>
    <row r="27" spans="1:5" x14ac:dyDescent="0.25">
      <c r="A27" s="196"/>
      <c r="B27" s="196"/>
      <c r="C27" s="196"/>
      <c r="D27" s="196"/>
    </row>
    <row r="28" spans="1:5" x14ac:dyDescent="0.25">
      <c r="A28" s="196"/>
      <c r="B28" s="196"/>
      <c r="C28" s="196"/>
      <c r="D28" s="196"/>
    </row>
    <row r="29" spans="1:5" x14ac:dyDescent="0.25">
      <c r="A29" s="196"/>
      <c r="B29" s="196"/>
      <c r="C29" s="196"/>
      <c r="D29" s="196"/>
    </row>
  </sheetData>
  <mergeCells count="8">
    <mergeCell ref="A20:D29"/>
    <mergeCell ref="A12:A13"/>
    <mergeCell ref="A1:J1"/>
    <mergeCell ref="A4:A5"/>
    <mergeCell ref="B4:C4"/>
    <mergeCell ref="D4:E4"/>
    <mergeCell ref="B12:C12"/>
    <mergeCell ref="D12:E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570D-9C38-4923-B61F-FF1EF9635EAA}">
  <dimension ref="A1:L51"/>
  <sheetViews>
    <sheetView zoomScaleNormal="100" workbookViewId="0">
      <selection activeCell="A52" sqref="A52"/>
    </sheetView>
  </sheetViews>
  <sheetFormatPr defaultColWidth="9.140625" defaultRowHeight="15" x14ac:dyDescent="0.25"/>
  <cols>
    <col min="1" max="1" width="22.7109375" style="7" customWidth="1"/>
    <col min="2" max="2" width="40.28515625" style="7" customWidth="1"/>
    <col min="3" max="3" width="26.28515625" style="7" customWidth="1"/>
    <col min="4" max="4" width="29.42578125" style="7" customWidth="1"/>
    <col min="5" max="5" width="26.28515625" style="7" customWidth="1"/>
    <col min="6" max="6" width="27.5703125" style="7" customWidth="1"/>
    <col min="7" max="16384" width="9.140625" style="7"/>
  </cols>
  <sheetData>
    <row r="1" spans="1:12" ht="18.75" x14ac:dyDescent="0.3">
      <c r="A1" s="200" t="s">
        <v>23</v>
      </c>
      <c r="B1" s="200"/>
      <c r="C1" s="200"/>
      <c r="D1" s="200"/>
      <c r="E1" s="200"/>
      <c r="F1" s="200"/>
      <c r="G1" s="200"/>
      <c r="H1" s="200"/>
      <c r="I1" s="200"/>
      <c r="J1" s="200"/>
      <c r="K1" s="200"/>
      <c r="L1" s="200"/>
    </row>
    <row r="2" spans="1:12" ht="15.75" x14ac:dyDescent="0.25">
      <c r="A2" s="19" t="s">
        <v>116</v>
      </c>
      <c r="B2" s="19"/>
      <c r="C2" s="19"/>
      <c r="D2" s="19"/>
      <c r="E2" s="20"/>
      <c r="F2" s="20"/>
    </row>
    <row r="3" spans="1:12" ht="13.5" customHeight="1" x14ac:dyDescent="0.25"/>
    <row r="4" spans="1:12" x14ac:dyDescent="0.25">
      <c r="A4" s="240" t="s">
        <v>117</v>
      </c>
      <c r="B4" s="240" t="s">
        <v>118</v>
      </c>
      <c r="C4" s="235">
        <v>2022</v>
      </c>
      <c r="D4" s="235"/>
      <c r="E4" s="235">
        <v>2023</v>
      </c>
      <c r="F4" s="235"/>
    </row>
    <row r="5" spans="1:12" x14ac:dyDescent="0.25">
      <c r="A5" s="241"/>
      <c r="B5" s="241"/>
      <c r="C5" s="45" t="s">
        <v>33</v>
      </c>
      <c r="D5" s="45" t="s">
        <v>119</v>
      </c>
      <c r="E5" s="45" t="s">
        <v>33</v>
      </c>
      <c r="F5" s="45" t="s">
        <v>119</v>
      </c>
    </row>
    <row r="6" spans="1:12" x14ac:dyDescent="0.25">
      <c r="A6" s="233" t="s">
        <v>35</v>
      </c>
      <c r="B6" s="4" t="s">
        <v>120</v>
      </c>
      <c r="C6" s="54">
        <v>115946869.904557</v>
      </c>
      <c r="D6" s="119">
        <v>0.11034249425871701</v>
      </c>
      <c r="E6" s="88">
        <v>125348974.12745599</v>
      </c>
      <c r="F6" s="116">
        <v>0.11432536960753401</v>
      </c>
    </row>
    <row r="7" spans="1:12" x14ac:dyDescent="0.25">
      <c r="A7" s="233"/>
      <c r="B7" s="4" t="s">
        <v>121</v>
      </c>
      <c r="C7" s="54">
        <v>934843858.39545405</v>
      </c>
      <c r="D7" s="119">
        <v>0.88965750574128299</v>
      </c>
      <c r="E7" s="130">
        <v>971074108.14872396</v>
      </c>
      <c r="F7" s="116">
        <v>0.88567463039246597</v>
      </c>
    </row>
    <row r="8" spans="1:12" x14ac:dyDescent="0.25">
      <c r="A8" s="233"/>
      <c r="B8" s="46" t="s">
        <v>57</v>
      </c>
      <c r="C8" s="56">
        <v>1050790728.30001</v>
      </c>
      <c r="D8" s="57">
        <v>1</v>
      </c>
      <c r="E8" s="85">
        <v>1096423082.27618</v>
      </c>
      <c r="F8" s="87">
        <v>1</v>
      </c>
    </row>
    <row r="9" spans="1:12" x14ac:dyDescent="0.25">
      <c r="A9" s="233" t="s">
        <v>122</v>
      </c>
      <c r="B9" s="4" t="s">
        <v>120</v>
      </c>
      <c r="C9" s="54">
        <v>184144200.018516</v>
      </c>
      <c r="D9" s="119">
        <v>0.18165199224742101</v>
      </c>
      <c r="E9" s="88">
        <v>181688486.89079899</v>
      </c>
      <c r="F9" s="116">
        <v>0.16517969985362799</v>
      </c>
    </row>
    <row r="10" spans="1:12" x14ac:dyDescent="0.25">
      <c r="A10" s="233"/>
      <c r="B10" s="4" t="s">
        <v>121</v>
      </c>
      <c r="C10" s="54">
        <v>829575483.09787405</v>
      </c>
      <c r="D10" s="128">
        <v>0.81834800775257899</v>
      </c>
      <c r="E10" s="130">
        <v>918255919.42426598</v>
      </c>
      <c r="F10" s="116">
        <v>0.83482030014637199</v>
      </c>
    </row>
    <row r="11" spans="1:12" x14ac:dyDescent="0.25">
      <c r="A11" s="233"/>
      <c r="B11" s="46" t="s">
        <v>57</v>
      </c>
      <c r="C11" s="56">
        <v>1013719683.11639</v>
      </c>
      <c r="D11" s="129">
        <v>1</v>
      </c>
      <c r="E11" s="85">
        <v>1099944406.3150599</v>
      </c>
      <c r="F11" s="87">
        <v>1</v>
      </c>
    </row>
    <row r="12" spans="1:12" x14ac:dyDescent="0.25">
      <c r="A12" s="236" t="s">
        <v>37</v>
      </c>
      <c r="B12" s="4" t="s">
        <v>120</v>
      </c>
      <c r="C12" s="131">
        <v>19335954.0025841</v>
      </c>
      <c r="D12" s="132">
        <v>0.102321384593917</v>
      </c>
      <c r="E12" s="130">
        <v>19233575.998358801</v>
      </c>
      <c r="F12" s="116">
        <v>9.6251881094597702E-2</v>
      </c>
    </row>
    <row r="13" spans="1:12" x14ac:dyDescent="0.25">
      <c r="A13" s="236"/>
      <c r="B13" s="4" t="s">
        <v>121</v>
      </c>
      <c r="C13" s="133">
        <v>169636801.58827099</v>
      </c>
      <c r="D13" s="119">
        <v>0.89767861540608296</v>
      </c>
      <c r="E13" s="130">
        <v>180591879.66682199</v>
      </c>
      <c r="F13" s="116">
        <v>0.9037481189054023</v>
      </c>
    </row>
    <row r="14" spans="1:12" x14ac:dyDescent="0.25">
      <c r="A14" s="236"/>
      <c r="B14" s="46" t="s">
        <v>57</v>
      </c>
      <c r="C14" s="134">
        <v>188972755.590855</v>
      </c>
      <c r="D14" s="57">
        <v>1</v>
      </c>
      <c r="E14" s="85">
        <v>199825455.66518101</v>
      </c>
      <c r="F14" s="87">
        <v>1</v>
      </c>
    </row>
    <row r="15" spans="1:12" x14ac:dyDescent="0.25">
      <c r="A15" s="47"/>
      <c r="B15" s="48"/>
      <c r="C15" s="48"/>
      <c r="D15" s="48"/>
      <c r="E15" s="49"/>
      <c r="F15" s="50"/>
    </row>
    <row r="16" spans="1:12" x14ac:dyDescent="0.25">
      <c r="A16"/>
      <c r="B16"/>
      <c r="C16"/>
      <c r="D16"/>
      <c r="E16"/>
      <c r="F16"/>
    </row>
    <row r="17" spans="1:6" x14ac:dyDescent="0.25">
      <c r="A17" s="234" t="s">
        <v>117</v>
      </c>
      <c r="B17" s="234" t="s">
        <v>62</v>
      </c>
      <c r="C17" s="235">
        <v>2022</v>
      </c>
      <c r="D17" s="235"/>
      <c r="E17" s="235">
        <v>2023</v>
      </c>
      <c r="F17" s="235"/>
    </row>
    <row r="18" spans="1:6" x14ac:dyDescent="0.25">
      <c r="A18" s="234"/>
      <c r="B18" s="234"/>
      <c r="C18" s="45" t="s">
        <v>123</v>
      </c>
      <c r="D18" s="45" t="s">
        <v>124</v>
      </c>
      <c r="E18" s="45" t="s">
        <v>123</v>
      </c>
      <c r="F18" s="45" t="s">
        <v>124</v>
      </c>
    </row>
    <row r="19" spans="1:6" x14ac:dyDescent="0.25">
      <c r="A19" s="233" t="s">
        <v>35</v>
      </c>
      <c r="B19" s="25" t="s">
        <v>125</v>
      </c>
      <c r="C19" s="88">
        <v>0</v>
      </c>
      <c r="D19" s="116">
        <v>0</v>
      </c>
      <c r="E19" s="88">
        <v>0</v>
      </c>
      <c r="F19" s="73">
        <v>0</v>
      </c>
    </row>
    <row r="20" spans="1:6" x14ac:dyDescent="0.25">
      <c r="A20" s="233"/>
      <c r="B20" s="25" t="s">
        <v>85</v>
      </c>
      <c r="C20" s="88">
        <v>255093.51999762672</v>
      </c>
      <c r="D20" s="116">
        <v>2.2000897497932406E-3</v>
      </c>
      <c r="E20" s="88">
        <v>252423.63190870584</v>
      </c>
      <c r="F20" s="73">
        <v>2.0137670345194833E-3</v>
      </c>
    </row>
    <row r="21" spans="1:6" x14ac:dyDescent="0.25">
      <c r="A21" s="233"/>
      <c r="B21" s="25" t="s">
        <v>84</v>
      </c>
      <c r="C21" s="88">
        <v>145026.5199995359</v>
      </c>
      <c r="D21" s="116">
        <v>1.2508015103720857E-3</v>
      </c>
      <c r="E21" s="88">
        <v>146950.52788798269</v>
      </c>
      <c r="F21" s="73">
        <v>1.1723313167171388E-3</v>
      </c>
    </row>
    <row r="22" spans="1:6" x14ac:dyDescent="0.25">
      <c r="A22" s="233"/>
      <c r="B22" s="25" t="s">
        <v>83</v>
      </c>
      <c r="C22" s="88">
        <v>521571.01000108826</v>
      </c>
      <c r="D22" s="116">
        <v>4.4983621414741463E-3</v>
      </c>
      <c r="E22" s="88">
        <v>522520.51322626916</v>
      </c>
      <c r="F22" s="73">
        <v>4.1685264427849785E-3</v>
      </c>
    </row>
    <row r="23" spans="1:6" x14ac:dyDescent="0.25">
      <c r="A23" s="233"/>
      <c r="B23" s="25" t="s">
        <v>88</v>
      </c>
      <c r="C23" s="88">
        <v>589089.67000038445</v>
      </c>
      <c r="D23" s="116">
        <v>5.0806862702313504E-3</v>
      </c>
      <c r="E23" s="88">
        <v>560042.45173484215</v>
      </c>
      <c r="F23" s="73">
        <v>4.4678662560523807E-3</v>
      </c>
    </row>
    <row r="24" spans="1:6" x14ac:dyDescent="0.25">
      <c r="A24" s="233"/>
      <c r="B24" s="25" t="s">
        <v>87</v>
      </c>
      <c r="C24" s="88">
        <v>3048308.9001964922</v>
      </c>
      <c r="D24" s="116">
        <v>2.6290566556093641E-2</v>
      </c>
      <c r="E24" s="88">
        <v>2663410.717262187</v>
      </c>
      <c r="F24" s="73">
        <v>2.1247965815452251E-2</v>
      </c>
    </row>
    <row r="25" spans="1:6" x14ac:dyDescent="0.25">
      <c r="A25" s="233"/>
      <c r="B25" s="25" t="s">
        <v>86</v>
      </c>
      <c r="C25" s="88">
        <v>5390256.8899992229</v>
      </c>
      <c r="D25" s="116">
        <v>4.6489024623400918E-2</v>
      </c>
      <c r="E25" s="88">
        <v>5126612.8016551258</v>
      </c>
      <c r="F25" s="73">
        <v>4.0898721647632724E-2</v>
      </c>
    </row>
    <row r="26" spans="1:6" x14ac:dyDescent="0.25">
      <c r="A26" s="233"/>
      <c r="B26" s="25" t="s">
        <v>126</v>
      </c>
      <c r="C26" s="88">
        <v>105997523.39436291</v>
      </c>
      <c r="D26" s="116">
        <v>0.914190469148635</v>
      </c>
      <c r="E26" s="88">
        <v>116077013.48378049</v>
      </c>
      <c r="F26" s="73">
        <v>0.92603082148684035</v>
      </c>
    </row>
    <row r="27" spans="1:6" x14ac:dyDescent="0.25">
      <c r="A27" s="233"/>
      <c r="B27" s="55" t="s">
        <v>57</v>
      </c>
      <c r="C27" s="124">
        <v>115946869.90455726</v>
      </c>
      <c r="D27" s="125">
        <v>1</v>
      </c>
      <c r="E27" s="85">
        <v>125348974.12745561</v>
      </c>
      <c r="F27" s="87">
        <v>1</v>
      </c>
    </row>
    <row r="28" spans="1:6" x14ac:dyDescent="0.25">
      <c r="A28" s="237" t="s">
        <v>122</v>
      </c>
      <c r="B28" s="25" t="s">
        <v>125</v>
      </c>
      <c r="C28" s="126">
        <v>0</v>
      </c>
      <c r="D28" s="67">
        <v>0</v>
      </c>
      <c r="E28" s="88">
        <v>0</v>
      </c>
      <c r="F28" s="73">
        <v>0</v>
      </c>
    </row>
    <row r="29" spans="1:6" x14ac:dyDescent="0.25">
      <c r="A29" s="238"/>
      <c r="B29" s="25" t="s">
        <v>68</v>
      </c>
      <c r="C29" s="126">
        <v>2768530.0070820097</v>
      </c>
      <c r="D29" s="67">
        <v>1.5034576200627718E-2</v>
      </c>
      <c r="E29" s="88">
        <v>2960879.7767160349</v>
      </c>
      <c r="F29" s="73">
        <v>1.6296463399442712E-2</v>
      </c>
    </row>
    <row r="30" spans="1:6" x14ac:dyDescent="0.25">
      <c r="A30" s="238"/>
      <c r="B30" s="25" t="s">
        <v>71</v>
      </c>
      <c r="C30" s="126">
        <v>5828110.1573388502</v>
      </c>
      <c r="D30" s="67">
        <v>3.1649707982943948E-2</v>
      </c>
      <c r="E30" s="88">
        <v>6342495.0777016208</v>
      </c>
      <c r="F30" s="73">
        <v>3.4908624020374347E-2</v>
      </c>
    </row>
    <row r="31" spans="1:6" x14ac:dyDescent="0.25">
      <c r="A31" s="238"/>
      <c r="B31" s="25" t="s">
        <v>69</v>
      </c>
      <c r="C31" s="126">
        <v>25809533.627315961</v>
      </c>
      <c r="D31" s="67">
        <v>0.14015936219941103</v>
      </c>
      <c r="E31" s="88">
        <v>27049497.343555428</v>
      </c>
      <c r="F31" s="73">
        <v>0.14887843366659265</v>
      </c>
    </row>
    <row r="32" spans="1:6" x14ac:dyDescent="0.25">
      <c r="A32" s="238"/>
      <c r="B32" s="25" t="s">
        <v>70</v>
      </c>
      <c r="C32" s="126">
        <v>61209932.58492887</v>
      </c>
      <c r="D32" s="67">
        <v>0.33240217491929769</v>
      </c>
      <c r="E32" s="88">
        <v>58759455.146834306</v>
      </c>
      <c r="F32" s="73">
        <v>0.32340769716548251</v>
      </c>
    </row>
    <row r="33" spans="1:6" x14ac:dyDescent="0.25">
      <c r="A33" s="238"/>
      <c r="B33" s="25" t="s">
        <v>72</v>
      </c>
      <c r="C33" s="126">
        <v>88528093.641850382</v>
      </c>
      <c r="D33" s="67">
        <v>0.48075417869772047</v>
      </c>
      <c r="E33" s="88">
        <v>86576159.545991823</v>
      </c>
      <c r="F33" s="73">
        <v>0.47650878174810818</v>
      </c>
    </row>
    <row r="34" spans="1:6" x14ac:dyDescent="0.25">
      <c r="A34" s="239"/>
      <c r="B34" s="55" t="s">
        <v>57</v>
      </c>
      <c r="C34" s="124">
        <v>184144200.01851606</v>
      </c>
      <c r="D34" s="125">
        <v>1</v>
      </c>
      <c r="E34" s="85">
        <v>181688486.89079922</v>
      </c>
      <c r="F34" s="87">
        <v>1</v>
      </c>
    </row>
    <row r="35" spans="1:6" x14ac:dyDescent="0.25">
      <c r="A35" s="237" t="s">
        <v>115</v>
      </c>
      <c r="B35" s="25" t="s">
        <v>76</v>
      </c>
      <c r="C35" s="126">
        <v>1346082.4373531509</v>
      </c>
      <c r="D35" s="67">
        <v>6.9615517143517172E-2</v>
      </c>
      <c r="E35" s="88">
        <v>1453813.4609676055</v>
      </c>
      <c r="F35" s="73">
        <v>7.5587267863846855E-2</v>
      </c>
    </row>
    <row r="36" spans="1:6" x14ac:dyDescent="0.25">
      <c r="A36" s="238"/>
      <c r="B36" s="25" t="s">
        <v>77</v>
      </c>
      <c r="C36" s="126">
        <v>2685495.1318124295</v>
      </c>
      <c r="D36" s="67">
        <v>0.13888609434287744</v>
      </c>
      <c r="E36" s="88">
        <v>2301510.1634141477</v>
      </c>
      <c r="F36" s="73">
        <v>0.11966106373617316</v>
      </c>
    </row>
    <row r="37" spans="1:6" x14ac:dyDescent="0.25">
      <c r="A37" s="238"/>
      <c r="B37" s="25" t="s">
        <v>78</v>
      </c>
      <c r="C37" s="126">
        <v>2880364.1617646152</v>
      </c>
      <c r="D37" s="67">
        <v>0.14896416082597638</v>
      </c>
      <c r="E37" s="88">
        <v>2899382.1031851219</v>
      </c>
      <c r="F37" s="73">
        <v>0.1507458677176059</v>
      </c>
    </row>
    <row r="38" spans="1:6" x14ac:dyDescent="0.25">
      <c r="A38" s="238"/>
      <c r="B38" s="25" t="s">
        <v>79</v>
      </c>
      <c r="C38" s="126">
        <v>5964390.0319152502</v>
      </c>
      <c r="D38" s="67">
        <v>0.30846112020736938</v>
      </c>
      <c r="E38" s="88">
        <v>5672242.4896223145</v>
      </c>
      <c r="F38" s="73">
        <v>0.29491356626070547</v>
      </c>
    </row>
    <row r="39" spans="1:6" x14ac:dyDescent="0.25">
      <c r="A39" s="238"/>
      <c r="B39" s="25" t="s">
        <v>80</v>
      </c>
      <c r="C39" s="126">
        <v>6459622.2397386236</v>
      </c>
      <c r="D39" s="116">
        <v>0.33407310748025959</v>
      </c>
      <c r="E39" s="88">
        <v>6906627.7811696585</v>
      </c>
      <c r="F39" s="73">
        <v>0.35909223442166893</v>
      </c>
    </row>
    <row r="40" spans="1:6" x14ac:dyDescent="0.25">
      <c r="A40" s="239"/>
      <c r="B40" s="55" t="s">
        <v>57</v>
      </c>
      <c r="C40" s="124">
        <v>19335954.00258407</v>
      </c>
      <c r="D40" s="125">
        <v>1</v>
      </c>
      <c r="E40" s="85">
        <v>19233575.998358846</v>
      </c>
      <c r="F40" s="87">
        <v>1</v>
      </c>
    </row>
    <row r="42" spans="1:6" x14ac:dyDescent="0.25">
      <c r="A42" s="31" t="s">
        <v>40</v>
      </c>
      <c r="B42" s="31"/>
      <c r="C42" s="31"/>
      <c r="D42" s="31"/>
    </row>
    <row r="43" spans="1:6" ht="15" customHeight="1" x14ac:dyDescent="0.25">
      <c r="A43" s="196" t="s">
        <v>61</v>
      </c>
      <c r="B43" s="196"/>
      <c r="C43" s="196"/>
      <c r="D43" s="196"/>
      <c r="E43" s="32"/>
      <c r="F43" s="32"/>
    </row>
    <row r="44" spans="1:6" x14ac:dyDescent="0.25">
      <c r="A44" s="196"/>
      <c r="B44" s="196"/>
      <c r="C44" s="196"/>
      <c r="D44" s="196"/>
      <c r="E44" s="32"/>
      <c r="F44" s="32"/>
    </row>
    <row r="45" spans="1:6" x14ac:dyDescent="0.25">
      <c r="A45" s="196"/>
      <c r="B45" s="196"/>
      <c r="C45" s="196"/>
      <c r="D45" s="196"/>
      <c r="E45" s="32"/>
      <c r="F45" s="32"/>
    </row>
    <row r="46" spans="1:6" x14ac:dyDescent="0.25">
      <c r="A46" s="196"/>
      <c r="B46" s="196"/>
      <c r="C46" s="196"/>
      <c r="D46" s="196"/>
      <c r="E46" s="32"/>
      <c r="F46" s="32"/>
    </row>
    <row r="47" spans="1:6" x14ac:dyDescent="0.25">
      <c r="A47" s="196"/>
      <c r="B47" s="196"/>
      <c r="C47" s="196"/>
      <c r="D47" s="196"/>
      <c r="E47" s="32"/>
      <c r="F47" s="32"/>
    </row>
    <row r="48" spans="1:6" x14ac:dyDescent="0.25">
      <c r="A48" s="196"/>
      <c r="B48" s="196"/>
      <c r="C48" s="196"/>
      <c r="D48" s="196"/>
    </row>
    <row r="49" spans="1:4" x14ac:dyDescent="0.25">
      <c r="A49" s="196"/>
      <c r="B49" s="196"/>
      <c r="C49" s="196"/>
      <c r="D49" s="196"/>
    </row>
    <row r="50" spans="1:4" x14ac:dyDescent="0.25">
      <c r="A50" s="196"/>
      <c r="B50" s="196"/>
      <c r="C50" s="196"/>
      <c r="D50" s="196"/>
    </row>
    <row r="51" spans="1:4" x14ac:dyDescent="0.25">
      <c r="A51" s="196"/>
      <c r="B51" s="196"/>
      <c r="C51" s="196"/>
      <c r="D51" s="196"/>
    </row>
  </sheetData>
  <mergeCells count="16">
    <mergeCell ref="A43:D51"/>
    <mergeCell ref="A1:L1"/>
    <mergeCell ref="A9:A11"/>
    <mergeCell ref="A17:A18"/>
    <mergeCell ref="B17:B18"/>
    <mergeCell ref="E17:F17"/>
    <mergeCell ref="A19:A27"/>
    <mergeCell ref="A12:A14"/>
    <mergeCell ref="A28:A34"/>
    <mergeCell ref="A4:A5"/>
    <mergeCell ref="B4:B5"/>
    <mergeCell ref="E4:F4"/>
    <mergeCell ref="A6:A8"/>
    <mergeCell ref="A35:A40"/>
    <mergeCell ref="C4:D4"/>
    <mergeCell ref="C17:D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83EA-068C-49C9-854E-93124B0BAA7D}">
  <dimension ref="A1:L52"/>
  <sheetViews>
    <sheetView zoomScaleNormal="100" workbookViewId="0">
      <selection activeCell="E49" sqref="E49"/>
    </sheetView>
  </sheetViews>
  <sheetFormatPr defaultRowHeight="15" x14ac:dyDescent="0.25"/>
  <cols>
    <col min="1" max="1" width="23.140625" customWidth="1"/>
    <col min="2" max="2" width="37.42578125" customWidth="1"/>
    <col min="3" max="6" width="25.85546875" customWidth="1"/>
    <col min="7" max="9" width="31.42578125" customWidth="1"/>
  </cols>
  <sheetData>
    <row r="1" spans="1:12" ht="18.75" x14ac:dyDescent="0.3">
      <c r="A1" s="200" t="s">
        <v>23</v>
      </c>
      <c r="B1" s="200"/>
      <c r="C1" s="200"/>
      <c r="D1" s="200"/>
      <c r="E1" s="200"/>
      <c r="F1" s="200"/>
      <c r="G1" s="200"/>
      <c r="H1" s="200"/>
      <c r="I1" s="200"/>
      <c r="J1" s="200"/>
      <c r="K1" s="200"/>
      <c r="L1" s="200"/>
    </row>
    <row r="2" spans="1:12" ht="15.75" x14ac:dyDescent="0.25">
      <c r="A2" s="19" t="s">
        <v>127</v>
      </c>
      <c r="B2" s="19"/>
      <c r="C2" s="19"/>
      <c r="D2" s="19"/>
      <c r="E2" s="20"/>
      <c r="F2" s="20"/>
      <c r="G2" s="20"/>
    </row>
    <row r="4" spans="1:12" s="7" customFormat="1" x14ac:dyDescent="0.25">
      <c r="A4" s="240" t="s">
        <v>117</v>
      </c>
      <c r="B4" s="240" t="s">
        <v>118</v>
      </c>
      <c r="C4" s="235">
        <v>2022</v>
      </c>
      <c r="D4" s="235"/>
      <c r="E4" s="235">
        <v>2023</v>
      </c>
      <c r="F4" s="235"/>
    </row>
    <row r="5" spans="1:12" s="7" customFormat="1" x14ac:dyDescent="0.25">
      <c r="A5" s="241"/>
      <c r="B5" s="241"/>
      <c r="C5" s="45" t="s">
        <v>33</v>
      </c>
      <c r="D5" s="45" t="s">
        <v>119</v>
      </c>
      <c r="E5" s="45" t="s">
        <v>33</v>
      </c>
      <c r="F5" s="45" t="s">
        <v>119</v>
      </c>
    </row>
    <row r="6" spans="1:12" s="7" customFormat="1" x14ac:dyDescent="0.25">
      <c r="A6" s="233" t="s">
        <v>35</v>
      </c>
      <c r="B6" s="4" t="s">
        <v>120</v>
      </c>
      <c r="C6" s="54">
        <v>10827411.399550401</v>
      </c>
      <c r="D6" s="67">
        <v>5.8656667902769501E-2</v>
      </c>
      <c r="E6" s="88">
        <v>11581267.126042699</v>
      </c>
      <c r="F6" s="73">
        <v>5.3972639322128001E-2</v>
      </c>
    </row>
    <row r="7" spans="1:12" s="7" customFormat="1" x14ac:dyDescent="0.25">
      <c r="A7" s="233"/>
      <c r="B7" s="4" t="s">
        <v>121</v>
      </c>
      <c r="C7" s="54">
        <v>173762197.70504701</v>
      </c>
      <c r="D7" s="128">
        <v>0.94134333209723053</v>
      </c>
      <c r="E7" s="130">
        <v>202995364.13561499</v>
      </c>
      <c r="F7" s="73">
        <v>0.94602736067787196</v>
      </c>
    </row>
    <row r="8" spans="1:12" s="7" customFormat="1" x14ac:dyDescent="0.25">
      <c r="A8" s="233"/>
      <c r="B8" s="46" t="s">
        <v>57</v>
      </c>
      <c r="C8" s="56">
        <v>184589609.104597</v>
      </c>
      <c r="D8" s="129">
        <v>1</v>
      </c>
      <c r="E8" s="85">
        <v>214576631.26165801</v>
      </c>
      <c r="F8" s="87">
        <v>1</v>
      </c>
    </row>
    <row r="9" spans="1:12" s="7" customFormat="1" x14ac:dyDescent="0.25">
      <c r="A9" s="233" t="s">
        <v>122</v>
      </c>
      <c r="B9" s="4" t="s">
        <v>120</v>
      </c>
      <c r="C9" s="122">
        <v>13089182.652935</v>
      </c>
      <c r="D9" s="127">
        <v>0.140233091727612</v>
      </c>
      <c r="E9" s="88">
        <v>11515498.503974101</v>
      </c>
      <c r="F9" s="73">
        <v>0.115348147483653</v>
      </c>
    </row>
    <row r="10" spans="1:12" s="7" customFormat="1" x14ac:dyDescent="0.25">
      <c r="A10" s="233"/>
      <c r="B10" s="4" t="s">
        <v>121</v>
      </c>
      <c r="C10" s="122">
        <v>80249575.636437997</v>
      </c>
      <c r="D10" s="128">
        <v>0.859766908272388</v>
      </c>
      <c r="E10" s="130">
        <v>88317041.117921799</v>
      </c>
      <c r="F10" s="73">
        <v>0.88465185251634704</v>
      </c>
    </row>
    <row r="11" spans="1:12" s="7" customFormat="1" x14ac:dyDescent="0.25">
      <c r="A11" s="233"/>
      <c r="B11" s="46" t="s">
        <v>57</v>
      </c>
      <c r="C11" s="123">
        <v>93338758.289372906</v>
      </c>
      <c r="D11" s="129">
        <v>1</v>
      </c>
      <c r="E11" s="85">
        <v>99832539.621895894</v>
      </c>
      <c r="F11" s="87">
        <v>1</v>
      </c>
    </row>
    <row r="12" spans="1:12" s="7" customFormat="1" x14ac:dyDescent="0.25">
      <c r="A12" s="236" t="s">
        <v>37</v>
      </c>
      <c r="B12" s="4" t="s">
        <v>120</v>
      </c>
      <c r="C12" s="122">
        <v>1648681.12775</v>
      </c>
      <c r="D12" s="127">
        <v>0.110482585269032</v>
      </c>
      <c r="E12" s="88">
        <v>1652369.0879182999</v>
      </c>
      <c r="F12" s="73">
        <v>9.2878227926514803E-2</v>
      </c>
    </row>
    <row r="13" spans="1:12" s="7" customFormat="1" x14ac:dyDescent="0.25">
      <c r="A13" s="236"/>
      <c r="B13" s="4" t="s">
        <v>121</v>
      </c>
      <c r="C13" s="122">
        <v>13273861.857059401</v>
      </c>
      <c r="D13" s="128">
        <v>0.88951741473096801</v>
      </c>
      <c r="E13" s="130">
        <v>16138335.200988401</v>
      </c>
      <c r="F13" s="73">
        <v>0.90712177207348521</v>
      </c>
    </row>
    <row r="14" spans="1:12" s="7" customFormat="1" x14ac:dyDescent="0.25">
      <c r="A14" s="236"/>
      <c r="B14" s="46" t="s">
        <v>57</v>
      </c>
      <c r="C14" s="123">
        <v>14922542.984809401</v>
      </c>
      <c r="D14" s="129">
        <v>1</v>
      </c>
      <c r="E14" s="85">
        <v>17790704.288906701</v>
      </c>
      <c r="F14" s="87">
        <v>1</v>
      </c>
    </row>
    <row r="15" spans="1:12" s="7" customFormat="1" x14ac:dyDescent="0.25">
      <c r="A15" s="47"/>
      <c r="B15" s="48"/>
      <c r="C15" s="48"/>
      <c r="D15" s="48"/>
      <c r="E15" s="60"/>
      <c r="F15" s="61"/>
    </row>
    <row r="16" spans="1:12" s="7" customFormat="1" x14ac:dyDescent="0.25">
      <c r="A16"/>
      <c r="B16"/>
      <c r="C16"/>
      <c r="D16"/>
      <c r="E16" s="3"/>
      <c r="F16" s="3"/>
    </row>
    <row r="17" spans="1:6" s="7" customFormat="1" x14ac:dyDescent="0.25">
      <c r="A17" s="234" t="s">
        <v>117</v>
      </c>
      <c r="B17" s="234" t="s">
        <v>62</v>
      </c>
      <c r="C17" s="235">
        <v>2022</v>
      </c>
      <c r="D17" s="235"/>
      <c r="E17" s="235">
        <v>2023</v>
      </c>
      <c r="F17" s="235"/>
    </row>
    <row r="18" spans="1:6" s="7" customFormat="1" x14ac:dyDescent="0.25">
      <c r="A18" s="234"/>
      <c r="B18" s="234"/>
      <c r="C18" s="45" t="s">
        <v>33</v>
      </c>
      <c r="D18" s="45" t="s">
        <v>119</v>
      </c>
      <c r="E18" s="45" t="s">
        <v>123</v>
      </c>
      <c r="F18" s="45" t="s">
        <v>124</v>
      </c>
    </row>
    <row r="19" spans="1:6" s="7" customFormat="1" x14ac:dyDescent="0.25">
      <c r="A19" s="233" t="s">
        <v>35</v>
      </c>
      <c r="B19" s="25" t="s">
        <v>125</v>
      </c>
      <c r="C19" s="126">
        <v>0</v>
      </c>
      <c r="D19" s="127">
        <v>0</v>
      </c>
      <c r="E19" s="88">
        <v>0</v>
      </c>
      <c r="F19" s="73">
        <v>0</v>
      </c>
    </row>
    <row r="20" spans="1:6" s="7" customFormat="1" x14ac:dyDescent="0.25">
      <c r="A20" s="233"/>
      <c r="B20" s="25" t="s">
        <v>86</v>
      </c>
      <c r="C20" s="126">
        <v>0</v>
      </c>
      <c r="D20" s="127">
        <v>0</v>
      </c>
      <c r="E20" s="88">
        <v>0</v>
      </c>
      <c r="F20" s="73">
        <v>0</v>
      </c>
    </row>
    <row r="21" spans="1:6" s="7" customFormat="1" x14ac:dyDescent="0.25">
      <c r="A21" s="233"/>
      <c r="B21" s="25" t="s">
        <v>88</v>
      </c>
      <c r="C21" s="126">
        <v>86030.48000000001</v>
      </c>
      <c r="D21" s="127">
        <v>7.9456184701333487E-3</v>
      </c>
      <c r="E21" s="88">
        <v>118261.65734999999</v>
      </c>
      <c r="F21" s="73">
        <v>1.0211460979435146E-2</v>
      </c>
    </row>
    <row r="22" spans="1:6" s="7" customFormat="1" x14ac:dyDescent="0.25">
      <c r="A22" s="233"/>
      <c r="B22" s="25" t="s">
        <v>85</v>
      </c>
      <c r="C22" s="126">
        <v>2231.71</v>
      </c>
      <c r="D22" s="127">
        <v>2.0611667162593179E-4</v>
      </c>
      <c r="E22" s="88">
        <v>4318.5647764000005</v>
      </c>
      <c r="F22" s="73">
        <v>3.7289225171992463E-4</v>
      </c>
    </row>
    <row r="23" spans="1:6" s="7" customFormat="1" x14ac:dyDescent="0.25">
      <c r="A23" s="233"/>
      <c r="B23" s="25" t="s">
        <v>83</v>
      </c>
      <c r="C23" s="126">
        <v>19985.950000000004</v>
      </c>
      <c r="D23" s="127">
        <v>1.8458659473149703E-3</v>
      </c>
      <c r="E23" s="88">
        <v>28846.666905299993</v>
      </c>
      <c r="F23" s="73">
        <v>2.4908040364972454E-3</v>
      </c>
    </row>
    <row r="24" spans="1:6" s="7" customFormat="1" x14ac:dyDescent="0.25">
      <c r="A24" s="233"/>
      <c r="B24" s="25" t="s">
        <v>87</v>
      </c>
      <c r="C24" s="126">
        <v>131481.14000000001</v>
      </c>
      <c r="D24" s="127">
        <v>1.2143358661467291E-2</v>
      </c>
      <c r="E24" s="88">
        <v>150429.9509232</v>
      </c>
      <c r="F24" s="73">
        <v>1.2989075313264252E-2</v>
      </c>
    </row>
    <row r="25" spans="1:6" s="7" customFormat="1" x14ac:dyDescent="0.25">
      <c r="A25" s="233"/>
      <c r="B25" s="25" t="s">
        <v>84</v>
      </c>
      <c r="C25" s="126">
        <v>293468.03999999992</v>
      </c>
      <c r="D25" s="127">
        <v>2.7104173765133372E-2</v>
      </c>
      <c r="E25" s="88">
        <v>316550.8222500002</v>
      </c>
      <c r="F25" s="73">
        <v>2.7333004135460717E-2</v>
      </c>
    </row>
    <row r="26" spans="1:6" s="7" customFormat="1" x14ac:dyDescent="0.25">
      <c r="A26" s="233"/>
      <c r="B26" s="25" t="s">
        <v>126</v>
      </c>
      <c r="C26" s="126">
        <v>10294214.0795504</v>
      </c>
      <c r="D26" s="127">
        <v>0.95075486648432528</v>
      </c>
      <c r="E26" s="88">
        <v>10962859.463837802</v>
      </c>
      <c r="F26" s="73">
        <v>0.94660276328362347</v>
      </c>
    </row>
    <row r="27" spans="1:6" s="7" customFormat="1" x14ac:dyDescent="0.25">
      <c r="A27" s="233"/>
      <c r="B27" s="55" t="s">
        <v>57</v>
      </c>
      <c r="C27" s="124">
        <v>10827411.399550401</v>
      </c>
      <c r="D27" s="125">
        <v>1</v>
      </c>
      <c r="E27" s="85">
        <v>11581267.126042703</v>
      </c>
      <c r="F27" s="87">
        <v>1</v>
      </c>
    </row>
    <row r="28" spans="1:6" s="7" customFormat="1" x14ac:dyDescent="0.25">
      <c r="A28" s="237" t="s">
        <v>122</v>
      </c>
      <c r="B28" s="25" t="s">
        <v>125</v>
      </c>
      <c r="C28" s="126">
        <v>0</v>
      </c>
      <c r="D28" s="135">
        <v>0</v>
      </c>
      <c r="E28" s="88">
        <v>0</v>
      </c>
      <c r="F28" s="73">
        <v>0</v>
      </c>
    </row>
    <row r="29" spans="1:6" s="7" customFormat="1" x14ac:dyDescent="0.25">
      <c r="A29" s="238"/>
      <c r="B29" s="25" t="s">
        <v>68</v>
      </c>
      <c r="C29" s="126">
        <v>198369.97139000002</v>
      </c>
      <c r="D29" s="135">
        <v>1.5155260389426941E-2</v>
      </c>
      <c r="E29" s="88">
        <v>193572.67740000004</v>
      </c>
      <c r="F29" s="73">
        <v>1.6809752294544268E-2</v>
      </c>
    </row>
    <row r="30" spans="1:6" s="7" customFormat="1" x14ac:dyDescent="0.25">
      <c r="A30" s="238"/>
      <c r="B30" s="25" t="s">
        <v>69</v>
      </c>
      <c r="C30" s="126">
        <v>413535.28954999999</v>
      </c>
      <c r="D30" s="135">
        <v>3.1593667879428106E-2</v>
      </c>
      <c r="E30" s="88">
        <v>434609.8097058002</v>
      </c>
      <c r="F30" s="73">
        <v>3.7741293575420276E-2</v>
      </c>
    </row>
    <row r="31" spans="1:6" s="7" customFormat="1" x14ac:dyDescent="0.25">
      <c r="A31" s="238"/>
      <c r="B31" s="25" t="s">
        <v>71</v>
      </c>
      <c r="C31" s="126">
        <v>1369189.2643949999</v>
      </c>
      <c r="D31" s="135">
        <v>0.10460464191688741</v>
      </c>
      <c r="E31" s="88">
        <v>1258819.0943999994</v>
      </c>
      <c r="F31" s="73">
        <v>0.10931520628182685</v>
      </c>
    </row>
    <row r="32" spans="1:6" s="7" customFormat="1" x14ac:dyDescent="0.25">
      <c r="A32" s="238"/>
      <c r="B32" s="25" t="s">
        <v>72</v>
      </c>
      <c r="C32" s="126">
        <v>3020593.4076</v>
      </c>
      <c r="D32" s="135">
        <v>0.23077020832333558</v>
      </c>
      <c r="E32" s="88">
        <v>3085415.3924682983</v>
      </c>
      <c r="F32" s="73">
        <v>0.26793589451672362</v>
      </c>
    </row>
    <row r="33" spans="1:6" s="7" customFormat="1" x14ac:dyDescent="0.25">
      <c r="A33" s="238"/>
      <c r="B33" s="25" t="s">
        <v>70</v>
      </c>
      <c r="C33" s="126">
        <v>8087494.7200000016</v>
      </c>
      <c r="D33" s="135">
        <v>0.61787622149092225</v>
      </c>
      <c r="E33" s="88">
        <v>6543081.5300000049</v>
      </c>
      <c r="F33" s="73">
        <v>0.56819785333148354</v>
      </c>
    </row>
    <row r="34" spans="1:6" s="7" customFormat="1" x14ac:dyDescent="0.25">
      <c r="A34" s="239"/>
      <c r="B34" s="55" t="s">
        <v>57</v>
      </c>
      <c r="C34" s="124">
        <v>13089182.652935002</v>
      </c>
      <c r="D34" s="125">
        <v>1</v>
      </c>
      <c r="E34" s="85">
        <v>11515498.503974102</v>
      </c>
      <c r="F34" s="87">
        <v>1</v>
      </c>
    </row>
    <row r="35" spans="1:6" s="7" customFormat="1" x14ac:dyDescent="0.25">
      <c r="A35" s="237" t="s">
        <v>115</v>
      </c>
      <c r="B35" s="25" t="s">
        <v>76</v>
      </c>
      <c r="C35" s="126">
        <v>102602.63310000001</v>
      </c>
      <c r="D35" s="135">
        <v>6.2233157990972211E-2</v>
      </c>
      <c r="E35" s="88">
        <v>102562.3088</v>
      </c>
      <c r="F35" s="73">
        <v>6.2069854459218241E-2</v>
      </c>
    </row>
    <row r="36" spans="1:6" s="7" customFormat="1" x14ac:dyDescent="0.25">
      <c r="A36" s="238"/>
      <c r="B36" s="25" t="s">
        <v>77</v>
      </c>
      <c r="C36" s="126">
        <v>140591.99924999999</v>
      </c>
      <c r="D36" s="135">
        <v>8.5275434335728525E-2</v>
      </c>
      <c r="E36" s="88">
        <v>131336.26473750002</v>
      </c>
      <c r="F36" s="73">
        <v>7.9483612770171796E-2</v>
      </c>
    </row>
    <row r="37" spans="1:6" s="7" customFormat="1" x14ac:dyDescent="0.25">
      <c r="A37" s="238"/>
      <c r="B37" s="25" t="s">
        <v>78</v>
      </c>
      <c r="C37" s="126">
        <v>257730.61999999997</v>
      </c>
      <c r="D37" s="135">
        <v>0.15632532917492173</v>
      </c>
      <c r="E37" s="88">
        <v>237033.31000000011</v>
      </c>
      <c r="F37" s="73">
        <v>0.14345058360939283</v>
      </c>
    </row>
    <row r="38" spans="1:6" s="7" customFormat="1" x14ac:dyDescent="0.25">
      <c r="A38" s="238"/>
      <c r="B38" s="25" t="s">
        <v>79</v>
      </c>
      <c r="C38" s="126">
        <v>449671.54</v>
      </c>
      <c r="D38" s="135">
        <v>0.27274621661599224</v>
      </c>
      <c r="E38" s="88">
        <v>481678.37000000029</v>
      </c>
      <c r="F38" s="73">
        <v>0.29150773487709836</v>
      </c>
    </row>
    <row r="39" spans="1:6" s="7" customFormat="1" x14ac:dyDescent="0.25">
      <c r="A39" s="238"/>
      <c r="B39" s="25" t="s">
        <v>80</v>
      </c>
      <c r="C39" s="126">
        <v>698084.33539999998</v>
      </c>
      <c r="D39" s="135">
        <v>0.42341986188238512</v>
      </c>
      <c r="E39" s="88">
        <v>699758.83438080014</v>
      </c>
      <c r="F39" s="73">
        <v>0.42348821428411981</v>
      </c>
    </row>
    <row r="40" spans="1:6" s="7" customFormat="1" x14ac:dyDescent="0.25">
      <c r="A40" s="239"/>
      <c r="B40" s="55" t="s">
        <v>57</v>
      </c>
      <c r="C40" s="124">
        <v>1648681.12775</v>
      </c>
      <c r="D40" s="125">
        <v>1</v>
      </c>
      <c r="E40" s="85">
        <v>1652369.0879183006</v>
      </c>
      <c r="F40" s="87">
        <v>1</v>
      </c>
    </row>
    <row r="42" spans="1:6" x14ac:dyDescent="0.25">
      <c r="A42" s="31" t="s">
        <v>40</v>
      </c>
      <c r="B42" s="31"/>
      <c r="C42" s="31"/>
      <c r="D42" s="31"/>
      <c r="E42" s="7"/>
      <c r="F42" s="7"/>
    </row>
    <row r="43" spans="1:6" ht="15" customHeight="1" x14ac:dyDescent="0.25">
      <c r="A43" s="196" t="s">
        <v>61</v>
      </c>
      <c r="B43" s="196"/>
      <c r="C43" s="196"/>
      <c r="D43" s="196"/>
      <c r="E43" s="32"/>
      <c r="F43" s="32"/>
    </row>
    <row r="44" spans="1:6" x14ac:dyDescent="0.25">
      <c r="A44" s="196"/>
      <c r="B44" s="196"/>
      <c r="C44" s="196"/>
      <c r="D44" s="196"/>
      <c r="E44" s="32"/>
      <c r="F44" s="32"/>
    </row>
    <row r="45" spans="1:6" x14ac:dyDescent="0.25">
      <c r="A45" s="196"/>
      <c r="B45" s="196"/>
      <c r="C45" s="196"/>
      <c r="D45" s="196"/>
      <c r="E45" s="32"/>
      <c r="F45" s="32"/>
    </row>
    <row r="46" spans="1:6" x14ac:dyDescent="0.25">
      <c r="A46" s="196"/>
      <c r="B46" s="196"/>
      <c r="C46" s="196"/>
      <c r="D46" s="196"/>
      <c r="E46" s="32"/>
      <c r="F46" s="32"/>
    </row>
    <row r="47" spans="1:6" x14ac:dyDescent="0.25">
      <c r="A47" s="196"/>
      <c r="B47" s="196"/>
      <c r="C47" s="196"/>
      <c r="D47" s="196"/>
      <c r="E47" s="32"/>
      <c r="F47" s="32"/>
    </row>
    <row r="48" spans="1:6" x14ac:dyDescent="0.25">
      <c r="A48" s="196"/>
      <c r="B48" s="196"/>
      <c r="C48" s="196"/>
      <c r="D48" s="196"/>
    </row>
    <row r="49" spans="1:4" x14ac:dyDescent="0.25">
      <c r="A49" s="196"/>
      <c r="B49" s="196"/>
      <c r="C49" s="196"/>
      <c r="D49" s="196"/>
    </row>
    <row r="50" spans="1:4" x14ac:dyDescent="0.25">
      <c r="A50" s="196"/>
      <c r="B50" s="196"/>
      <c r="C50" s="196"/>
      <c r="D50" s="196"/>
    </row>
    <row r="51" spans="1:4" x14ac:dyDescent="0.25">
      <c r="A51" s="196"/>
      <c r="B51" s="196"/>
      <c r="C51" s="196"/>
      <c r="D51" s="196"/>
    </row>
    <row r="52" spans="1:4" x14ac:dyDescent="0.25">
      <c r="A52" s="196"/>
      <c r="B52" s="196"/>
      <c r="C52" s="196"/>
      <c r="D52" s="196"/>
    </row>
  </sheetData>
  <mergeCells count="16">
    <mergeCell ref="A43:D52"/>
    <mergeCell ref="A1:L1"/>
    <mergeCell ref="E17:F17"/>
    <mergeCell ref="A19:A27"/>
    <mergeCell ref="A28:A34"/>
    <mergeCell ref="A35:A40"/>
    <mergeCell ref="A4:A5"/>
    <mergeCell ref="B4:B5"/>
    <mergeCell ref="E4:F4"/>
    <mergeCell ref="A6:A8"/>
    <mergeCell ref="C4:D4"/>
    <mergeCell ref="C17:D17"/>
    <mergeCell ref="A9:A11"/>
    <mergeCell ref="A12:A14"/>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EA1D-CC65-4B10-9C1A-2405E3E46EFA}">
  <dimension ref="A1:M60"/>
  <sheetViews>
    <sheetView zoomScaleNormal="100" workbookViewId="0">
      <selection sqref="A1:J1"/>
    </sheetView>
  </sheetViews>
  <sheetFormatPr defaultRowHeight="15" x14ac:dyDescent="0.25"/>
  <cols>
    <col min="1" max="1" width="13.5703125" customWidth="1"/>
    <col min="2" max="2" width="20.7109375" customWidth="1"/>
    <col min="3" max="3" width="22.85546875" customWidth="1"/>
    <col min="4" max="4" width="20.7109375" customWidth="1"/>
    <col min="5" max="5" width="23.7109375" customWidth="1"/>
    <col min="6" max="17" width="20.7109375" customWidth="1"/>
  </cols>
  <sheetData>
    <row r="1" spans="1:13" ht="18.75" x14ac:dyDescent="0.3">
      <c r="A1" s="200" t="s">
        <v>23</v>
      </c>
      <c r="B1" s="200"/>
      <c r="C1" s="200"/>
      <c r="D1" s="200"/>
      <c r="E1" s="200"/>
      <c r="F1" s="200"/>
      <c r="G1" s="200"/>
      <c r="H1" s="200"/>
      <c r="I1" s="200"/>
      <c r="J1" s="200"/>
    </row>
    <row r="2" spans="1:13" ht="15.75" x14ac:dyDescent="0.25">
      <c r="A2" s="19" t="s">
        <v>19</v>
      </c>
      <c r="B2" s="19"/>
      <c r="C2" s="19"/>
      <c r="D2" s="19"/>
      <c r="E2" s="20"/>
      <c r="F2" s="19"/>
      <c r="G2" s="19"/>
      <c r="H2" s="20"/>
      <c r="I2" s="20"/>
      <c r="J2" s="20"/>
    </row>
    <row r="4" spans="1:13" s="48" customFormat="1" x14ac:dyDescent="0.25">
      <c r="A4" s="249" t="s">
        <v>128</v>
      </c>
      <c r="B4" s="243" t="s">
        <v>35</v>
      </c>
      <c r="C4" s="245"/>
      <c r="D4" s="245"/>
      <c r="E4" s="244"/>
      <c r="F4" s="243" t="s">
        <v>122</v>
      </c>
      <c r="G4" s="245"/>
      <c r="H4" s="245"/>
      <c r="I4" s="244"/>
      <c r="J4" s="243" t="s">
        <v>115</v>
      </c>
      <c r="K4" s="245"/>
      <c r="L4" s="245"/>
      <c r="M4" s="244"/>
    </row>
    <row r="5" spans="1:13" s="48" customFormat="1" x14ac:dyDescent="0.25">
      <c r="A5" s="250"/>
      <c r="B5" s="243">
        <v>2022</v>
      </c>
      <c r="C5" s="244"/>
      <c r="D5" s="243">
        <v>2023</v>
      </c>
      <c r="E5" s="244"/>
      <c r="F5" s="243">
        <v>2022</v>
      </c>
      <c r="G5" s="244"/>
      <c r="H5" s="243">
        <v>2023</v>
      </c>
      <c r="I5" s="244"/>
      <c r="J5" s="243">
        <v>2022</v>
      </c>
      <c r="K5" s="244"/>
      <c r="L5" s="243">
        <v>2023</v>
      </c>
      <c r="M5" s="244"/>
    </row>
    <row r="6" spans="1:13" s="48" customFormat="1" x14ac:dyDescent="0.25">
      <c r="A6" s="251"/>
      <c r="B6" s="99" t="s">
        <v>33</v>
      </c>
      <c r="C6" s="89" t="s">
        <v>129</v>
      </c>
      <c r="D6" s="99" t="s">
        <v>33</v>
      </c>
      <c r="E6" s="89" t="s">
        <v>129</v>
      </c>
      <c r="F6" s="99" t="s">
        <v>33</v>
      </c>
      <c r="G6" s="89" t="s">
        <v>129</v>
      </c>
      <c r="H6" s="99" t="s">
        <v>33</v>
      </c>
      <c r="I6" s="89" t="s">
        <v>129</v>
      </c>
      <c r="J6" s="99" t="s">
        <v>33</v>
      </c>
      <c r="K6" s="89" t="s">
        <v>129</v>
      </c>
      <c r="L6" s="99" t="s">
        <v>33</v>
      </c>
      <c r="M6" s="89" t="s">
        <v>129</v>
      </c>
    </row>
    <row r="7" spans="1:13" s="165" customFormat="1" x14ac:dyDescent="0.25">
      <c r="A7" s="163" t="s">
        <v>130</v>
      </c>
      <c r="B7" s="126">
        <v>49582971.590000004</v>
      </c>
      <c r="C7" s="166">
        <v>6.4807057083000899E-2</v>
      </c>
      <c r="D7" s="126">
        <v>52038754.979999997</v>
      </c>
      <c r="E7" s="166">
        <v>5.8603170162825229E-2</v>
      </c>
      <c r="F7" s="126">
        <v>74749098.519999996</v>
      </c>
      <c r="G7" s="166">
        <v>9.7700257555065562E-2</v>
      </c>
      <c r="H7" s="126">
        <v>86632892.799999982</v>
      </c>
      <c r="I7" s="166">
        <v>9.7561176481017253E-2</v>
      </c>
      <c r="J7" s="126">
        <v>12004646.309999999</v>
      </c>
      <c r="K7" s="166">
        <v>1.5690584362440915E-2</v>
      </c>
      <c r="L7" s="126">
        <v>15711600.989999998</v>
      </c>
      <c r="M7" s="166">
        <v>1.7693536801586703E-2</v>
      </c>
    </row>
    <row r="8" spans="1:13" x14ac:dyDescent="0.25">
      <c r="A8" s="100" t="s">
        <v>131</v>
      </c>
      <c r="B8" s="52">
        <v>421274966.97000003</v>
      </c>
      <c r="C8" s="67">
        <v>6.3683679615997593E-2</v>
      </c>
      <c r="D8" s="52">
        <v>448485314.13999999</v>
      </c>
      <c r="E8" s="67">
        <v>6.2174031647065101E-2</v>
      </c>
      <c r="F8" s="91">
        <v>448411473.7899999</v>
      </c>
      <c r="G8" s="67">
        <v>6.7785875905161996E-2</v>
      </c>
      <c r="H8" s="52">
        <v>485634537.67000002</v>
      </c>
      <c r="I8" s="67">
        <v>6.7324070960720503E-2</v>
      </c>
      <c r="J8" s="52">
        <v>84614688.530000001</v>
      </c>
      <c r="K8" s="67">
        <v>1.27911106465903E-2</v>
      </c>
      <c r="L8" s="52">
        <v>87495565.459999993</v>
      </c>
      <c r="M8" s="67">
        <v>1.2129610233323601E-2</v>
      </c>
    </row>
    <row r="9" spans="1:13" x14ac:dyDescent="0.25">
      <c r="A9" s="100" t="s">
        <v>132</v>
      </c>
      <c r="B9" s="52">
        <v>40243922.480000004</v>
      </c>
      <c r="C9" s="67">
        <v>4.6417028189819597E-2</v>
      </c>
      <c r="D9" s="52">
        <v>43175346.719999999</v>
      </c>
      <c r="E9" s="67">
        <v>4.4223770182214302E-2</v>
      </c>
      <c r="F9" s="91">
        <v>25283311.890000004</v>
      </c>
      <c r="G9" s="67">
        <v>2.91615759202737E-2</v>
      </c>
      <c r="H9" s="52">
        <v>25497656.920000002</v>
      </c>
      <c r="I9" s="67">
        <v>2.6116814466545801E-2</v>
      </c>
      <c r="J9" s="52">
        <v>10236054.280000001</v>
      </c>
      <c r="K9" s="67">
        <v>1.1806185649607301E-2</v>
      </c>
      <c r="L9" s="52">
        <v>13844703.42</v>
      </c>
      <c r="M9" s="67">
        <v>1.41808932365418E-2</v>
      </c>
    </row>
    <row r="10" spans="1:13" x14ac:dyDescent="0.25">
      <c r="A10" s="100" t="s">
        <v>133</v>
      </c>
      <c r="B10" s="52">
        <v>11448610</v>
      </c>
      <c r="C10" s="67">
        <v>6.5714472525125397E-2</v>
      </c>
      <c r="D10" s="52">
        <v>3207003.5</v>
      </c>
      <c r="E10" s="67">
        <v>6.9296102707209997E-2</v>
      </c>
      <c r="F10" s="91">
        <v>9582125</v>
      </c>
      <c r="G10" s="67">
        <v>5.50009381090645E-2</v>
      </c>
      <c r="H10" s="52">
        <v>2606191.58</v>
      </c>
      <c r="I10" s="67">
        <v>5.63139140329426E-2</v>
      </c>
      <c r="J10" s="52">
        <v>1624181</v>
      </c>
      <c r="K10" s="67">
        <v>9.3227210727180598E-3</v>
      </c>
      <c r="L10" s="52">
        <v>721785.6</v>
      </c>
      <c r="M10" s="67">
        <v>1.55961566833916E-2</v>
      </c>
    </row>
    <row r="11" spans="1:13" x14ac:dyDescent="0.25">
      <c r="A11" s="100" t="s">
        <v>134</v>
      </c>
      <c r="B11" s="52">
        <v>33900449.497478269</v>
      </c>
      <c r="C11" s="67">
        <v>5.700027874873928E-2</v>
      </c>
      <c r="D11" s="52">
        <v>30679189.221086331</v>
      </c>
      <c r="E11" s="67">
        <v>5.4032602854392237E-2</v>
      </c>
      <c r="F11" s="91">
        <v>31723987.061450444</v>
      </c>
      <c r="G11" s="67">
        <v>5.334077076643437E-2</v>
      </c>
      <c r="H11" s="52">
        <v>33110268.054084502</v>
      </c>
      <c r="I11" s="67">
        <v>5.8314251764488768E-2</v>
      </c>
      <c r="J11" s="52">
        <v>7181513.2269944977</v>
      </c>
      <c r="K11" s="67">
        <v>1.2075009678172393E-2</v>
      </c>
      <c r="L11" s="52">
        <v>5836793.4486772018</v>
      </c>
      <c r="M11" s="67">
        <v>1.0279839538221225E-2</v>
      </c>
    </row>
    <row r="12" spans="1:13" x14ac:dyDescent="0.25">
      <c r="A12" s="100" t="s">
        <v>135</v>
      </c>
      <c r="B12" s="52">
        <v>137393362.09000003</v>
      </c>
      <c r="C12" s="67">
        <v>8.32309789981968E-2</v>
      </c>
      <c r="D12" s="52">
        <v>176884914.06</v>
      </c>
      <c r="E12" s="67">
        <v>7.7559964960100702E-2</v>
      </c>
      <c r="F12" s="91">
        <v>104615955.36999992</v>
      </c>
      <c r="G12" s="67">
        <v>6.3374883996018705E-2</v>
      </c>
      <c r="H12" s="52">
        <v>142044439.02999949</v>
      </c>
      <c r="I12" s="67">
        <v>6.2283218286252197E-2</v>
      </c>
      <c r="J12" s="52">
        <v>14059816.399999997</v>
      </c>
      <c r="K12" s="67">
        <v>8.5172403215546203E-3</v>
      </c>
      <c r="L12" s="52">
        <v>18349334.23</v>
      </c>
      <c r="M12" s="67">
        <v>8.0457608693369608E-3</v>
      </c>
    </row>
    <row r="13" spans="1:13" x14ac:dyDescent="0.25">
      <c r="A13" s="100" t="s">
        <v>136</v>
      </c>
      <c r="B13" s="52">
        <v>54927488.759999998</v>
      </c>
      <c r="C13" s="67">
        <v>8.5922316771122456E-2</v>
      </c>
      <c r="D13" s="52">
        <v>57562281.88000001</v>
      </c>
      <c r="E13" s="67">
        <v>8.1121874080941E-2</v>
      </c>
      <c r="F13" s="91">
        <v>38298038.730000004</v>
      </c>
      <c r="G13" s="67">
        <v>5.9909096333348864E-2</v>
      </c>
      <c r="H13" s="52">
        <v>42367221.129999995</v>
      </c>
      <c r="I13" s="67">
        <v>5.9707646490320863E-2</v>
      </c>
      <c r="J13" s="52">
        <v>7787648.6099999994</v>
      </c>
      <c r="K13" s="67">
        <v>1.218211183282597E-2</v>
      </c>
      <c r="L13" s="52">
        <v>7395994.879999999</v>
      </c>
      <c r="M13" s="67">
        <v>1.0423092097172506E-2</v>
      </c>
    </row>
    <row r="14" spans="1:13" x14ac:dyDescent="0.25">
      <c r="A14" s="100" t="s">
        <v>137</v>
      </c>
      <c r="B14" s="52">
        <v>45660451.849999994</v>
      </c>
      <c r="C14" s="67">
        <v>6.3614043470293993E-2</v>
      </c>
      <c r="D14" s="52">
        <v>48824038.590000004</v>
      </c>
      <c r="E14" s="67">
        <v>6.2364970741817002E-2</v>
      </c>
      <c r="F14" s="91">
        <v>44138848.119999997</v>
      </c>
      <c r="G14" s="67">
        <v>6.14941484210123E-2</v>
      </c>
      <c r="H14" s="52">
        <v>53236574.359999999</v>
      </c>
      <c r="I14" s="67">
        <v>6.8001285805881204E-2</v>
      </c>
      <c r="J14" s="52">
        <v>6570008.9199999999</v>
      </c>
      <c r="K14" s="67">
        <v>9.1533223195008704E-3</v>
      </c>
      <c r="L14" s="52">
        <v>7558283.8700000001</v>
      </c>
      <c r="M14" s="67">
        <v>9.6545096641686302E-3</v>
      </c>
    </row>
    <row r="15" spans="1:13" x14ac:dyDescent="0.25">
      <c r="A15" s="100" t="s">
        <v>138</v>
      </c>
      <c r="B15" s="52">
        <v>101536392.268457</v>
      </c>
      <c r="C15" s="67">
        <v>7.0593514693350151E-2</v>
      </c>
      <c r="D15" s="52">
        <v>79793941.04362002</v>
      </c>
      <c r="E15" s="67">
        <v>8.0280584235878527E-2</v>
      </c>
      <c r="F15" s="91">
        <v>85007547.646924883</v>
      </c>
      <c r="G15" s="67">
        <v>5.910178045318519E-2</v>
      </c>
      <c r="H15" s="52">
        <v>54039603.606974989</v>
      </c>
      <c r="I15" s="67">
        <v>5.4369177567901508E-2</v>
      </c>
      <c r="J15" s="52">
        <v>9043116.9331990052</v>
      </c>
      <c r="K15" s="67">
        <v>6.2872571482509177E-3</v>
      </c>
      <c r="L15" s="52">
        <v>6383535.5505510001</v>
      </c>
      <c r="M15" s="67">
        <v>6.4224671295353948E-3</v>
      </c>
    </row>
    <row r="16" spans="1:13" x14ac:dyDescent="0.25">
      <c r="A16" s="100" t="s">
        <v>139</v>
      </c>
      <c r="B16" s="52">
        <v>42311037.489312775</v>
      </c>
      <c r="C16" s="67">
        <v>5.3303991471718701E-2</v>
      </c>
      <c r="D16" s="52">
        <v>45244457.0641874</v>
      </c>
      <c r="E16" s="67">
        <v>4.88419055899127E-2</v>
      </c>
      <c r="F16" s="91">
        <v>43780730.938013896</v>
      </c>
      <c r="G16" s="67">
        <v>5.5155530259331599E-2</v>
      </c>
      <c r="H16" s="52">
        <v>48754823.132743075</v>
      </c>
      <c r="I16" s="67">
        <v>5.26313856551325E-2</v>
      </c>
      <c r="J16" s="52">
        <v>12456419.610661158</v>
      </c>
      <c r="K16" s="67">
        <v>1.5692758298884599E-2</v>
      </c>
      <c r="L16" s="52">
        <v>14075294.110800801</v>
      </c>
      <c r="M16" s="67">
        <v>1.51944399539306E-2</v>
      </c>
    </row>
    <row r="17" spans="1:13" x14ac:dyDescent="0.25">
      <c r="A17" s="100" t="s">
        <v>140</v>
      </c>
      <c r="B17" s="52">
        <v>69012085.36999999</v>
      </c>
      <c r="C17" s="67">
        <v>5.5966262572605736E-2</v>
      </c>
      <c r="D17" s="52">
        <v>75268557.25</v>
      </c>
      <c r="E17" s="67">
        <v>5.4473371735351571E-2</v>
      </c>
      <c r="F17" s="91">
        <v>93656494.25999999</v>
      </c>
      <c r="G17" s="67">
        <v>7.5951971618922573E-2</v>
      </c>
      <c r="H17" s="52">
        <v>110999803.34999999</v>
      </c>
      <c r="I17" s="67">
        <v>8.0332794613722613E-2</v>
      </c>
      <c r="J17" s="52">
        <v>16789871.189999998</v>
      </c>
      <c r="K17" s="67">
        <v>1.3615967906807339E-2</v>
      </c>
      <c r="L17" s="52">
        <v>17246825.720000003</v>
      </c>
      <c r="M17" s="67">
        <v>1.2481875341119053E-2</v>
      </c>
    </row>
    <row r="18" spans="1:13" x14ac:dyDescent="0.25">
      <c r="A18" s="100" t="s">
        <v>141</v>
      </c>
      <c r="B18" s="52">
        <v>43498989.934762836</v>
      </c>
      <c r="C18" s="67">
        <v>0.14046928797801414</v>
      </c>
      <c r="D18" s="52">
        <v>35259283.827287793</v>
      </c>
      <c r="E18" s="67">
        <v>0.1261401752259397</v>
      </c>
      <c r="F18" s="91">
        <v>14472071.790000033</v>
      </c>
      <c r="G18" s="67">
        <v>4.6733995960752256E-2</v>
      </c>
      <c r="H18" s="52">
        <v>15020394.68126381</v>
      </c>
      <c r="I18" s="67">
        <v>5.3735499176278408E-2</v>
      </c>
      <c r="J18" s="52">
        <v>6604790.5799999656</v>
      </c>
      <c r="K18" s="67">
        <v>2.132854651126162E-2</v>
      </c>
      <c r="L18" s="52">
        <v>5205738.3851524834</v>
      </c>
      <c r="M18" s="67">
        <v>1.8623541966990811E-2</v>
      </c>
    </row>
    <row r="19" spans="1:13" x14ac:dyDescent="0.25">
      <c r="A19" s="63" t="s">
        <v>73</v>
      </c>
      <c r="B19" s="112">
        <v>1050790728.3000114</v>
      </c>
      <c r="C19" s="113">
        <v>6.6510693806612689E-2</v>
      </c>
      <c r="D19" s="112">
        <v>1096423082.276181</v>
      </c>
      <c r="E19" s="113">
        <v>6.4320043888442702E-2</v>
      </c>
      <c r="F19" s="101">
        <v>1013719683.1163892</v>
      </c>
      <c r="G19" s="113">
        <v>6.4164250438875775E-2</v>
      </c>
      <c r="H19" s="112">
        <v>1099944406.3150656</v>
      </c>
      <c r="I19" s="113">
        <v>6.452661717241287E-2</v>
      </c>
      <c r="J19" s="112">
        <v>188972755.59085456</v>
      </c>
      <c r="K19" s="113">
        <v>1.1961191459339457E-2</v>
      </c>
      <c r="L19" s="112">
        <v>199825455.66518155</v>
      </c>
      <c r="M19" s="113">
        <v>1.1722465794618336E-2</v>
      </c>
    </row>
    <row r="21" spans="1:13" x14ac:dyDescent="0.25">
      <c r="A21" s="246" t="s">
        <v>142</v>
      </c>
      <c r="B21" s="247"/>
      <c r="C21" s="247"/>
      <c r="D21" s="247"/>
      <c r="E21" s="247"/>
      <c r="F21" s="247"/>
      <c r="G21" s="247"/>
      <c r="H21" s="247"/>
      <c r="I21" s="247"/>
    </row>
    <row r="22" spans="1:13" x14ac:dyDescent="0.25">
      <c r="A22" s="205" t="s">
        <v>128</v>
      </c>
      <c r="B22" s="248" t="s">
        <v>42</v>
      </c>
      <c r="C22" s="248"/>
      <c r="D22" s="248" t="s">
        <v>43</v>
      </c>
      <c r="E22" s="248"/>
      <c r="F22" s="248" t="s">
        <v>44</v>
      </c>
      <c r="G22" s="248"/>
    </row>
    <row r="23" spans="1:13" x14ac:dyDescent="0.25">
      <c r="A23" s="205"/>
      <c r="B23" s="99">
        <v>2022</v>
      </c>
      <c r="C23" s="99">
        <v>2023</v>
      </c>
      <c r="D23" s="99">
        <v>2022</v>
      </c>
      <c r="E23" s="99">
        <v>2023</v>
      </c>
      <c r="F23" s="99">
        <v>2022</v>
      </c>
      <c r="G23" s="99">
        <v>2023</v>
      </c>
    </row>
    <row r="24" spans="1:13" x14ac:dyDescent="0.25">
      <c r="A24" s="100" t="s">
        <v>130</v>
      </c>
      <c r="B24" s="91">
        <v>36.454100281734043</v>
      </c>
      <c r="C24" s="91">
        <v>36.202409270932542</v>
      </c>
      <c r="D24" s="91">
        <v>54.956591870884637</v>
      </c>
      <c r="E24" s="91">
        <v>60.2689177071166</v>
      </c>
      <c r="F24" s="91">
        <v>8.8259853413010934</v>
      </c>
      <c r="G24" s="91">
        <v>10.930273208115265</v>
      </c>
    </row>
    <row r="25" spans="1:13" x14ac:dyDescent="0.25">
      <c r="A25" s="100" t="s">
        <v>131</v>
      </c>
      <c r="B25" s="91">
        <v>39.55892761516202</v>
      </c>
      <c r="C25" s="91">
        <v>41.607502522740383</v>
      </c>
      <c r="D25" s="91">
        <v>42.107123433066306</v>
      </c>
      <c r="E25" s="91">
        <v>45.053961889433978</v>
      </c>
      <c r="F25" s="91">
        <v>7.945561927908515</v>
      </c>
      <c r="G25" s="91">
        <v>8.1172601327791281</v>
      </c>
    </row>
    <row r="26" spans="1:13" x14ac:dyDescent="0.25">
      <c r="A26" s="100" t="s">
        <v>132</v>
      </c>
      <c r="B26" s="91">
        <v>26.385772006926249</v>
      </c>
      <c r="C26" s="91">
        <v>27.448889668746858</v>
      </c>
      <c r="D26" s="91">
        <v>16.576905579745258</v>
      </c>
      <c r="E26" s="91">
        <v>16.2102316432455</v>
      </c>
      <c r="F26" s="91">
        <v>6.7112293692749807</v>
      </c>
      <c r="G26" s="91">
        <v>8.8018224644867935</v>
      </c>
    </row>
    <row r="27" spans="1:13" x14ac:dyDescent="0.25">
      <c r="A27" s="100" t="s">
        <v>133</v>
      </c>
      <c r="B27" s="91">
        <v>44.04006016333345</v>
      </c>
      <c r="C27" s="91">
        <v>38.167708035799293</v>
      </c>
      <c r="D27" s="91">
        <v>36.860139483533942</v>
      </c>
      <c r="E27" s="91">
        <v>31.017228172902982</v>
      </c>
      <c r="F27" s="91">
        <v>6.2478352355563764</v>
      </c>
      <c r="G27" s="91">
        <v>8.5902313624678666</v>
      </c>
    </row>
    <row r="28" spans="1:13" x14ac:dyDescent="0.25">
      <c r="A28" s="100" t="s">
        <v>134</v>
      </c>
      <c r="B28" s="91">
        <v>33.85383276975432</v>
      </c>
      <c r="C28" s="91">
        <v>34.708891527419766</v>
      </c>
      <c r="D28" s="91">
        <v>31.680363201322223</v>
      </c>
      <c r="E28" s="91">
        <v>37.459291836276165</v>
      </c>
      <c r="F28" s="91">
        <v>7.171637881631491</v>
      </c>
      <c r="G28" s="91">
        <v>6.6034545182455044</v>
      </c>
    </row>
    <row r="29" spans="1:13" x14ac:dyDescent="0.25">
      <c r="A29" s="100" t="s">
        <v>135</v>
      </c>
      <c r="B29" s="91">
        <v>58.433457743636559</v>
      </c>
      <c r="C29" s="91">
        <v>67.02951105967567</v>
      </c>
      <c r="D29" s="91">
        <v>44.493212149642773</v>
      </c>
      <c r="E29" s="91">
        <v>53.82691535637219</v>
      </c>
      <c r="F29" s="91">
        <v>5.9796461415255253</v>
      </c>
      <c r="G29" s="91">
        <v>6.9533736567849402</v>
      </c>
    </row>
    <row r="30" spans="1:13" x14ac:dyDescent="0.25">
      <c r="A30" s="100" t="s">
        <v>136</v>
      </c>
      <c r="B30" s="91">
        <v>61.071460945500149</v>
      </c>
      <c r="C30" s="91">
        <v>63.382507385707363</v>
      </c>
      <c r="D30" s="91">
        <v>42.58190624385005</v>
      </c>
      <c r="E30" s="91">
        <v>46.651046804958959</v>
      </c>
      <c r="F30" s="91">
        <v>8.6587442586532966</v>
      </c>
      <c r="G30" s="91">
        <v>8.1438171802068542</v>
      </c>
    </row>
    <row r="31" spans="1:13" x14ac:dyDescent="0.25">
      <c r="A31" s="100" t="s">
        <v>137</v>
      </c>
      <c r="B31" s="91">
        <v>45.344252772143996</v>
      </c>
      <c r="C31" s="91">
        <v>48.965017198567594</v>
      </c>
      <c r="D31" s="91">
        <v>43.833186162930033</v>
      </c>
      <c r="E31" s="91">
        <v>53.390294093043856</v>
      </c>
      <c r="F31" s="91">
        <v>6.524511543652646</v>
      </c>
      <c r="G31" s="91">
        <v>7.5801082903864296</v>
      </c>
    </row>
    <row r="32" spans="1:13" x14ac:dyDescent="0.25">
      <c r="A32" s="100" t="s">
        <v>138</v>
      </c>
      <c r="B32" s="91">
        <v>47.768411542007883</v>
      </c>
      <c r="C32" s="91">
        <v>58.094191845970279</v>
      </c>
      <c r="D32" s="91">
        <v>39.992316345443129</v>
      </c>
      <c r="E32" s="91">
        <v>39.343677704897672</v>
      </c>
      <c r="F32" s="91">
        <v>4.2543892060437631</v>
      </c>
      <c r="G32" s="91">
        <v>4.6475501031657913</v>
      </c>
    </row>
    <row r="33" spans="1:9" x14ac:dyDescent="0.25">
      <c r="A33" s="100" t="s">
        <v>139</v>
      </c>
      <c r="B33" s="91">
        <v>23.652682671531508</v>
      </c>
      <c r="C33" s="91">
        <v>22.945338821625935</v>
      </c>
      <c r="D33" s="91">
        <v>24.474269539386896</v>
      </c>
      <c r="E33" s="91">
        <v>24.725590902376517</v>
      </c>
      <c r="F33" s="91">
        <v>6.9633778266209996</v>
      </c>
      <c r="G33" s="91">
        <v>7.1381648348256412</v>
      </c>
    </row>
    <row r="34" spans="1:9" x14ac:dyDescent="0.25">
      <c r="A34" s="100" t="s">
        <v>140</v>
      </c>
      <c r="B34" s="91">
        <v>35.632290300678697</v>
      </c>
      <c r="C34" s="91">
        <v>37.883342661326893</v>
      </c>
      <c r="D34" s="91">
        <v>48.356680922250014</v>
      </c>
      <c r="E34" s="91">
        <v>55.867200585247708</v>
      </c>
      <c r="F34" s="91">
        <v>8.6689390871986287</v>
      </c>
      <c r="G34" s="91">
        <v>8.6804826934682087</v>
      </c>
    </row>
    <row r="35" spans="1:9" x14ac:dyDescent="0.25">
      <c r="A35" s="100" t="s">
        <v>141</v>
      </c>
      <c r="B35" s="91">
        <v>55.937253577511974</v>
      </c>
      <c r="C35" s="91">
        <v>54.402400523495331</v>
      </c>
      <c r="D35" s="91">
        <v>18.610270048184354</v>
      </c>
      <c r="E35" s="91">
        <v>23.175329693982302</v>
      </c>
      <c r="F35" s="91">
        <v>8.4933890661347569</v>
      </c>
      <c r="G35" s="91">
        <v>8.0320594722466261</v>
      </c>
    </row>
    <row r="36" spans="1:9" x14ac:dyDescent="0.25">
      <c r="A36" s="55" t="s">
        <v>73</v>
      </c>
      <c r="B36" s="101">
        <v>40.914632500561389</v>
      </c>
      <c r="C36" s="101">
        <v>43.368093149523979</v>
      </c>
      <c r="D36" s="101">
        <v>39.471197429000156</v>
      </c>
      <c r="E36" s="101">
        <v>43.507376161161211</v>
      </c>
      <c r="F36" s="101">
        <v>7.3580310897173513</v>
      </c>
      <c r="G36" s="101">
        <v>7.9039278860701261</v>
      </c>
    </row>
    <row r="38" spans="1:9" x14ac:dyDescent="0.25">
      <c r="A38" s="246" t="s">
        <v>143</v>
      </c>
      <c r="B38" s="247"/>
      <c r="C38" s="247"/>
      <c r="D38" s="247"/>
      <c r="E38" s="247"/>
      <c r="F38" s="247"/>
      <c r="G38" s="247"/>
      <c r="H38" s="247"/>
      <c r="I38" s="247"/>
    </row>
    <row r="39" spans="1:9" x14ac:dyDescent="0.25">
      <c r="A39" s="104" t="s">
        <v>128</v>
      </c>
      <c r="B39" s="65" t="s">
        <v>144</v>
      </c>
      <c r="C39" s="65" t="s">
        <v>145</v>
      </c>
      <c r="D39" s="65" t="s">
        <v>146</v>
      </c>
      <c r="E39" s="65" t="s">
        <v>147</v>
      </c>
    </row>
    <row r="40" spans="1:9" x14ac:dyDescent="0.25">
      <c r="A40" s="100" t="s">
        <v>130</v>
      </c>
      <c r="B40" s="114">
        <v>1360148</v>
      </c>
      <c r="C40" s="67">
        <v>0.27779182853630635</v>
      </c>
      <c r="D40" s="114">
        <v>1437439</v>
      </c>
      <c r="E40" s="67">
        <v>0.28825779737435814</v>
      </c>
    </row>
    <row r="41" spans="1:9" x14ac:dyDescent="0.25">
      <c r="A41" s="100" t="s">
        <v>131</v>
      </c>
      <c r="B41" s="114">
        <v>10649302</v>
      </c>
      <c r="C41" s="67">
        <v>0.22680970076724277</v>
      </c>
      <c r="D41" s="114">
        <v>10778953</v>
      </c>
      <c r="E41" s="67">
        <v>0.2378525075672934</v>
      </c>
    </row>
    <row r="42" spans="1:9" x14ac:dyDescent="0.25">
      <c r="A42" s="100" t="s">
        <v>132</v>
      </c>
      <c r="B42" s="114">
        <v>1525213</v>
      </c>
      <c r="C42" s="67">
        <v>0.23209807417062403</v>
      </c>
      <c r="D42" s="114">
        <v>1572936</v>
      </c>
      <c r="E42" s="67">
        <v>0.2422418966823825</v>
      </c>
    </row>
    <row r="43" spans="1:9" x14ac:dyDescent="0.25">
      <c r="A43" s="100" t="s">
        <v>133</v>
      </c>
      <c r="B43" s="114">
        <v>259959</v>
      </c>
      <c r="C43" s="67">
        <v>0.14936970830015503</v>
      </c>
      <c r="D43" s="114">
        <v>84024</v>
      </c>
      <c r="E43" s="67">
        <v>0.16445301342473578</v>
      </c>
    </row>
    <row r="44" spans="1:9" x14ac:dyDescent="0.25">
      <c r="A44" s="100" t="s">
        <v>134</v>
      </c>
      <c r="B44" s="114">
        <v>1001377</v>
      </c>
      <c r="C44" s="67">
        <v>0.18587405143117927</v>
      </c>
      <c r="D44" s="114">
        <v>883900</v>
      </c>
      <c r="E44" s="67">
        <v>0.19559226156805068</v>
      </c>
    </row>
    <row r="45" spans="1:9" x14ac:dyDescent="0.25">
      <c r="A45" s="100" t="s">
        <v>135</v>
      </c>
      <c r="B45" s="114">
        <v>2351279</v>
      </c>
      <c r="C45" s="67">
        <v>0.32671537490871988</v>
      </c>
      <c r="D45" s="114">
        <v>2638911</v>
      </c>
      <c r="E45" s="67">
        <v>0.32816946081167575</v>
      </c>
    </row>
    <row r="46" spans="1:9" x14ac:dyDescent="0.25">
      <c r="A46" s="100" t="s">
        <v>136</v>
      </c>
      <c r="B46" s="114">
        <v>899397</v>
      </c>
      <c r="C46" s="67">
        <v>0.20091572464662436</v>
      </c>
      <c r="D46" s="114">
        <v>908173</v>
      </c>
      <c r="E46" s="67">
        <v>0.21405943581233972</v>
      </c>
    </row>
    <row r="47" spans="1:9" x14ac:dyDescent="0.25">
      <c r="A47" s="100" t="s">
        <v>137</v>
      </c>
      <c r="B47" s="114">
        <v>1006973.3000000002</v>
      </c>
      <c r="C47" s="67">
        <v>0.33610069899569323</v>
      </c>
      <c r="D47" s="114">
        <v>997120.83000000019</v>
      </c>
      <c r="E47" s="67">
        <v>0.34920083857840967</v>
      </c>
    </row>
    <row r="48" spans="1:9" x14ac:dyDescent="0.25">
      <c r="A48" s="100" t="s">
        <v>138</v>
      </c>
      <c r="B48" s="114">
        <v>2125597</v>
      </c>
      <c r="C48" s="67">
        <v>0.20128745006696941</v>
      </c>
      <c r="D48" s="114">
        <v>1373527</v>
      </c>
      <c r="E48" s="67">
        <v>0.20495410719993126</v>
      </c>
    </row>
    <row r="49" spans="1:5" x14ac:dyDescent="0.25">
      <c r="A49" s="100" t="s">
        <v>139</v>
      </c>
      <c r="B49" s="114">
        <v>1788847.2980800001</v>
      </c>
      <c r="C49" s="67">
        <v>0.14463056756028905</v>
      </c>
      <c r="D49" s="114">
        <v>1971836.52052</v>
      </c>
      <c r="E49" s="67">
        <v>0.15090897079111171</v>
      </c>
    </row>
    <row r="50" spans="1:5" x14ac:dyDescent="0.25">
      <c r="A50" s="100" t="s">
        <v>140</v>
      </c>
      <c r="B50" s="114">
        <v>1936785</v>
      </c>
      <c r="C50" s="67">
        <v>0.16968016584184614</v>
      </c>
      <c r="D50" s="114">
        <v>1986851</v>
      </c>
      <c r="E50" s="67">
        <v>0.17942160735757237</v>
      </c>
    </row>
    <row r="51" spans="1:5" x14ac:dyDescent="0.25">
      <c r="A51" s="100" t="s">
        <v>141</v>
      </c>
      <c r="B51" s="114">
        <v>777639</v>
      </c>
      <c r="C51" s="67">
        <v>0.23210255658473919</v>
      </c>
      <c r="D51" s="114">
        <v>648120</v>
      </c>
      <c r="E51" s="67">
        <v>0.22927544281923101</v>
      </c>
    </row>
    <row r="52" spans="1:5" x14ac:dyDescent="0.25">
      <c r="A52" s="55" t="s">
        <v>148</v>
      </c>
      <c r="B52" s="109">
        <v>25682516.598080002</v>
      </c>
      <c r="C52" s="113">
        <v>0.22798437246752254</v>
      </c>
      <c r="D52" s="109">
        <v>25281791.350520004</v>
      </c>
      <c r="E52" s="113">
        <v>0.23885393112208383</v>
      </c>
    </row>
    <row r="54" spans="1:5" x14ac:dyDescent="0.25">
      <c r="A54" s="31" t="s">
        <v>40</v>
      </c>
      <c r="B54" s="31"/>
      <c r="C54" s="7"/>
      <c r="D54" s="7"/>
    </row>
    <row r="55" spans="1:5" ht="15" customHeight="1" x14ac:dyDescent="0.25">
      <c r="A55" s="242" t="s">
        <v>149</v>
      </c>
      <c r="B55" s="242"/>
      <c r="C55" s="242"/>
      <c r="D55" s="242"/>
      <c r="E55" s="242"/>
    </row>
    <row r="56" spans="1:5" x14ac:dyDescent="0.25">
      <c r="A56" s="242"/>
      <c r="B56" s="242"/>
      <c r="C56" s="242"/>
      <c r="D56" s="242"/>
      <c r="E56" s="242"/>
    </row>
    <row r="57" spans="1:5" x14ac:dyDescent="0.25">
      <c r="A57" s="242"/>
      <c r="B57" s="242"/>
      <c r="C57" s="242"/>
      <c r="D57" s="242"/>
      <c r="E57" s="242"/>
    </row>
    <row r="58" spans="1:5" x14ac:dyDescent="0.25">
      <c r="A58" s="242"/>
      <c r="B58" s="242"/>
      <c r="C58" s="242"/>
      <c r="D58" s="242"/>
      <c r="E58" s="242"/>
    </row>
    <row r="59" spans="1:5" x14ac:dyDescent="0.25">
      <c r="A59" s="242"/>
      <c r="B59" s="242"/>
      <c r="C59" s="242"/>
      <c r="D59" s="242"/>
      <c r="E59" s="242"/>
    </row>
    <row r="60" spans="1:5" x14ac:dyDescent="0.25">
      <c r="A60" s="242"/>
      <c r="B60" s="242"/>
      <c r="C60" s="242"/>
      <c r="D60" s="242"/>
      <c r="E60" s="242"/>
    </row>
  </sheetData>
  <mergeCells count="18">
    <mergeCell ref="A1:J1"/>
    <mergeCell ref="A4:A6"/>
    <mergeCell ref="F4:I4"/>
    <mergeCell ref="A55:E60"/>
    <mergeCell ref="L5:M5"/>
    <mergeCell ref="J5:K5"/>
    <mergeCell ref="J4:M4"/>
    <mergeCell ref="B4:E4"/>
    <mergeCell ref="A38:I38"/>
    <mergeCell ref="B5:C5"/>
    <mergeCell ref="D5:E5"/>
    <mergeCell ref="F5:G5"/>
    <mergeCell ref="H5:I5"/>
    <mergeCell ref="A21:I21"/>
    <mergeCell ref="A22:A23"/>
    <mergeCell ref="B22:C22"/>
    <mergeCell ref="D22:E22"/>
    <mergeCell ref="F22:G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707D-95BD-43F8-A50A-92BAEE3429AF}">
  <dimension ref="A1:N44"/>
  <sheetViews>
    <sheetView topLeftCell="A7" zoomScaleNormal="100" workbookViewId="0">
      <selection activeCell="I9" sqref="I9"/>
    </sheetView>
  </sheetViews>
  <sheetFormatPr defaultRowHeight="15" x14ac:dyDescent="0.25"/>
  <cols>
    <col min="1" max="1" width="12.28515625" customWidth="1"/>
    <col min="2" max="13" width="19.7109375" customWidth="1"/>
  </cols>
  <sheetData>
    <row r="1" spans="1:13" ht="18.75" x14ac:dyDescent="0.3">
      <c r="A1" s="200" t="s">
        <v>23</v>
      </c>
      <c r="B1" s="200"/>
      <c r="C1" s="200"/>
      <c r="D1" s="200"/>
      <c r="E1" s="200"/>
      <c r="F1" s="200"/>
      <c r="G1" s="200"/>
      <c r="H1" s="200"/>
      <c r="I1" s="200"/>
      <c r="J1" s="200"/>
    </row>
    <row r="2" spans="1:13" ht="15.75" x14ac:dyDescent="0.25">
      <c r="A2" s="19" t="s">
        <v>20</v>
      </c>
      <c r="B2" s="19"/>
      <c r="C2" s="20"/>
      <c r="D2" s="20"/>
      <c r="E2" s="20"/>
    </row>
    <row r="4" spans="1:13" s="48" customFormat="1" x14ac:dyDescent="0.25">
      <c r="A4" s="249" t="s">
        <v>128</v>
      </c>
      <c r="B4" s="243" t="s">
        <v>35</v>
      </c>
      <c r="C4" s="245"/>
      <c r="D4" s="245"/>
      <c r="E4" s="244"/>
      <c r="F4" s="243" t="s">
        <v>122</v>
      </c>
      <c r="G4" s="245"/>
      <c r="H4" s="245"/>
      <c r="I4" s="244"/>
      <c r="J4" s="243" t="s">
        <v>115</v>
      </c>
      <c r="K4" s="245"/>
      <c r="L4" s="245"/>
      <c r="M4" s="244"/>
    </row>
    <row r="5" spans="1:13" s="48" customFormat="1" x14ac:dyDescent="0.25">
      <c r="A5" s="250"/>
      <c r="B5" s="243">
        <v>2022</v>
      </c>
      <c r="C5" s="244"/>
      <c r="D5" s="243">
        <v>2023</v>
      </c>
      <c r="E5" s="244"/>
      <c r="F5" s="243">
        <v>2022</v>
      </c>
      <c r="G5" s="244"/>
      <c r="H5" s="243">
        <v>2023</v>
      </c>
      <c r="I5" s="244"/>
      <c r="J5" s="243">
        <v>2022</v>
      </c>
      <c r="K5" s="244"/>
      <c r="L5" s="243">
        <v>2023</v>
      </c>
      <c r="M5" s="244"/>
    </row>
    <row r="6" spans="1:13" s="48" customFormat="1" x14ac:dyDescent="0.25">
      <c r="A6" s="251"/>
      <c r="B6" s="190" t="s">
        <v>33</v>
      </c>
      <c r="C6" s="162" t="s">
        <v>129</v>
      </c>
      <c r="D6" s="190" t="s">
        <v>33</v>
      </c>
      <c r="E6" s="162" t="s">
        <v>129</v>
      </c>
      <c r="F6" s="190" t="s">
        <v>33</v>
      </c>
      <c r="G6" s="162" t="s">
        <v>129</v>
      </c>
      <c r="H6" s="190" t="s">
        <v>33</v>
      </c>
      <c r="I6" s="162" t="s">
        <v>129</v>
      </c>
      <c r="J6" s="190" t="s">
        <v>33</v>
      </c>
      <c r="K6" s="162" t="s">
        <v>129</v>
      </c>
      <c r="L6" s="190" t="s">
        <v>33</v>
      </c>
      <c r="M6" s="162" t="s">
        <v>129</v>
      </c>
    </row>
    <row r="7" spans="1:13" s="102" customFormat="1" x14ac:dyDescent="0.25">
      <c r="A7" s="189" t="s">
        <v>133</v>
      </c>
      <c r="B7" s="187">
        <v>83106966</v>
      </c>
      <c r="C7" s="188">
        <v>0.10757681025191952</v>
      </c>
      <c r="D7" s="187">
        <v>61273181.399999991</v>
      </c>
      <c r="E7" s="188">
        <v>7.8305673115407468E-2</v>
      </c>
      <c r="F7" s="187">
        <v>122609622</v>
      </c>
      <c r="G7" s="188">
        <v>0.15871054709124596</v>
      </c>
      <c r="H7" s="187">
        <v>137820310.80000001</v>
      </c>
      <c r="I7" s="188">
        <v>0.17613108964778945</v>
      </c>
      <c r="J7" s="187">
        <v>50863040</v>
      </c>
      <c r="K7" s="188">
        <v>6.5839048954281318E-2</v>
      </c>
      <c r="L7" s="187">
        <v>54702180.420000002</v>
      </c>
      <c r="M7" s="188">
        <v>6.9908089653535829E-2</v>
      </c>
    </row>
    <row r="8" spans="1:13" s="102" customFormat="1" x14ac:dyDescent="0.25">
      <c r="A8" s="189" t="s">
        <v>134</v>
      </c>
      <c r="B8" s="187">
        <v>11256281.705143701</v>
      </c>
      <c r="C8" s="188">
        <v>3.5649097354296166E-2</v>
      </c>
      <c r="D8" s="187">
        <v>28226358.884302553</v>
      </c>
      <c r="E8" s="188">
        <v>7.2994611744891497E-2</v>
      </c>
      <c r="F8" s="187">
        <v>58478782.761690751</v>
      </c>
      <c r="G8" s="188">
        <v>0.18520465944625503</v>
      </c>
      <c r="H8" s="187">
        <v>68028059.937208891</v>
      </c>
      <c r="I8" s="188">
        <v>0.17592356999458125</v>
      </c>
      <c r="J8" s="187">
        <v>16913811.242489263</v>
      </c>
      <c r="K8" s="188">
        <v>5.3566721179353349E-2</v>
      </c>
      <c r="L8" s="187">
        <v>22490866.709645562</v>
      </c>
      <c r="M8" s="188">
        <v>5.8162375459262082E-2</v>
      </c>
    </row>
    <row r="9" spans="1:13" s="102" customFormat="1" x14ac:dyDescent="0.25">
      <c r="A9" s="189" t="s">
        <v>25</v>
      </c>
      <c r="B9" s="158">
        <v>210113311.02000001</v>
      </c>
      <c r="C9" s="193">
        <v>0.05</v>
      </c>
      <c r="D9" s="158">
        <v>269204736.81</v>
      </c>
      <c r="E9" s="193">
        <v>7.9000000000000001E-2</v>
      </c>
      <c r="F9" s="158">
        <v>627723949.94000006</v>
      </c>
      <c r="G9" s="193">
        <v>0.15</v>
      </c>
      <c r="H9" s="158">
        <v>533164598.38999999</v>
      </c>
      <c r="I9" s="193">
        <v>0.157</v>
      </c>
      <c r="J9" s="158">
        <v>266696199.77000001</v>
      </c>
      <c r="K9" s="193">
        <v>6.4000000000000001E-2</v>
      </c>
      <c r="L9" s="158">
        <v>253408870.53</v>
      </c>
      <c r="M9" s="193">
        <v>7.4999999999999997E-2</v>
      </c>
    </row>
    <row r="10" spans="1:13" s="102" customFormat="1" x14ac:dyDescent="0.25">
      <c r="A10" s="189" t="s">
        <v>137</v>
      </c>
      <c r="B10" s="187">
        <v>22363793.149999999</v>
      </c>
      <c r="C10" s="188">
        <v>0.10508772836823699</v>
      </c>
      <c r="D10" s="187">
        <v>68568761.280000001</v>
      </c>
      <c r="E10" s="188">
        <v>7.1513738941650334E-2</v>
      </c>
      <c r="F10" s="187">
        <v>23738283.079999998</v>
      </c>
      <c r="G10" s="188">
        <v>0.11154647279678295</v>
      </c>
      <c r="H10" s="187">
        <v>153759978.22999996</v>
      </c>
      <c r="I10" s="188">
        <v>0.16036385574929923</v>
      </c>
      <c r="J10" s="187">
        <v>8140158.4199999999</v>
      </c>
      <c r="K10" s="188">
        <v>3.8250700638204446E-2</v>
      </c>
      <c r="L10" s="187">
        <v>36845547.549999997</v>
      </c>
      <c r="M10" s="188">
        <v>3.8428036608288918E-2</v>
      </c>
    </row>
    <row r="11" spans="1:13" s="102" customFormat="1" x14ac:dyDescent="0.25">
      <c r="A11" s="189" t="s">
        <v>139</v>
      </c>
      <c r="B11" s="187">
        <v>91137308.83159928</v>
      </c>
      <c r="C11" s="188">
        <v>5.0864363025612987E-2</v>
      </c>
      <c r="D11" s="187">
        <v>74447882.818544745</v>
      </c>
      <c r="E11" s="188">
        <v>5.9202802394564109E-2</v>
      </c>
      <c r="F11" s="187">
        <v>354450346.66462511</v>
      </c>
      <c r="G11" s="188">
        <v>0.19782119242315016</v>
      </c>
      <c r="H11" s="187">
        <v>228828897.76819831</v>
      </c>
      <c r="I11" s="188">
        <v>0.18197041344689471</v>
      </c>
      <c r="J11" s="187">
        <v>126150118.77110906</v>
      </c>
      <c r="K11" s="188">
        <v>7.0405254655414307E-2</v>
      </c>
      <c r="L11" s="187">
        <v>132086244.99241444</v>
      </c>
      <c r="M11" s="188">
        <v>0.10503825717093444</v>
      </c>
    </row>
    <row r="12" spans="1:13" s="102" customFormat="1" x14ac:dyDescent="0.25">
      <c r="A12" s="189" t="s">
        <v>141</v>
      </c>
      <c r="B12" s="187">
        <v>105265315.53696492</v>
      </c>
      <c r="C12" s="188">
        <v>5.2385945971858854E-2</v>
      </c>
      <c r="D12" s="187">
        <v>329981218.68004698</v>
      </c>
      <c r="E12" s="188">
        <v>9.4222522333589728E-2</v>
      </c>
      <c r="F12" s="187">
        <v>305363628.19764245</v>
      </c>
      <c r="G12" s="188">
        <v>0.15196612907995394</v>
      </c>
      <c r="H12" s="187">
        <v>604222409.08735263</v>
      </c>
      <c r="I12" s="188">
        <v>0.17252909017797669</v>
      </c>
      <c r="J12" s="187">
        <v>188507697.84028846</v>
      </c>
      <c r="K12" s="188">
        <v>9.38120407844414E-2</v>
      </c>
      <c r="L12" s="187">
        <v>253885938.55324548</v>
      </c>
      <c r="M12" s="188">
        <v>7.2494348651740537E-2</v>
      </c>
    </row>
    <row r="13" spans="1:13" s="102" customFormat="1" x14ac:dyDescent="0.25">
      <c r="A13" s="104" t="s">
        <v>73</v>
      </c>
      <c r="B13" s="191">
        <f>SUM(B7:B12)</f>
        <v>523242976.2437079</v>
      </c>
      <c r="C13" s="192">
        <v>5.6000000000000001E-2</v>
      </c>
      <c r="D13" s="191">
        <f>SUM(D7:D12)</f>
        <v>831702139.87289429</v>
      </c>
      <c r="E13" s="192">
        <v>8.1000000000000003E-2</v>
      </c>
      <c r="F13" s="191">
        <f>SUM(F7:F12)</f>
        <v>1492364612.6439586</v>
      </c>
      <c r="G13" s="192">
        <v>0.161</v>
      </c>
      <c r="H13" s="191">
        <f>SUM(H7:H12)</f>
        <v>1725824254.21276</v>
      </c>
      <c r="I13" s="192">
        <v>0.16800000000000001</v>
      </c>
      <c r="J13" s="191">
        <f>SUM(J7:J12)</f>
        <v>657271026.04388678</v>
      </c>
      <c r="K13" s="192">
        <v>7.0999999999999994E-2</v>
      </c>
      <c r="L13" s="191">
        <f>SUM(L7:L12)</f>
        <v>753419648.75530553</v>
      </c>
      <c r="M13" s="192">
        <v>7.2999999999999995E-2</v>
      </c>
    </row>
    <row r="15" spans="1:13" x14ac:dyDescent="0.25">
      <c r="A15" s="246" t="s">
        <v>150</v>
      </c>
      <c r="B15" s="247"/>
      <c r="C15" s="247"/>
      <c r="D15" s="247"/>
      <c r="E15" s="247"/>
      <c r="F15" s="247"/>
      <c r="G15" s="247"/>
      <c r="H15" s="247"/>
      <c r="I15" s="247"/>
    </row>
    <row r="16" spans="1:13" x14ac:dyDescent="0.25">
      <c r="A16" s="205" t="s">
        <v>128</v>
      </c>
      <c r="B16" s="248" t="s">
        <v>42</v>
      </c>
      <c r="C16" s="248"/>
      <c r="D16" s="248" t="s">
        <v>43</v>
      </c>
      <c r="E16" s="248"/>
      <c r="F16" s="248" t="s">
        <v>44</v>
      </c>
      <c r="G16" s="248"/>
    </row>
    <row r="17" spans="1:9" x14ac:dyDescent="0.25">
      <c r="A17" s="205"/>
      <c r="B17" s="99">
        <v>2022</v>
      </c>
      <c r="C17" s="99">
        <v>2023</v>
      </c>
      <c r="D17" s="99">
        <v>2022</v>
      </c>
      <c r="E17" s="99">
        <v>2023</v>
      </c>
      <c r="F17" s="99">
        <v>2022</v>
      </c>
      <c r="G17" s="99">
        <v>2023</v>
      </c>
    </row>
    <row r="18" spans="1:9" x14ac:dyDescent="0.25">
      <c r="A18" s="103" t="s">
        <v>133</v>
      </c>
      <c r="B18" s="71">
        <v>57.080763540606362</v>
      </c>
      <c r="C18" s="71">
        <v>46.400130098391635</v>
      </c>
      <c r="D18" s="71">
        <v>84.212565781611232</v>
      </c>
      <c r="E18" s="71">
        <v>104.36670995707057</v>
      </c>
      <c r="F18" s="71">
        <v>34.934510293594442</v>
      </c>
      <c r="G18" s="71">
        <v>41.42413091926857</v>
      </c>
    </row>
    <row r="19" spans="1:9" x14ac:dyDescent="0.25">
      <c r="A19" s="103" t="s">
        <v>134</v>
      </c>
      <c r="B19" s="71">
        <v>19.793352626463804</v>
      </c>
      <c r="C19" s="71">
        <v>45.599049589188176</v>
      </c>
      <c r="D19" s="71">
        <v>102.83068589511113</v>
      </c>
      <c r="E19" s="71">
        <v>109.89780478764368</v>
      </c>
      <c r="F19" s="71">
        <v>29.741706804215415</v>
      </c>
      <c r="G19" s="71">
        <v>36.333490642581346</v>
      </c>
    </row>
    <row r="20" spans="1:9" x14ac:dyDescent="0.25">
      <c r="A20" s="103" t="s">
        <v>25</v>
      </c>
      <c r="B20" s="71">
        <v>30.36</v>
      </c>
      <c r="C20" s="71">
        <v>49.99</v>
      </c>
      <c r="D20" s="71">
        <v>90.71</v>
      </c>
      <c r="E20" s="71">
        <v>99.01</v>
      </c>
      <c r="F20" s="71">
        <v>38.54</v>
      </c>
      <c r="G20" s="71">
        <v>47.06</v>
      </c>
    </row>
    <row r="21" spans="1:9" x14ac:dyDescent="0.25">
      <c r="A21" s="103" t="s">
        <v>137</v>
      </c>
      <c r="B21" s="71">
        <v>43.006857007166211</v>
      </c>
      <c r="C21" s="71">
        <v>44.455221392168973</v>
      </c>
      <c r="D21" s="71">
        <v>45.650079982840168</v>
      </c>
      <c r="E21" s="71">
        <v>99.687288290906821</v>
      </c>
      <c r="F21" s="71">
        <v>15.653991558432029</v>
      </c>
      <c r="G21" s="71">
        <v>23.888093398133194</v>
      </c>
    </row>
    <row r="22" spans="1:9" x14ac:dyDescent="0.25">
      <c r="A22" s="103" t="s">
        <v>139</v>
      </c>
      <c r="B22" s="71">
        <v>23.085146240424542</v>
      </c>
      <c r="C22" s="71">
        <v>34.015875974974442</v>
      </c>
      <c r="D22" s="71">
        <v>89.782529159836045</v>
      </c>
      <c r="E22" s="71">
        <v>104.55388536629029</v>
      </c>
      <c r="F22" s="71">
        <v>31.953916320472445</v>
      </c>
      <c r="G22" s="71">
        <v>60.35133784278495</v>
      </c>
    </row>
    <row r="23" spans="1:9" x14ac:dyDescent="0.25">
      <c r="A23" s="103" t="s">
        <v>141</v>
      </c>
      <c r="B23" s="71">
        <v>31.718811697511022</v>
      </c>
      <c r="C23" s="71">
        <v>53.565301390155007</v>
      </c>
      <c r="D23" s="71">
        <v>92.01294246506616</v>
      </c>
      <c r="E23" s="71">
        <v>98.082416868795633</v>
      </c>
      <c r="F23" s="71">
        <v>56.801617330712773</v>
      </c>
      <c r="G23" s="71">
        <v>41.21288136253947</v>
      </c>
    </row>
    <row r="24" spans="1:9" x14ac:dyDescent="0.25">
      <c r="A24" s="55" t="s">
        <v>73</v>
      </c>
      <c r="B24" s="56">
        <v>31.273139115809723</v>
      </c>
      <c r="C24" s="56">
        <v>48.310618997531918</v>
      </c>
      <c r="D24" s="56">
        <v>89.195513865795959</v>
      </c>
      <c r="E24" s="56">
        <v>100.24699228826593</v>
      </c>
      <c r="F24" s="56">
        <v>39.283715534650028</v>
      </c>
      <c r="G24" s="56">
        <v>43.763467533983352</v>
      </c>
    </row>
    <row r="26" spans="1:9" x14ac:dyDescent="0.25">
      <c r="A26" s="246" t="s">
        <v>151</v>
      </c>
      <c r="B26" s="247"/>
      <c r="C26" s="247"/>
      <c r="D26" s="247"/>
      <c r="E26" s="247"/>
      <c r="F26" s="247"/>
      <c r="G26" s="247"/>
      <c r="H26" s="247"/>
      <c r="I26" s="247"/>
    </row>
    <row r="27" spans="1:9" x14ac:dyDescent="0.25">
      <c r="A27" s="104" t="s">
        <v>128</v>
      </c>
      <c r="B27" s="65" t="s">
        <v>144</v>
      </c>
      <c r="C27" s="65" t="s">
        <v>152</v>
      </c>
      <c r="D27" s="65" t="s">
        <v>146</v>
      </c>
      <c r="E27" s="65" t="s">
        <v>153</v>
      </c>
    </row>
    <row r="28" spans="1:9" x14ac:dyDescent="0.25">
      <c r="A28" s="103" t="s">
        <v>133</v>
      </c>
      <c r="B28" s="173">
        <v>1455954</v>
      </c>
      <c r="C28" s="116">
        <v>0.29124271783311834</v>
      </c>
      <c r="D28" s="81">
        <v>1320539</v>
      </c>
      <c r="E28" s="116">
        <v>0.27988344153410083</v>
      </c>
    </row>
    <row r="29" spans="1:9" x14ac:dyDescent="0.25">
      <c r="A29" s="103" t="s">
        <v>134</v>
      </c>
      <c r="B29" s="173">
        <v>568690</v>
      </c>
      <c r="C29" s="116">
        <v>0.3232112398670629</v>
      </c>
      <c r="D29" s="81">
        <v>619012</v>
      </c>
      <c r="E29" s="116">
        <v>0.30740437988278096</v>
      </c>
    </row>
    <row r="30" spans="1:9" x14ac:dyDescent="0.25">
      <c r="A30" s="103" t="s">
        <v>25</v>
      </c>
      <c r="B30" s="173">
        <v>6920157.5582949352</v>
      </c>
      <c r="C30" s="116">
        <v>0.29266735700689256</v>
      </c>
      <c r="D30" s="81">
        <v>5384771.2624423988</v>
      </c>
      <c r="E30" s="116">
        <v>0.26808517749789212</v>
      </c>
    </row>
    <row r="31" spans="1:9" x14ac:dyDescent="0.25">
      <c r="A31" s="103" t="s">
        <v>137</v>
      </c>
      <c r="B31" s="173">
        <v>520005.29000000004</v>
      </c>
      <c r="C31" s="116">
        <v>0.2811522552010961</v>
      </c>
      <c r="D31" s="81">
        <v>1542423.1199999999</v>
      </c>
      <c r="E31" s="116">
        <v>0.34168752605316249</v>
      </c>
    </row>
    <row r="32" spans="1:9" x14ac:dyDescent="0.25">
      <c r="A32" s="103" t="s">
        <v>139</v>
      </c>
      <c r="B32" s="173">
        <v>3947876.6078600003</v>
      </c>
      <c r="C32" s="116">
        <v>0.23713427869202508</v>
      </c>
      <c r="D32" s="81">
        <v>2188621.6563500003</v>
      </c>
      <c r="E32" s="116">
        <v>0.22053348347331408</v>
      </c>
    </row>
    <row r="33" spans="1:14" x14ac:dyDescent="0.25">
      <c r="A33" s="103" t="s">
        <v>141</v>
      </c>
      <c r="B33" s="173">
        <v>3318703</v>
      </c>
      <c r="C33" s="116">
        <v>0.40415216426417189</v>
      </c>
      <c r="D33" s="81">
        <v>6160354</v>
      </c>
      <c r="E33" s="116">
        <v>0.32069488214475989</v>
      </c>
    </row>
    <row r="34" spans="1:14" x14ac:dyDescent="0.25">
      <c r="A34" s="55" t="s">
        <v>148</v>
      </c>
      <c r="B34" s="174">
        <v>16731386.456154935</v>
      </c>
      <c r="C34" s="57">
        <v>0.30223351589414887</v>
      </c>
      <c r="D34" s="105">
        <v>17215721.038792398</v>
      </c>
      <c r="E34" s="57">
        <v>0.28977853708922297</v>
      </c>
    </row>
    <row r="36" spans="1:14" x14ac:dyDescent="0.25">
      <c r="A36" s="31" t="s">
        <v>40</v>
      </c>
      <c r="B36" s="31"/>
      <c r="C36" s="7"/>
      <c r="D36" s="7"/>
      <c r="J36" s="115"/>
      <c r="K36" s="115"/>
      <c r="L36" s="115"/>
      <c r="M36" s="115"/>
      <c r="N36" s="115"/>
    </row>
    <row r="37" spans="1:14" ht="15" customHeight="1" x14ac:dyDescent="0.25">
      <c r="A37" s="252" t="s">
        <v>154</v>
      </c>
      <c r="B37" s="253"/>
      <c r="C37" s="253"/>
      <c r="D37" s="253"/>
      <c r="E37" s="253"/>
      <c r="F37" s="253"/>
    </row>
    <row r="38" spans="1:14" x14ac:dyDescent="0.25">
      <c r="A38" s="253"/>
      <c r="B38" s="253"/>
      <c r="C38" s="253"/>
      <c r="D38" s="253"/>
      <c r="E38" s="253"/>
      <c r="F38" s="253"/>
    </row>
    <row r="39" spans="1:14" x14ac:dyDescent="0.25">
      <c r="A39" s="253"/>
      <c r="B39" s="253"/>
      <c r="C39" s="253"/>
      <c r="D39" s="253"/>
      <c r="E39" s="253"/>
      <c r="F39" s="253"/>
    </row>
    <row r="40" spans="1:14" x14ac:dyDescent="0.25">
      <c r="A40" s="253"/>
      <c r="B40" s="253"/>
      <c r="C40" s="253"/>
      <c r="D40" s="253"/>
      <c r="E40" s="253"/>
      <c r="F40" s="253"/>
    </row>
    <row r="41" spans="1:14" x14ac:dyDescent="0.25">
      <c r="A41" s="253"/>
      <c r="B41" s="253"/>
      <c r="C41" s="253"/>
      <c r="D41" s="253"/>
      <c r="E41" s="253"/>
      <c r="F41" s="253"/>
    </row>
    <row r="42" spans="1:14" x14ac:dyDescent="0.25">
      <c r="A42" s="253"/>
      <c r="B42" s="253"/>
      <c r="C42" s="253"/>
      <c r="D42" s="253"/>
      <c r="E42" s="253"/>
      <c r="F42" s="253"/>
      <c r="K42" s="117"/>
    </row>
    <row r="43" spans="1:14" x14ac:dyDescent="0.25">
      <c r="A43" s="253"/>
      <c r="B43" s="253"/>
      <c r="C43" s="253"/>
      <c r="D43" s="253"/>
      <c r="E43" s="253"/>
      <c r="F43" s="253"/>
    </row>
    <row r="44" spans="1:14" x14ac:dyDescent="0.25">
      <c r="A44" s="253"/>
      <c r="B44" s="253"/>
      <c r="C44" s="253"/>
      <c r="D44" s="253"/>
      <c r="E44" s="253"/>
      <c r="F44" s="253"/>
    </row>
  </sheetData>
  <mergeCells count="18">
    <mergeCell ref="A26:I26"/>
    <mergeCell ref="A1:J1"/>
    <mergeCell ref="A37:F44"/>
    <mergeCell ref="L5:M5"/>
    <mergeCell ref="A15:I15"/>
    <mergeCell ref="A16:A17"/>
    <mergeCell ref="B16:C16"/>
    <mergeCell ref="D16:E16"/>
    <mergeCell ref="F16:G16"/>
    <mergeCell ref="A4:A6"/>
    <mergeCell ref="B4:E4"/>
    <mergeCell ref="F4:I4"/>
    <mergeCell ref="J4:M4"/>
    <mergeCell ref="B5:C5"/>
    <mergeCell ref="D5:E5"/>
    <mergeCell ref="F5:G5"/>
    <mergeCell ref="H5:I5"/>
    <mergeCell ref="J5:K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9DAE-8434-4132-840C-555D1FD14CF6}">
  <dimension ref="A1:M54"/>
  <sheetViews>
    <sheetView zoomScaleNormal="100" workbookViewId="0">
      <selection activeCell="A53" sqref="A53"/>
    </sheetView>
  </sheetViews>
  <sheetFormatPr defaultRowHeight="15" x14ac:dyDescent="0.25"/>
  <cols>
    <col min="1" max="1" width="15.5703125" customWidth="1"/>
    <col min="2" max="13" width="20.140625" customWidth="1"/>
  </cols>
  <sheetData>
    <row r="1" spans="1:13" ht="18.75" x14ac:dyDescent="0.3">
      <c r="A1" s="200" t="s">
        <v>23</v>
      </c>
      <c r="B1" s="200"/>
      <c r="C1" s="200"/>
      <c r="D1" s="200"/>
      <c r="E1" s="200"/>
      <c r="F1" s="200"/>
      <c r="G1" s="200"/>
      <c r="H1" s="200"/>
      <c r="I1" s="200"/>
      <c r="J1" s="200"/>
    </row>
    <row r="2" spans="1:13" ht="15.75" x14ac:dyDescent="0.25">
      <c r="A2" s="19" t="s">
        <v>21</v>
      </c>
      <c r="B2" s="19"/>
      <c r="C2" s="20"/>
      <c r="D2" s="20"/>
      <c r="E2" s="20"/>
    </row>
    <row r="4" spans="1:13" s="48" customFormat="1" x14ac:dyDescent="0.25">
      <c r="A4" s="249" t="s">
        <v>128</v>
      </c>
      <c r="B4" s="243" t="s">
        <v>35</v>
      </c>
      <c r="C4" s="245"/>
      <c r="D4" s="245"/>
      <c r="E4" s="244"/>
      <c r="F4" s="243" t="s">
        <v>122</v>
      </c>
      <c r="G4" s="245"/>
      <c r="H4" s="245"/>
      <c r="I4" s="244"/>
      <c r="J4" s="243" t="s">
        <v>115</v>
      </c>
      <c r="K4" s="245"/>
      <c r="L4" s="245"/>
      <c r="M4" s="244"/>
    </row>
    <row r="5" spans="1:13" s="48" customFormat="1" x14ac:dyDescent="0.25">
      <c r="A5" s="250"/>
      <c r="B5" s="243">
        <v>2022</v>
      </c>
      <c r="C5" s="244"/>
      <c r="D5" s="243">
        <v>2023</v>
      </c>
      <c r="E5" s="244"/>
      <c r="F5" s="243">
        <v>2022</v>
      </c>
      <c r="G5" s="244"/>
      <c r="H5" s="243">
        <v>2023</v>
      </c>
      <c r="I5" s="244"/>
      <c r="J5" s="243">
        <v>2022</v>
      </c>
      <c r="K5" s="244"/>
      <c r="L5" s="243">
        <v>2023</v>
      </c>
      <c r="M5" s="244"/>
    </row>
    <row r="6" spans="1:13" s="48" customFormat="1" x14ac:dyDescent="0.25">
      <c r="A6" s="251"/>
      <c r="B6" s="99" t="s">
        <v>33</v>
      </c>
      <c r="C6" s="89" t="s">
        <v>129</v>
      </c>
      <c r="D6" s="99" t="s">
        <v>33</v>
      </c>
      <c r="E6" s="89" t="s">
        <v>129</v>
      </c>
      <c r="F6" s="99" t="s">
        <v>33</v>
      </c>
      <c r="G6" s="89" t="s">
        <v>129</v>
      </c>
      <c r="H6" s="99" t="s">
        <v>33</v>
      </c>
      <c r="I6" s="89" t="s">
        <v>129</v>
      </c>
      <c r="J6" s="99" t="s">
        <v>33</v>
      </c>
      <c r="K6" s="89" t="s">
        <v>129</v>
      </c>
      <c r="L6" s="99" t="s">
        <v>33</v>
      </c>
      <c r="M6" s="89" t="s">
        <v>129</v>
      </c>
    </row>
    <row r="7" spans="1:13" x14ac:dyDescent="0.25">
      <c r="A7" s="25" t="s">
        <v>130</v>
      </c>
      <c r="B7" s="71">
        <v>25635758.010000002</v>
      </c>
      <c r="C7" s="116">
        <v>5.4255711170606756E-2</v>
      </c>
      <c r="D7" s="71">
        <v>32288501.890000001</v>
      </c>
      <c r="E7" s="116">
        <v>4.9913391109203051E-2</v>
      </c>
      <c r="F7" s="71">
        <v>17764574.620000001</v>
      </c>
      <c r="G7" s="116">
        <v>3.759707941054212E-2</v>
      </c>
      <c r="H7" s="71">
        <v>21555619.93</v>
      </c>
      <c r="I7" s="116">
        <v>3.3321895572387676E-2</v>
      </c>
      <c r="J7" s="71">
        <v>3727967.55</v>
      </c>
      <c r="K7" s="116">
        <v>7.889898577108409E-3</v>
      </c>
      <c r="L7" s="71">
        <v>4573772.62</v>
      </c>
      <c r="M7" s="116">
        <v>7.0703962173397803E-3</v>
      </c>
    </row>
    <row r="8" spans="1:13" x14ac:dyDescent="0.25">
      <c r="A8" s="25" t="s">
        <v>131</v>
      </c>
      <c r="B8" s="71">
        <v>31351460.170000002</v>
      </c>
      <c r="C8" s="116">
        <v>3.5216194240483188E-2</v>
      </c>
      <c r="D8" s="71">
        <v>35012633.180000007</v>
      </c>
      <c r="E8" s="116">
        <v>3.2712593903730373E-2</v>
      </c>
      <c r="F8" s="71">
        <v>20308807.210000001</v>
      </c>
      <c r="G8" s="116">
        <v>2.2812299510829626E-2</v>
      </c>
      <c r="H8" s="71">
        <v>21109860.18</v>
      </c>
      <c r="I8" s="116">
        <v>1.9723117649641124E-2</v>
      </c>
      <c r="J8" s="71">
        <v>1706916.29</v>
      </c>
      <c r="K8" s="116">
        <v>1.9173300157293736E-3</v>
      </c>
      <c r="L8" s="71">
        <v>2136682.19</v>
      </c>
      <c r="M8" s="116">
        <v>1.9963199118291294E-3</v>
      </c>
    </row>
    <row r="9" spans="1:13" x14ac:dyDescent="0.25">
      <c r="A9" s="25" t="s">
        <v>155</v>
      </c>
      <c r="B9" s="71">
        <v>377161.7200000002</v>
      </c>
      <c r="C9" s="116">
        <v>6.5325648100444444E-2</v>
      </c>
      <c r="D9" s="71">
        <v>1868292.4699999818</v>
      </c>
      <c r="E9" s="116">
        <v>5.6921766896654222E-2</v>
      </c>
      <c r="F9" s="71">
        <v>194745.69</v>
      </c>
      <c r="G9" s="116">
        <v>3.3730592844942578E-2</v>
      </c>
      <c r="H9" s="71">
        <v>786629.77000000025</v>
      </c>
      <c r="I9" s="116">
        <v>2.3966459813387339E-2</v>
      </c>
      <c r="J9" s="71">
        <v>51379.689999999988</v>
      </c>
      <c r="K9" s="116">
        <v>8.8991309840508789E-3</v>
      </c>
      <c r="L9" s="71">
        <v>274359.96999999991</v>
      </c>
      <c r="M9" s="116">
        <v>8.3589986626200936E-3</v>
      </c>
    </row>
    <row r="10" spans="1:13" x14ac:dyDescent="0.25">
      <c r="A10" s="25" t="s">
        <v>133</v>
      </c>
      <c r="B10" s="71">
        <v>12976447</v>
      </c>
      <c r="C10" s="116">
        <v>7.2431069916180785E-2</v>
      </c>
      <c r="D10" s="71">
        <v>14902469.999999998</v>
      </c>
      <c r="E10" s="116">
        <v>7.5359020860277945E-2</v>
      </c>
      <c r="F10" s="71">
        <v>3256919</v>
      </c>
      <c r="G10" s="116">
        <v>1.817925413638553E-2</v>
      </c>
      <c r="H10" s="71">
        <v>3498593.72</v>
      </c>
      <c r="I10" s="116">
        <v>1.7691738156635609E-2</v>
      </c>
      <c r="J10" s="71">
        <v>436592</v>
      </c>
      <c r="K10" s="116">
        <v>2.4369402253825874E-3</v>
      </c>
      <c r="L10" s="71">
        <v>720880.62</v>
      </c>
      <c r="M10" s="116">
        <v>3.6453593048904045E-3</v>
      </c>
    </row>
    <row r="11" spans="1:13" x14ac:dyDescent="0.25">
      <c r="A11" s="25" t="s">
        <v>134</v>
      </c>
      <c r="B11" s="71">
        <v>5371836.9045975367</v>
      </c>
      <c r="C11" s="116">
        <v>4.4717027651582607E-2</v>
      </c>
      <c r="D11" s="71">
        <v>6600099.6716576191</v>
      </c>
      <c r="E11" s="116">
        <v>4.713962055103265E-2</v>
      </c>
      <c r="F11" s="71">
        <v>2195443.2693729461</v>
      </c>
      <c r="G11" s="116">
        <v>1.8275628826334635E-2</v>
      </c>
      <c r="H11" s="71">
        <v>2185053.0218957821</v>
      </c>
      <c r="I11" s="116">
        <v>1.5606214369515006E-2</v>
      </c>
      <c r="J11" s="71">
        <v>149080.44480942574</v>
      </c>
      <c r="K11" s="116">
        <v>1.2409971656339371E-3</v>
      </c>
      <c r="L11" s="71">
        <v>202921.20890668902</v>
      </c>
      <c r="M11" s="116">
        <v>1.4493158081680506E-3</v>
      </c>
    </row>
    <row r="12" spans="1:13" x14ac:dyDescent="0.25">
      <c r="A12" s="25" t="s">
        <v>156</v>
      </c>
      <c r="B12" s="71" t="s">
        <v>157</v>
      </c>
      <c r="C12" s="116" t="s">
        <v>157</v>
      </c>
      <c r="D12" s="71">
        <v>594557.18999999994</v>
      </c>
      <c r="E12" s="116">
        <v>4.0742939388982338E-2</v>
      </c>
      <c r="F12" s="71" t="s">
        <v>157</v>
      </c>
      <c r="G12" s="116" t="s">
        <v>157</v>
      </c>
      <c r="H12" s="71">
        <v>342099.55000000005</v>
      </c>
      <c r="I12" s="116">
        <v>2.3442894081641054E-2</v>
      </c>
      <c r="J12" s="71" t="s">
        <v>157</v>
      </c>
      <c r="K12" s="116" t="s">
        <v>157</v>
      </c>
      <c r="L12" s="71">
        <v>17834.240000000002</v>
      </c>
      <c r="M12" s="116">
        <v>1.2221185305463457E-3</v>
      </c>
    </row>
    <row r="13" spans="1:13" x14ac:dyDescent="0.25">
      <c r="A13" s="25" t="s">
        <v>158</v>
      </c>
      <c r="B13" s="71">
        <v>63270779.439999864</v>
      </c>
      <c r="C13" s="116">
        <v>4.1011746397775307E-2</v>
      </c>
      <c r="D13" s="71">
        <v>70149874.790000036</v>
      </c>
      <c r="E13" s="116">
        <v>4.3173931213584218E-2</v>
      </c>
      <c r="F13" s="71">
        <v>31530706.000000022</v>
      </c>
      <c r="G13" s="116">
        <v>2.043801782845266E-2</v>
      </c>
      <c r="H13" s="71">
        <v>30686475.040000007</v>
      </c>
      <c r="I13" s="116">
        <v>1.8886074515890503E-2</v>
      </c>
      <c r="J13" s="71">
        <v>3202653.0100000002</v>
      </c>
      <c r="K13" s="116">
        <v>2.0759408088333806E-3</v>
      </c>
      <c r="L13" s="71">
        <v>3437473.1600000006</v>
      </c>
      <c r="M13" s="116">
        <v>2.1156022046034777E-3</v>
      </c>
    </row>
    <row r="14" spans="1:13" x14ac:dyDescent="0.25">
      <c r="A14" s="25" t="s">
        <v>159</v>
      </c>
      <c r="B14" s="71">
        <v>45606165.860000007</v>
      </c>
      <c r="C14" s="116">
        <v>3.7707962412839559E-2</v>
      </c>
      <c r="D14" s="88">
        <v>53160202.070000008</v>
      </c>
      <c r="E14" s="166">
        <v>3.6881111049338472E-2</v>
      </c>
      <c r="F14" s="71">
        <v>18087562.5</v>
      </c>
      <c r="G14" s="116">
        <v>1.4955107802387978E-2</v>
      </c>
      <c r="H14" s="88">
        <v>19668208.41</v>
      </c>
      <c r="I14" s="166">
        <v>1.3645271279359959E-2</v>
      </c>
      <c r="J14" s="71">
        <v>5647954</v>
      </c>
      <c r="K14" s="116">
        <v>4.6698255186639103E-3</v>
      </c>
      <c r="L14" s="88">
        <v>6426780.2800000003</v>
      </c>
      <c r="M14" s="166">
        <v>4.4587264150024817E-3</v>
      </c>
    </row>
    <row r="15" spans="1:13" x14ac:dyDescent="0.25">
      <c r="A15" s="63" t="s">
        <v>73</v>
      </c>
      <c r="B15" s="85">
        <v>184589609.10459736</v>
      </c>
      <c r="C15" s="180">
        <v>4.1762170172109217E-2</v>
      </c>
      <c r="D15" s="85">
        <v>214576631.26165769</v>
      </c>
      <c r="E15" s="180">
        <v>4.1515468801495869E-2</v>
      </c>
      <c r="F15" s="85">
        <v>93338758.289372966</v>
      </c>
      <c r="G15" s="180">
        <v>2.1117272669044729E-2</v>
      </c>
      <c r="H15" s="85">
        <v>99832539.621895775</v>
      </c>
      <c r="I15" s="180">
        <v>1.931521927470722E-2</v>
      </c>
      <c r="J15" s="85">
        <v>14922542.984809427</v>
      </c>
      <c r="K15" s="180">
        <v>3.3761260048992903E-3</v>
      </c>
      <c r="L15" s="85">
        <v>17790704.28890669</v>
      </c>
      <c r="M15" s="180">
        <v>3.4420776601814499E-3</v>
      </c>
    </row>
    <row r="17" spans="1:9" x14ac:dyDescent="0.25">
      <c r="A17" s="246" t="s">
        <v>160</v>
      </c>
      <c r="B17" s="247"/>
      <c r="C17" s="247"/>
      <c r="D17" s="247"/>
      <c r="E17" s="247"/>
      <c r="F17" s="247"/>
      <c r="G17" s="247"/>
      <c r="H17" s="247"/>
      <c r="I17" s="247"/>
    </row>
    <row r="18" spans="1:9" x14ac:dyDescent="0.25">
      <c r="A18" s="205" t="s">
        <v>128</v>
      </c>
      <c r="B18" s="248" t="s">
        <v>42</v>
      </c>
      <c r="C18" s="248"/>
      <c r="D18" s="248" t="s">
        <v>43</v>
      </c>
      <c r="E18" s="248"/>
      <c r="F18" s="248" t="s">
        <v>44</v>
      </c>
      <c r="G18" s="248"/>
    </row>
    <row r="19" spans="1:9" x14ac:dyDescent="0.25">
      <c r="A19" s="205"/>
      <c r="B19" s="99">
        <v>2022</v>
      </c>
      <c r="C19" s="99">
        <v>2023</v>
      </c>
      <c r="D19" s="99">
        <v>2022</v>
      </c>
      <c r="E19" s="99">
        <v>2023</v>
      </c>
      <c r="F19" s="99">
        <v>2022</v>
      </c>
      <c r="G19" s="99">
        <v>2023</v>
      </c>
    </row>
    <row r="20" spans="1:9" x14ac:dyDescent="0.25">
      <c r="A20" s="25" t="s">
        <v>130</v>
      </c>
      <c r="B20" s="52">
        <v>67.083148222290262</v>
      </c>
      <c r="C20" s="52">
        <v>70.938950762261101</v>
      </c>
      <c r="D20" s="52">
        <v>46.485990071935298</v>
      </c>
      <c r="E20" s="52">
        <v>47.358439424464855</v>
      </c>
      <c r="F20" s="52">
        <v>9.7552722890809598</v>
      </c>
      <c r="G20" s="52">
        <v>10.048735980173962</v>
      </c>
    </row>
    <row r="21" spans="1:9" x14ac:dyDescent="0.25">
      <c r="A21" s="25" t="s">
        <v>131</v>
      </c>
      <c r="B21" s="52">
        <v>36.07945646269777</v>
      </c>
      <c r="C21" s="52">
        <v>37.069155805793841</v>
      </c>
      <c r="D21" s="52">
        <v>23.371502366057662</v>
      </c>
      <c r="E21" s="52">
        <v>22.349781349719752</v>
      </c>
      <c r="F21" s="52">
        <v>1.9643299430581065</v>
      </c>
      <c r="G21" s="52">
        <v>2.2621836124515893</v>
      </c>
    </row>
    <row r="22" spans="1:9" x14ac:dyDescent="0.25">
      <c r="A22" s="25" t="s">
        <v>155</v>
      </c>
      <c r="B22" s="52">
        <v>60.871807617817979</v>
      </c>
      <c r="C22" s="52">
        <v>62.899116924215797</v>
      </c>
      <c r="D22" s="52">
        <v>31.430873143963847</v>
      </c>
      <c r="E22" s="52">
        <v>26.483175773490903</v>
      </c>
      <c r="F22" s="52">
        <v>8.2923967075532588</v>
      </c>
      <c r="G22" s="52">
        <v>9.2367764198902442</v>
      </c>
    </row>
    <row r="23" spans="1:9" x14ac:dyDescent="0.25">
      <c r="A23" s="25" t="s">
        <v>133</v>
      </c>
      <c r="B23" s="52">
        <v>87.046433003521713</v>
      </c>
      <c r="C23" s="52">
        <v>106.45381812986641</v>
      </c>
      <c r="D23" s="52">
        <v>21.847519704846555</v>
      </c>
      <c r="E23" s="52">
        <v>24.991740267161941</v>
      </c>
      <c r="F23" s="52">
        <v>2.9286734865000836</v>
      </c>
      <c r="G23" s="52">
        <v>5.1495151082220154</v>
      </c>
    </row>
    <row r="24" spans="1:9" x14ac:dyDescent="0.25">
      <c r="A24" s="25" t="s">
        <v>134</v>
      </c>
      <c r="B24" s="52">
        <v>44.36857849890179</v>
      </c>
      <c r="C24" s="52">
        <v>50.593310068358342</v>
      </c>
      <c r="D24" s="52">
        <v>18.133219374864307</v>
      </c>
      <c r="E24" s="52">
        <v>16.749605392673143</v>
      </c>
      <c r="F24" s="52">
        <v>1.2313269251561103</v>
      </c>
      <c r="G24" s="52">
        <v>1.5555000912711685</v>
      </c>
    </row>
    <row r="25" spans="1:9" x14ac:dyDescent="0.25">
      <c r="A25" s="25" t="s">
        <v>156</v>
      </c>
      <c r="B25" s="130" t="s">
        <v>157</v>
      </c>
      <c r="C25" s="130">
        <v>48.380817650749314</v>
      </c>
      <c r="D25" s="130" t="s">
        <v>157</v>
      </c>
      <c r="E25" s="130">
        <v>27.837618021158573</v>
      </c>
      <c r="F25" s="130" t="s">
        <v>157</v>
      </c>
      <c r="G25" s="52">
        <v>1.4512230747385286</v>
      </c>
    </row>
    <row r="26" spans="1:9" x14ac:dyDescent="0.25">
      <c r="A26" s="25" t="s">
        <v>158</v>
      </c>
      <c r="B26" s="52">
        <v>50.200481639401907</v>
      </c>
      <c r="C26" s="52">
        <v>56.450473806611548</v>
      </c>
      <c r="D26" s="52">
        <v>25.017182365066564</v>
      </c>
      <c r="E26" s="52">
        <v>24.693786847780608</v>
      </c>
      <c r="F26" s="52">
        <v>2.5410580531625042</v>
      </c>
      <c r="G26" s="52">
        <v>2.7661772620465452</v>
      </c>
    </row>
    <row r="27" spans="1:9" x14ac:dyDescent="0.25">
      <c r="A27" s="25" t="s">
        <v>159</v>
      </c>
      <c r="B27" s="52">
        <v>43.658975550449938</v>
      </c>
      <c r="C27" s="88">
        <v>46.18846845320482</v>
      </c>
      <c r="D27" s="52">
        <v>17.315300114876507</v>
      </c>
      <c r="E27" s="88">
        <v>17.08880681981092</v>
      </c>
      <c r="F27" s="52">
        <v>5.4068102623013594</v>
      </c>
      <c r="G27" s="88">
        <v>5.5839354754066459</v>
      </c>
    </row>
    <row r="28" spans="1:9" x14ac:dyDescent="0.25">
      <c r="A28" s="55" t="s">
        <v>73</v>
      </c>
      <c r="B28" s="56">
        <v>48.165400084854511</v>
      </c>
      <c r="C28" s="56">
        <v>52.262620145944403</v>
      </c>
      <c r="D28" s="56">
        <v>24.355101342046289</v>
      </c>
      <c r="E28" s="56">
        <v>24.315369599133</v>
      </c>
      <c r="F28" s="56">
        <v>3.893774176310794</v>
      </c>
      <c r="G28" s="56">
        <v>4.3331317810006862</v>
      </c>
    </row>
    <row r="30" spans="1:9" x14ac:dyDescent="0.25">
      <c r="A30" s="246" t="s">
        <v>161</v>
      </c>
      <c r="B30" s="247"/>
      <c r="C30" s="247"/>
      <c r="D30" s="247"/>
      <c r="E30" s="247"/>
      <c r="F30" s="247"/>
      <c r="G30" s="247"/>
      <c r="H30" s="247"/>
      <c r="I30" s="247"/>
    </row>
    <row r="31" spans="1:9" x14ac:dyDescent="0.25">
      <c r="A31" s="58" t="s">
        <v>128</v>
      </c>
      <c r="B31" s="65" t="s">
        <v>144</v>
      </c>
      <c r="C31" s="65" t="s">
        <v>152</v>
      </c>
      <c r="D31" s="65" t="s">
        <v>146</v>
      </c>
      <c r="E31" s="65" t="s">
        <v>153</v>
      </c>
    </row>
    <row r="32" spans="1:9" x14ac:dyDescent="0.25">
      <c r="A32" s="25" t="s">
        <v>130</v>
      </c>
      <c r="B32" s="107">
        <v>382149</v>
      </c>
      <c r="C32" s="119">
        <v>0.42490494545321328</v>
      </c>
      <c r="D32" s="107">
        <v>455159</v>
      </c>
      <c r="E32" s="119">
        <v>0.45537932898174044</v>
      </c>
    </row>
    <row r="33" spans="1:11" x14ac:dyDescent="0.25">
      <c r="A33" s="25" t="s">
        <v>131</v>
      </c>
      <c r="B33" s="107">
        <v>868956</v>
      </c>
      <c r="C33" s="119">
        <v>0.15682382076883064</v>
      </c>
      <c r="D33" s="107">
        <v>944522</v>
      </c>
      <c r="E33" s="119">
        <v>0.15778986619686994</v>
      </c>
    </row>
    <row r="34" spans="1:11" x14ac:dyDescent="0.25">
      <c r="A34" s="25" t="s">
        <v>155</v>
      </c>
      <c r="B34" s="107">
        <v>6196</v>
      </c>
      <c r="C34" s="119">
        <v>8.118140735958683E-2</v>
      </c>
      <c r="D34" s="107">
        <v>29703</v>
      </c>
      <c r="E34" s="119">
        <v>8.2146584520082153E-2</v>
      </c>
    </row>
    <row r="35" spans="1:11" x14ac:dyDescent="0.25">
      <c r="A35" s="25" t="s">
        <v>133</v>
      </c>
      <c r="B35" s="107">
        <v>149075</v>
      </c>
      <c r="C35" s="119">
        <v>0.15559282240482977</v>
      </c>
      <c r="D35" s="107">
        <v>139990</v>
      </c>
      <c r="E35" s="119">
        <v>0.16739052789484962</v>
      </c>
    </row>
    <row r="36" spans="1:11" x14ac:dyDescent="0.25">
      <c r="A36" s="25" t="s">
        <v>134</v>
      </c>
      <c r="B36" s="107">
        <v>121073</v>
      </c>
      <c r="C36" s="119">
        <v>0.12478422108975577</v>
      </c>
      <c r="D36" s="107">
        <v>130454</v>
      </c>
      <c r="E36" s="119">
        <v>0.13521241203795975</v>
      </c>
    </row>
    <row r="37" spans="1:11" x14ac:dyDescent="0.25">
      <c r="A37" s="25" t="s">
        <v>156</v>
      </c>
      <c r="B37" s="107" t="s">
        <v>157</v>
      </c>
      <c r="C37" s="118" t="s">
        <v>157</v>
      </c>
      <c r="D37" s="107">
        <v>12289.11</v>
      </c>
      <c r="E37" s="119">
        <v>0.4411979386627673</v>
      </c>
    </row>
    <row r="38" spans="1:11" x14ac:dyDescent="0.25">
      <c r="A38" s="25" t="s">
        <v>158</v>
      </c>
      <c r="B38" s="107">
        <v>1260362</v>
      </c>
      <c r="C38" s="119">
        <v>0.12887805249602891</v>
      </c>
      <c r="D38" s="107">
        <v>1242680</v>
      </c>
      <c r="E38" s="119">
        <v>0.13840409437666978</v>
      </c>
    </row>
    <row r="39" spans="1:11" x14ac:dyDescent="0.25">
      <c r="A39" s="25" t="s">
        <v>159</v>
      </c>
      <c r="B39" s="107">
        <v>1044600</v>
      </c>
      <c r="C39" s="119">
        <v>9.8686578594677388E-2</v>
      </c>
      <c r="D39" s="106">
        <v>1150941</v>
      </c>
      <c r="E39" s="118">
        <v>9.780431837948253E-2</v>
      </c>
    </row>
    <row r="40" spans="1:11" x14ac:dyDescent="0.25">
      <c r="A40" s="55" t="s">
        <v>148</v>
      </c>
      <c r="B40" s="108">
        <v>3832411</v>
      </c>
      <c r="C40" s="57">
        <v>0.15733620428497883</v>
      </c>
      <c r="D40" s="108">
        <v>4105738.1100000003</v>
      </c>
      <c r="E40" s="57">
        <v>0.16800850700143655</v>
      </c>
    </row>
    <row r="42" spans="1:11" x14ac:dyDescent="0.25">
      <c r="A42" s="31" t="s">
        <v>40</v>
      </c>
      <c r="B42" s="31"/>
      <c r="C42" s="7"/>
      <c r="D42" s="7"/>
      <c r="K42" s="115"/>
    </row>
    <row r="43" spans="1:11" ht="15" customHeight="1" x14ac:dyDescent="0.25">
      <c r="A43" s="252" t="s">
        <v>162</v>
      </c>
      <c r="B43" s="252"/>
      <c r="C43" s="252"/>
      <c r="D43" s="252"/>
      <c r="E43" s="252"/>
      <c r="F43" s="32"/>
    </row>
    <row r="44" spans="1:11" x14ac:dyDescent="0.25">
      <c r="A44" s="252"/>
      <c r="B44" s="252"/>
      <c r="C44" s="252"/>
      <c r="D44" s="252"/>
      <c r="E44" s="252"/>
      <c r="F44" s="32"/>
      <c r="K44" s="115"/>
    </row>
    <row r="45" spans="1:11" x14ac:dyDescent="0.25">
      <c r="A45" s="252"/>
      <c r="B45" s="252"/>
      <c r="C45" s="252"/>
      <c r="D45" s="252"/>
      <c r="E45" s="252"/>
      <c r="F45" s="32"/>
    </row>
    <row r="46" spans="1:11" x14ac:dyDescent="0.25">
      <c r="A46" s="252"/>
      <c r="B46" s="252"/>
      <c r="C46" s="252"/>
      <c r="D46" s="252"/>
      <c r="E46" s="252"/>
      <c r="F46" s="32"/>
      <c r="K46" s="115"/>
    </row>
    <row r="47" spans="1:11" x14ac:dyDescent="0.25">
      <c r="A47" s="252"/>
      <c r="B47" s="252"/>
      <c r="C47" s="252"/>
      <c r="D47" s="252"/>
      <c r="E47" s="252"/>
      <c r="F47" s="32"/>
    </row>
    <row r="48" spans="1:11" x14ac:dyDescent="0.25">
      <c r="A48" s="252"/>
      <c r="B48" s="252"/>
      <c r="C48" s="252"/>
      <c r="D48" s="252"/>
      <c r="E48" s="252"/>
      <c r="F48" s="32"/>
      <c r="K48" s="115"/>
    </row>
    <row r="49" spans="1:12" x14ac:dyDescent="0.25">
      <c r="A49" s="252"/>
      <c r="B49" s="252"/>
      <c r="C49" s="252"/>
      <c r="D49" s="252"/>
      <c r="E49" s="252"/>
      <c r="F49" s="32"/>
    </row>
    <row r="50" spans="1:12" x14ac:dyDescent="0.25">
      <c r="A50" s="252"/>
      <c r="B50" s="252"/>
      <c r="C50" s="252"/>
      <c r="D50" s="252"/>
      <c r="E50" s="252"/>
      <c r="K50" s="115"/>
      <c r="L50" s="115"/>
    </row>
    <row r="51" spans="1:12" x14ac:dyDescent="0.25">
      <c r="A51" s="252"/>
      <c r="B51" s="252"/>
      <c r="C51" s="252"/>
      <c r="D51" s="252"/>
      <c r="E51" s="252"/>
    </row>
    <row r="52" spans="1:12" x14ac:dyDescent="0.25">
      <c r="A52" s="252"/>
      <c r="B52" s="252"/>
      <c r="C52" s="252"/>
      <c r="D52" s="252"/>
      <c r="E52" s="252"/>
      <c r="K52" s="115"/>
    </row>
    <row r="54" spans="1:12" x14ac:dyDescent="0.25">
      <c r="K54" s="115"/>
    </row>
  </sheetData>
  <mergeCells count="18">
    <mergeCell ref="H5:I5"/>
    <mergeCell ref="J5:K5"/>
    <mergeCell ref="A43:E52"/>
    <mergeCell ref="A30:I30"/>
    <mergeCell ref="A1:J1"/>
    <mergeCell ref="L5:M5"/>
    <mergeCell ref="A17:I17"/>
    <mergeCell ref="A18:A19"/>
    <mergeCell ref="B18:C18"/>
    <mergeCell ref="D18:E18"/>
    <mergeCell ref="F18:G18"/>
    <mergeCell ref="A4:A6"/>
    <mergeCell ref="B4:E4"/>
    <mergeCell ref="F4:I4"/>
    <mergeCell ref="J4:M4"/>
    <mergeCell ref="B5:C5"/>
    <mergeCell ref="D5:E5"/>
    <mergeCell ref="F5:G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7A9C-ACC9-4638-AC2B-F48AC884EA1F}">
  <dimension ref="A1:M56"/>
  <sheetViews>
    <sheetView topLeftCell="A25" zoomScaleNormal="100" workbookViewId="0">
      <selection activeCell="A57" sqref="A57"/>
    </sheetView>
  </sheetViews>
  <sheetFormatPr defaultRowHeight="15" x14ac:dyDescent="0.25"/>
  <cols>
    <col min="1" max="1" width="20.140625" customWidth="1"/>
    <col min="2" max="13" width="22.85546875" customWidth="1"/>
  </cols>
  <sheetData>
    <row r="1" spans="1:13" ht="18.75" x14ac:dyDescent="0.3">
      <c r="A1" s="200" t="s">
        <v>23</v>
      </c>
      <c r="B1" s="200"/>
      <c r="C1" s="200"/>
      <c r="D1" s="200"/>
      <c r="E1" s="200"/>
      <c r="F1" s="200"/>
      <c r="G1" s="200"/>
      <c r="H1" s="200"/>
      <c r="I1" s="200"/>
      <c r="J1" s="200"/>
    </row>
    <row r="2" spans="1:13" ht="15.75" x14ac:dyDescent="0.25">
      <c r="A2" s="19" t="s">
        <v>22</v>
      </c>
      <c r="B2" s="19"/>
      <c r="C2" s="20"/>
      <c r="D2" s="20"/>
      <c r="E2" s="20"/>
    </row>
    <row r="4" spans="1:13" s="48" customFormat="1" x14ac:dyDescent="0.25">
      <c r="A4" s="249" t="s">
        <v>128</v>
      </c>
      <c r="B4" s="243" t="s">
        <v>35</v>
      </c>
      <c r="C4" s="245"/>
      <c r="D4" s="245"/>
      <c r="E4" s="244"/>
      <c r="F4" s="243" t="s">
        <v>122</v>
      </c>
      <c r="G4" s="245"/>
      <c r="H4" s="245"/>
      <c r="I4" s="244"/>
      <c r="J4" s="243" t="s">
        <v>115</v>
      </c>
      <c r="K4" s="245"/>
      <c r="L4" s="245"/>
      <c r="M4" s="244"/>
    </row>
    <row r="5" spans="1:13" s="48" customFormat="1" x14ac:dyDescent="0.25">
      <c r="A5" s="250"/>
      <c r="B5" s="254">
        <v>2022</v>
      </c>
      <c r="C5" s="244"/>
      <c r="D5" s="254">
        <v>2023</v>
      </c>
      <c r="E5" s="244"/>
      <c r="F5" s="254">
        <v>2022</v>
      </c>
      <c r="G5" s="244"/>
      <c r="H5" s="254">
        <v>2023</v>
      </c>
      <c r="I5" s="244"/>
      <c r="J5" s="254">
        <v>2022</v>
      </c>
      <c r="K5" s="244"/>
      <c r="L5" s="254">
        <v>2023</v>
      </c>
      <c r="M5" s="244"/>
    </row>
    <row r="6" spans="1:13" s="48" customFormat="1" x14ac:dyDescent="0.25">
      <c r="A6" s="251"/>
      <c r="B6" s="99" t="s">
        <v>33</v>
      </c>
      <c r="C6" s="89" t="s">
        <v>129</v>
      </c>
      <c r="D6" s="99" t="s">
        <v>33</v>
      </c>
      <c r="E6" s="89" t="s">
        <v>129</v>
      </c>
      <c r="F6" s="99" t="s">
        <v>33</v>
      </c>
      <c r="G6" s="89" t="s">
        <v>129</v>
      </c>
      <c r="H6" s="99" t="s">
        <v>33</v>
      </c>
      <c r="I6" s="89" t="s">
        <v>129</v>
      </c>
      <c r="J6" s="99" t="s">
        <v>33</v>
      </c>
      <c r="K6" s="89" t="s">
        <v>129</v>
      </c>
      <c r="L6" s="99" t="s">
        <v>33</v>
      </c>
      <c r="M6" s="89" t="s">
        <v>129</v>
      </c>
    </row>
    <row r="7" spans="1:13" x14ac:dyDescent="0.25">
      <c r="A7" s="169" t="s">
        <v>163</v>
      </c>
      <c r="B7" s="154">
        <v>174779361.78</v>
      </c>
      <c r="C7" s="149">
        <v>6.9000000000000006E-2</v>
      </c>
      <c r="D7" s="154">
        <v>185420579.09</v>
      </c>
      <c r="E7" s="149">
        <v>6.9000000000000006E-2</v>
      </c>
      <c r="F7" s="154">
        <v>147275951.84</v>
      </c>
      <c r="G7" s="149">
        <v>5.8000000000000003E-2</v>
      </c>
      <c r="H7" s="154">
        <v>151376284.43000001</v>
      </c>
      <c r="I7" s="149">
        <v>5.7000000000000002E-2</v>
      </c>
      <c r="J7" s="154">
        <v>20328235.449999999</v>
      </c>
      <c r="K7" s="149">
        <v>8.0000000000000002E-3</v>
      </c>
      <c r="L7" s="154">
        <v>21253005.579999998</v>
      </c>
      <c r="M7" s="149">
        <v>8.0000000000000002E-3</v>
      </c>
    </row>
    <row r="8" spans="1:13" x14ac:dyDescent="0.25">
      <c r="A8" s="169" t="s">
        <v>164</v>
      </c>
      <c r="B8" s="154">
        <v>93135959.280000001</v>
      </c>
      <c r="C8" s="149">
        <v>5.8000000000000003E-2</v>
      </c>
      <c r="D8" s="154">
        <v>95392195.170000002</v>
      </c>
      <c r="E8" s="149">
        <v>5.7000000000000002E-2</v>
      </c>
      <c r="F8" s="154">
        <v>95994019.359999999</v>
      </c>
      <c r="G8" s="149">
        <v>0.06</v>
      </c>
      <c r="H8" s="154">
        <v>91985555.260000005</v>
      </c>
      <c r="I8" s="149">
        <v>5.5E-2</v>
      </c>
      <c r="J8" s="154">
        <v>17345232.359999999</v>
      </c>
      <c r="K8" s="149">
        <v>1.0999999999999999E-2</v>
      </c>
      <c r="L8" s="154">
        <v>17161076.350000001</v>
      </c>
      <c r="M8" s="149">
        <v>0.01</v>
      </c>
    </row>
    <row r="9" spans="1:13" x14ac:dyDescent="0.25">
      <c r="A9" s="169" t="s">
        <v>165</v>
      </c>
      <c r="B9" s="154">
        <v>78952647.540000007</v>
      </c>
      <c r="C9" s="149">
        <v>7.5999999999999998E-2</v>
      </c>
      <c r="D9" s="154">
        <v>85696077.560000002</v>
      </c>
      <c r="E9" s="149">
        <v>7.5999999999999998E-2</v>
      </c>
      <c r="F9" s="154">
        <v>73162126.219999999</v>
      </c>
      <c r="G9" s="149">
        <v>7.0000000000000007E-2</v>
      </c>
      <c r="H9" s="154">
        <v>75450523.930000007</v>
      </c>
      <c r="I9" s="149">
        <v>6.7000000000000004E-2</v>
      </c>
      <c r="J9" s="154">
        <v>9901762.1999999993</v>
      </c>
      <c r="K9" s="149">
        <v>0.01</v>
      </c>
      <c r="L9" s="154">
        <v>10302951.99</v>
      </c>
      <c r="M9" s="149">
        <v>8.9999999999999993E-3</v>
      </c>
    </row>
    <row r="10" spans="1:13" x14ac:dyDescent="0.25">
      <c r="A10" s="169" t="s">
        <v>166</v>
      </c>
      <c r="B10" s="154">
        <v>72099891.409999996</v>
      </c>
      <c r="C10" s="149">
        <v>7.0000000000000007E-2</v>
      </c>
      <c r="D10" s="154">
        <v>57715466.390000001</v>
      </c>
      <c r="E10" s="149">
        <v>6.7000000000000004E-2</v>
      </c>
      <c r="F10" s="154">
        <v>57954633.079999998</v>
      </c>
      <c r="G10" s="149">
        <v>5.6000000000000001E-2</v>
      </c>
      <c r="H10" s="154">
        <v>49974784.280000001</v>
      </c>
      <c r="I10" s="149">
        <v>5.8000000000000003E-2</v>
      </c>
      <c r="J10" s="154">
        <v>12082853.73</v>
      </c>
      <c r="K10" s="149">
        <v>1.2E-2</v>
      </c>
      <c r="L10" s="154">
        <v>9851845.3100000005</v>
      </c>
      <c r="M10" s="149">
        <v>1.0999999999999999E-2</v>
      </c>
    </row>
    <row r="11" spans="1:13" x14ac:dyDescent="0.25">
      <c r="A11" s="169" t="s">
        <v>167</v>
      </c>
      <c r="B11" s="154">
        <v>31980378.100000001</v>
      </c>
      <c r="C11" s="149">
        <v>6.5000000000000002E-2</v>
      </c>
      <c r="D11" s="154">
        <v>34422134.229999997</v>
      </c>
      <c r="E11" s="149">
        <v>6.4000000000000001E-2</v>
      </c>
      <c r="F11" s="154">
        <v>23630250.16</v>
      </c>
      <c r="G11" s="149">
        <v>4.8000000000000001E-2</v>
      </c>
      <c r="H11" s="154">
        <v>25762882.5</v>
      </c>
      <c r="I11" s="149">
        <v>4.8000000000000001E-2</v>
      </c>
      <c r="J11" s="154">
        <v>5760160.5199999996</v>
      </c>
      <c r="K11" s="149">
        <v>1.2E-2</v>
      </c>
      <c r="L11" s="154">
        <v>6426831.4699999997</v>
      </c>
      <c r="M11" s="149">
        <v>1.2E-2</v>
      </c>
    </row>
    <row r="12" spans="1:13" x14ac:dyDescent="0.25">
      <c r="A12" s="169" t="s">
        <v>168</v>
      </c>
      <c r="B12" s="154">
        <v>20291398.890000001</v>
      </c>
      <c r="C12" s="149">
        <v>6.3E-2</v>
      </c>
      <c r="D12" s="154">
        <v>21496313.969999999</v>
      </c>
      <c r="E12" s="149">
        <v>7.1999999999999995E-2</v>
      </c>
      <c r="F12" s="154">
        <v>21153303.82</v>
      </c>
      <c r="G12" s="149">
        <v>6.6000000000000003E-2</v>
      </c>
      <c r="H12" s="154">
        <v>21040182.469999999</v>
      </c>
      <c r="I12" s="149">
        <v>7.0000000000000007E-2</v>
      </c>
      <c r="J12" s="154">
        <v>2573041.34</v>
      </c>
      <c r="K12" s="149">
        <v>8.0000000000000002E-3</v>
      </c>
      <c r="L12" s="154">
        <v>3051192.33</v>
      </c>
      <c r="M12" s="149">
        <v>0.01</v>
      </c>
    </row>
    <row r="13" spans="1:13" x14ac:dyDescent="0.25">
      <c r="A13" s="169" t="s">
        <v>169</v>
      </c>
      <c r="B13" s="154">
        <v>50183144.369999997</v>
      </c>
      <c r="C13" s="149">
        <v>7.1999999999999995E-2</v>
      </c>
      <c r="D13" s="154">
        <v>20392984.379999999</v>
      </c>
      <c r="E13" s="149">
        <v>6.7000000000000004E-2</v>
      </c>
      <c r="F13" s="154">
        <v>41593372.740000002</v>
      </c>
      <c r="G13" s="149">
        <v>0.06</v>
      </c>
      <c r="H13" s="154">
        <v>15344162.82</v>
      </c>
      <c r="I13" s="149">
        <v>0.05</v>
      </c>
      <c r="J13" s="154">
        <v>7711215.21</v>
      </c>
      <c r="K13" s="149">
        <v>1.0999999999999999E-2</v>
      </c>
      <c r="L13" s="154">
        <v>2922334.93</v>
      </c>
      <c r="M13" s="149">
        <v>0.01</v>
      </c>
    </row>
    <row r="14" spans="1:13" x14ac:dyDescent="0.25">
      <c r="A14" s="169" t="s">
        <v>170</v>
      </c>
      <c r="B14" s="154">
        <v>18014190.420000002</v>
      </c>
      <c r="C14" s="149">
        <v>5.1999999999999998E-2</v>
      </c>
      <c r="D14" s="154">
        <v>18412649.489999998</v>
      </c>
      <c r="E14" s="149">
        <v>5.0999999999999997E-2</v>
      </c>
      <c r="F14" s="154">
        <v>17210715.370000001</v>
      </c>
      <c r="G14" s="149">
        <v>4.9000000000000002E-2</v>
      </c>
      <c r="H14" s="154">
        <v>17544948.52</v>
      </c>
      <c r="I14" s="149">
        <v>4.9000000000000002E-2</v>
      </c>
      <c r="J14" s="154">
        <v>4716983.09</v>
      </c>
      <c r="K14" s="149">
        <v>1.4E-2</v>
      </c>
      <c r="L14" s="154">
        <v>4052556.68</v>
      </c>
      <c r="M14" s="149">
        <v>1.0999999999999999E-2</v>
      </c>
    </row>
    <row r="15" spans="1:13" x14ac:dyDescent="0.25">
      <c r="A15" s="169" t="s">
        <v>171</v>
      </c>
      <c r="B15" s="154">
        <v>13899933.630000001</v>
      </c>
      <c r="C15" s="149">
        <v>8.1000000000000003E-2</v>
      </c>
      <c r="D15" s="154">
        <v>13950411.859999999</v>
      </c>
      <c r="E15" s="149">
        <v>7.1999999999999995E-2</v>
      </c>
      <c r="F15" s="154">
        <v>9356151.1699999999</v>
      </c>
      <c r="G15" s="149">
        <v>5.3999999999999999E-2</v>
      </c>
      <c r="H15" s="154">
        <v>11092106.24</v>
      </c>
      <c r="I15" s="149">
        <v>5.8000000000000003E-2</v>
      </c>
      <c r="J15" s="154">
        <v>3333813.65</v>
      </c>
      <c r="K15" s="149">
        <v>1.9E-2</v>
      </c>
      <c r="L15" s="154">
        <v>3583256.23</v>
      </c>
      <c r="M15" s="149">
        <v>1.9E-2</v>
      </c>
    </row>
    <row r="16" spans="1:13" x14ac:dyDescent="0.25">
      <c r="A16" s="169" t="s">
        <v>172</v>
      </c>
      <c r="B16" s="154">
        <v>15689427.619999999</v>
      </c>
      <c r="C16" s="149">
        <v>7.9000000000000001E-2</v>
      </c>
      <c r="D16" s="154">
        <v>14751709.189999999</v>
      </c>
      <c r="E16" s="149">
        <v>7.0999999999999994E-2</v>
      </c>
      <c r="F16" s="154">
        <v>13275914.32</v>
      </c>
      <c r="G16" s="149">
        <v>6.7000000000000004E-2</v>
      </c>
      <c r="H16" s="154">
        <v>13533742.84</v>
      </c>
      <c r="I16" s="149">
        <v>6.5000000000000002E-2</v>
      </c>
      <c r="J16" s="154">
        <v>2519503.12</v>
      </c>
      <c r="K16" s="149">
        <v>1.2999999999999999E-2</v>
      </c>
      <c r="L16" s="154">
        <v>2270445.48</v>
      </c>
      <c r="M16" s="149">
        <v>1.0999999999999999E-2</v>
      </c>
    </row>
    <row r="17" spans="1:13" x14ac:dyDescent="0.25">
      <c r="A17" s="170" t="s">
        <v>73</v>
      </c>
      <c r="B17" s="168">
        <v>569026333.04999995</v>
      </c>
      <c r="C17" s="167">
        <v>6.7000000000000004E-2</v>
      </c>
      <c r="D17" s="168">
        <v>547650521.33000004</v>
      </c>
      <c r="E17" s="167">
        <v>6.6000000000000003E-2</v>
      </c>
      <c r="F17" s="168">
        <v>500606438.07999998</v>
      </c>
      <c r="G17" s="167">
        <v>5.8999999999999997E-2</v>
      </c>
      <c r="H17" s="168">
        <v>473105173.27999997</v>
      </c>
      <c r="I17" s="167">
        <v>5.7000000000000002E-2</v>
      </c>
      <c r="J17" s="168">
        <v>86272800.670000002</v>
      </c>
      <c r="K17" s="167">
        <v>0.01</v>
      </c>
      <c r="L17" s="168">
        <v>80875496.359999999</v>
      </c>
      <c r="M17" s="167">
        <v>0.01</v>
      </c>
    </row>
    <row r="19" spans="1:13" x14ac:dyDescent="0.25">
      <c r="A19" s="246" t="s">
        <v>142</v>
      </c>
      <c r="B19" s="247"/>
      <c r="C19" s="247"/>
      <c r="D19" s="247"/>
      <c r="E19" s="247"/>
      <c r="F19" s="247"/>
      <c r="G19" s="247"/>
      <c r="H19" s="247"/>
      <c r="I19" s="247"/>
    </row>
    <row r="20" spans="1:13" x14ac:dyDescent="0.25">
      <c r="A20" s="205" t="s">
        <v>128</v>
      </c>
      <c r="B20" s="248" t="s">
        <v>42</v>
      </c>
      <c r="C20" s="248"/>
      <c r="D20" s="248" t="s">
        <v>43</v>
      </c>
      <c r="E20" s="248"/>
      <c r="F20" s="248" t="s">
        <v>44</v>
      </c>
      <c r="G20" s="248"/>
      <c r="H20" s="248" t="s">
        <v>173</v>
      </c>
      <c r="I20" s="248"/>
    </row>
    <row r="21" spans="1:13" x14ac:dyDescent="0.25">
      <c r="A21" s="205"/>
      <c r="B21" s="164">
        <v>2022</v>
      </c>
      <c r="C21" s="164">
        <v>2023</v>
      </c>
      <c r="D21" s="164">
        <v>2022</v>
      </c>
      <c r="E21" s="164">
        <v>2023</v>
      </c>
      <c r="F21" s="164">
        <v>2022</v>
      </c>
      <c r="G21" s="164">
        <v>2023</v>
      </c>
      <c r="H21" s="164">
        <v>2022</v>
      </c>
      <c r="I21" s="164">
        <v>2023</v>
      </c>
    </row>
    <row r="22" spans="1:13" x14ac:dyDescent="0.25">
      <c r="A22" s="169" t="s">
        <v>163</v>
      </c>
      <c r="B22" s="52">
        <f t="shared" ref="B22:B32" si="0">B7/B36</f>
        <v>57.798860612898999</v>
      </c>
      <c r="C22" s="52">
        <f t="shared" ref="C22:C32" si="1">D7/D36</f>
        <v>62.912867914605428</v>
      </c>
      <c r="D22" s="154">
        <v>48.7</v>
      </c>
      <c r="E22" s="154">
        <v>51.36</v>
      </c>
      <c r="F22" s="154">
        <v>6.72</v>
      </c>
      <c r="G22" s="154">
        <v>7.21</v>
      </c>
      <c r="H22" s="154">
        <v>55.43</v>
      </c>
      <c r="I22" s="154">
        <v>58.57</v>
      </c>
    </row>
    <row r="23" spans="1:13" x14ac:dyDescent="0.25">
      <c r="A23" s="169" t="s">
        <v>164</v>
      </c>
      <c r="B23" s="52">
        <f t="shared" si="0"/>
        <v>40.645928784929019</v>
      </c>
      <c r="C23" s="52">
        <f t="shared" si="1"/>
        <v>44.351299948113102</v>
      </c>
      <c r="D23" s="154">
        <v>41.89</v>
      </c>
      <c r="E23" s="154">
        <v>42.77</v>
      </c>
      <c r="F23" s="154">
        <v>7.63</v>
      </c>
      <c r="G23" s="154">
        <v>8.0299999999999994</v>
      </c>
      <c r="H23" s="154">
        <v>49.46</v>
      </c>
      <c r="I23" s="154">
        <v>50.75</v>
      </c>
    </row>
    <row r="24" spans="1:13" x14ac:dyDescent="0.25">
      <c r="A24" s="169" t="s">
        <v>165</v>
      </c>
      <c r="B24" s="52">
        <f t="shared" si="0"/>
        <v>48.267736982361932</v>
      </c>
      <c r="C24" s="52">
        <f t="shared" si="1"/>
        <v>53.055786385274459</v>
      </c>
      <c r="D24" s="154">
        <v>44.73</v>
      </c>
      <c r="E24" s="154">
        <v>46.71</v>
      </c>
      <c r="F24" s="154">
        <v>6.05</v>
      </c>
      <c r="G24" s="154">
        <v>6.38</v>
      </c>
      <c r="H24" s="154">
        <v>50.78</v>
      </c>
      <c r="I24" s="154">
        <v>53.09</v>
      </c>
    </row>
    <row r="25" spans="1:13" x14ac:dyDescent="0.25">
      <c r="A25" s="169" t="s">
        <v>166</v>
      </c>
      <c r="B25" s="52">
        <f t="shared" si="0"/>
        <v>45.882495712430227</v>
      </c>
      <c r="C25" s="52">
        <f t="shared" si="1"/>
        <v>45.250919586280652</v>
      </c>
      <c r="D25" s="154">
        <v>36.880000000000003</v>
      </c>
      <c r="E25" s="154">
        <v>39.18</v>
      </c>
      <c r="F25" s="154">
        <v>7.74</v>
      </c>
      <c r="G25" s="154">
        <v>7.72</v>
      </c>
      <c r="H25" s="154">
        <v>44.57</v>
      </c>
      <c r="I25" s="154">
        <v>46.91</v>
      </c>
    </row>
    <row r="26" spans="1:13" x14ac:dyDescent="0.25">
      <c r="A26" s="169" t="s">
        <v>167</v>
      </c>
      <c r="B26" s="52">
        <f t="shared" si="0"/>
        <v>45.884541195882207</v>
      </c>
      <c r="C26" s="52">
        <f t="shared" si="1"/>
        <v>50.290495408099154</v>
      </c>
      <c r="D26" s="154">
        <v>33.9</v>
      </c>
      <c r="E26" s="154">
        <v>37.64</v>
      </c>
      <c r="F26" s="154">
        <v>8.2899999999999991</v>
      </c>
      <c r="G26" s="154">
        <v>9.43</v>
      </c>
      <c r="H26" s="154">
        <v>42.17</v>
      </c>
      <c r="I26" s="154">
        <v>47.03</v>
      </c>
    </row>
    <row r="27" spans="1:13" x14ac:dyDescent="0.25">
      <c r="A27" s="169" t="s">
        <v>168</v>
      </c>
      <c r="B27" s="52">
        <f t="shared" si="0"/>
        <v>39.392819488879915</v>
      </c>
      <c r="C27" s="52">
        <f t="shared" si="1"/>
        <v>47.206776915221852</v>
      </c>
      <c r="D27" s="154">
        <v>41.07</v>
      </c>
      <c r="E27" s="154">
        <v>46.21</v>
      </c>
      <c r="F27" s="154">
        <v>5</v>
      </c>
      <c r="G27" s="154">
        <v>6.73</v>
      </c>
      <c r="H27" s="154">
        <v>46.06</v>
      </c>
      <c r="I27" s="154">
        <v>52.91</v>
      </c>
    </row>
    <row r="28" spans="1:13" x14ac:dyDescent="0.25">
      <c r="A28" s="169" t="s">
        <v>169</v>
      </c>
      <c r="B28" s="52">
        <f t="shared" si="0"/>
        <v>47.585995886506261</v>
      </c>
      <c r="C28" s="52">
        <f t="shared" si="1"/>
        <v>51.299878951009369</v>
      </c>
      <c r="D28" s="154">
        <v>39.44</v>
      </c>
      <c r="E28" s="154">
        <v>38.6</v>
      </c>
      <c r="F28" s="154">
        <v>7.33</v>
      </c>
      <c r="G28" s="154">
        <v>7.47</v>
      </c>
      <c r="H28" s="154">
        <v>46.75</v>
      </c>
      <c r="I28" s="154">
        <v>45.95</v>
      </c>
    </row>
    <row r="29" spans="1:13" x14ac:dyDescent="0.25">
      <c r="A29" s="169" t="s">
        <v>170</v>
      </c>
      <c r="B29" s="52">
        <f t="shared" si="0"/>
        <v>32.369233237859426</v>
      </c>
      <c r="C29" s="52">
        <f t="shared" si="1"/>
        <v>35.389749193706486</v>
      </c>
      <c r="D29" s="154">
        <v>30.93</v>
      </c>
      <c r="E29" s="154">
        <v>33.72</v>
      </c>
      <c r="F29" s="154">
        <v>8.93</v>
      </c>
      <c r="G29" s="154">
        <v>7.85</v>
      </c>
      <c r="H29" s="154">
        <v>39.4</v>
      </c>
      <c r="I29" s="154">
        <v>41.51</v>
      </c>
    </row>
    <row r="30" spans="1:13" x14ac:dyDescent="0.25">
      <c r="A30" s="169" t="s">
        <v>171</v>
      </c>
      <c r="B30" s="52">
        <f t="shared" si="0"/>
        <v>43.517664279967065</v>
      </c>
      <c r="C30" s="52">
        <f t="shared" si="1"/>
        <v>43.039557770030541</v>
      </c>
      <c r="D30" s="154">
        <v>29.29</v>
      </c>
      <c r="E30" s="154">
        <v>34.22</v>
      </c>
      <c r="F30" s="154">
        <v>10.63</v>
      </c>
      <c r="G30" s="154">
        <v>11.1</v>
      </c>
      <c r="H30" s="154">
        <v>39.729999999999997</v>
      </c>
      <c r="I30" s="154">
        <v>45.28</v>
      </c>
    </row>
    <row r="31" spans="1:13" x14ac:dyDescent="0.25">
      <c r="A31" s="169" t="s">
        <v>172</v>
      </c>
      <c r="B31" s="52">
        <f t="shared" si="0"/>
        <v>51.955015779138421</v>
      </c>
      <c r="C31" s="52">
        <f t="shared" si="1"/>
        <v>50.631391910212628</v>
      </c>
      <c r="D31" s="154">
        <v>43.96</v>
      </c>
      <c r="E31" s="154">
        <v>46.45</v>
      </c>
      <c r="F31" s="154">
        <v>8.34</v>
      </c>
      <c r="G31" s="154">
        <v>7.79</v>
      </c>
      <c r="H31" s="154">
        <v>52.31</v>
      </c>
      <c r="I31" s="154">
        <v>54.24</v>
      </c>
    </row>
    <row r="32" spans="1:13" x14ac:dyDescent="0.25">
      <c r="A32" s="55" t="s">
        <v>73</v>
      </c>
      <c r="B32" s="112">
        <f t="shared" si="0"/>
        <v>47.549562948655115</v>
      </c>
      <c r="C32" s="112">
        <f t="shared" si="1"/>
        <v>51.365305817662865</v>
      </c>
      <c r="D32" s="168">
        <v>41.83</v>
      </c>
      <c r="E32" s="168">
        <v>44.37</v>
      </c>
      <c r="F32" s="168">
        <v>7.25</v>
      </c>
      <c r="G32" s="168">
        <v>7.61</v>
      </c>
      <c r="H32" s="168">
        <v>49.04</v>
      </c>
      <c r="I32" s="168">
        <v>51.96</v>
      </c>
    </row>
    <row r="34" spans="1:9" x14ac:dyDescent="0.25">
      <c r="A34" s="246" t="s">
        <v>143</v>
      </c>
      <c r="B34" s="247"/>
      <c r="C34" s="247"/>
      <c r="D34" s="247"/>
      <c r="E34" s="247"/>
      <c r="F34" s="247"/>
      <c r="G34" s="247"/>
      <c r="H34" s="247"/>
      <c r="I34" s="247"/>
    </row>
    <row r="35" spans="1:9" x14ac:dyDescent="0.25">
      <c r="A35" s="58" t="s">
        <v>128</v>
      </c>
      <c r="B35" s="62" t="s">
        <v>144</v>
      </c>
      <c r="C35" s="62" t="s">
        <v>174</v>
      </c>
      <c r="D35" s="62" t="s">
        <v>146</v>
      </c>
      <c r="E35" s="62" t="s">
        <v>153</v>
      </c>
    </row>
    <row r="36" spans="1:9" x14ac:dyDescent="0.25">
      <c r="A36" s="169" t="s">
        <v>163</v>
      </c>
      <c r="B36" s="171">
        <v>3023924</v>
      </c>
      <c r="C36" s="149">
        <v>0.27300000000000002</v>
      </c>
      <c r="D36" s="171">
        <v>2947260</v>
      </c>
      <c r="E36" s="149">
        <v>0.28499999999999998</v>
      </c>
    </row>
    <row r="37" spans="1:9" x14ac:dyDescent="0.25">
      <c r="A37" s="169" t="s">
        <v>164</v>
      </c>
      <c r="B37" s="171">
        <v>2291397</v>
      </c>
      <c r="C37" s="149">
        <v>0.26900000000000002</v>
      </c>
      <c r="D37" s="171">
        <v>2150832</v>
      </c>
      <c r="E37" s="149">
        <v>0.28399999999999997</v>
      </c>
    </row>
    <row r="38" spans="1:9" x14ac:dyDescent="0.25">
      <c r="A38" s="169" t="s">
        <v>165</v>
      </c>
      <c r="B38" s="171">
        <v>1635723</v>
      </c>
      <c r="C38" s="149">
        <v>0.27200000000000002</v>
      </c>
      <c r="D38" s="171">
        <v>1615207</v>
      </c>
      <c r="E38" s="149">
        <v>0.28499999999999998</v>
      </c>
    </row>
    <row r="39" spans="1:9" x14ac:dyDescent="0.25">
      <c r="A39" s="169" t="s">
        <v>166</v>
      </c>
      <c r="B39" s="171">
        <v>1571403</v>
      </c>
      <c r="C39" s="149">
        <v>0.24199999999999999</v>
      </c>
      <c r="D39" s="171">
        <v>1275454</v>
      </c>
      <c r="E39" s="149">
        <v>0.24099999999999999</v>
      </c>
    </row>
    <row r="40" spans="1:9" x14ac:dyDescent="0.25">
      <c r="A40" s="169" t="s">
        <v>167</v>
      </c>
      <c r="B40" s="171">
        <v>696975</v>
      </c>
      <c r="C40" s="149">
        <v>0.23499999999999999</v>
      </c>
      <c r="D40" s="171">
        <v>684466</v>
      </c>
      <c r="E40" s="149">
        <v>0.24199999999999999</v>
      </c>
    </row>
    <row r="41" spans="1:9" x14ac:dyDescent="0.25">
      <c r="A41" s="169" t="s">
        <v>168</v>
      </c>
      <c r="B41" s="171">
        <v>515104</v>
      </c>
      <c r="C41" s="149">
        <v>0.23300000000000001</v>
      </c>
      <c r="D41" s="171">
        <v>455365</v>
      </c>
      <c r="E41" s="149">
        <v>0.248</v>
      </c>
    </row>
    <row r="42" spans="1:9" x14ac:dyDescent="0.25">
      <c r="A42" s="169" t="s">
        <v>169</v>
      </c>
      <c r="B42" s="171">
        <v>1054578</v>
      </c>
      <c r="C42" s="149">
        <v>0.247</v>
      </c>
      <c r="D42" s="171">
        <v>397525</v>
      </c>
      <c r="E42" s="149">
        <v>0.26800000000000002</v>
      </c>
    </row>
    <row r="43" spans="1:9" x14ac:dyDescent="0.25">
      <c r="A43" s="169" t="s">
        <v>170</v>
      </c>
      <c r="B43" s="171">
        <v>556522</v>
      </c>
      <c r="C43" s="149">
        <v>0.23499999999999999</v>
      </c>
      <c r="D43" s="171">
        <v>520282</v>
      </c>
      <c r="E43" s="149">
        <v>0.246</v>
      </c>
    </row>
    <row r="44" spans="1:9" x14ac:dyDescent="0.25">
      <c r="A44" s="169" t="s">
        <v>171</v>
      </c>
      <c r="B44" s="171">
        <v>319409</v>
      </c>
      <c r="C44" s="149">
        <v>0.2</v>
      </c>
      <c r="D44" s="171">
        <v>324130</v>
      </c>
      <c r="E44" s="149">
        <v>0.20399999999999999</v>
      </c>
    </row>
    <row r="45" spans="1:9" x14ac:dyDescent="0.25">
      <c r="A45" s="169" t="s">
        <v>172</v>
      </c>
      <c r="B45" s="171">
        <v>301981</v>
      </c>
      <c r="C45" s="149">
        <v>0.25700000000000001</v>
      </c>
      <c r="D45" s="171">
        <v>291355</v>
      </c>
      <c r="E45" s="149">
        <v>0.26900000000000002</v>
      </c>
    </row>
    <row r="46" spans="1:9" x14ac:dyDescent="0.25">
      <c r="A46" s="55" t="s">
        <v>148</v>
      </c>
      <c r="B46" s="172">
        <v>11967015</v>
      </c>
      <c r="C46" s="167">
        <v>0.25800000000000001</v>
      </c>
      <c r="D46" s="172">
        <v>10661876</v>
      </c>
      <c r="E46" s="167">
        <v>0.27</v>
      </c>
    </row>
    <row r="48" spans="1:9" x14ac:dyDescent="0.25">
      <c r="A48" s="31" t="s">
        <v>40</v>
      </c>
      <c r="B48" s="31"/>
      <c r="C48" s="7"/>
      <c r="D48" s="7"/>
    </row>
    <row r="49" spans="1:5" ht="15" customHeight="1" x14ac:dyDescent="0.25">
      <c r="A49" s="252" t="s">
        <v>175</v>
      </c>
      <c r="B49" s="253"/>
      <c r="C49" s="253"/>
      <c r="D49" s="253"/>
      <c r="E49" s="253"/>
    </row>
    <row r="50" spans="1:5" x14ac:dyDescent="0.25">
      <c r="A50" s="253"/>
      <c r="B50" s="253"/>
      <c r="C50" s="253"/>
      <c r="D50" s="253"/>
      <c r="E50" s="253"/>
    </row>
    <row r="51" spans="1:5" x14ac:dyDescent="0.25">
      <c r="A51" s="253"/>
      <c r="B51" s="253"/>
      <c r="C51" s="253"/>
      <c r="D51" s="253"/>
      <c r="E51" s="253"/>
    </row>
    <row r="52" spans="1:5" x14ac:dyDescent="0.25">
      <c r="A52" s="253"/>
      <c r="B52" s="253"/>
      <c r="C52" s="253"/>
      <c r="D52" s="253"/>
      <c r="E52" s="253"/>
    </row>
    <row r="53" spans="1:5" x14ac:dyDescent="0.25">
      <c r="A53" s="253"/>
      <c r="B53" s="253"/>
      <c r="C53" s="253"/>
      <c r="D53" s="253"/>
      <c r="E53" s="253"/>
    </row>
    <row r="54" spans="1:5" x14ac:dyDescent="0.25">
      <c r="A54" s="253"/>
      <c r="B54" s="253"/>
      <c r="C54" s="253"/>
      <c r="D54" s="253"/>
      <c r="E54" s="253"/>
    </row>
    <row r="55" spans="1:5" x14ac:dyDescent="0.25">
      <c r="A55" s="253"/>
      <c r="B55" s="253"/>
      <c r="C55" s="253"/>
      <c r="D55" s="253"/>
      <c r="E55" s="253"/>
    </row>
    <row r="56" spans="1:5" x14ac:dyDescent="0.25">
      <c r="A56" s="253"/>
      <c r="B56" s="253"/>
      <c r="C56" s="253"/>
      <c r="D56" s="253"/>
      <c r="E56" s="253"/>
    </row>
  </sheetData>
  <mergeCells count="19">
    <mergeCell ref="A1:J1"/>
    <mergeCell ref="A4:A6"/>
    <mergeCell ref="B4:E4"/>
    <mergeCell ref="F4:I4"/>
    <mergeCell ref="J4:M4"/>
    <mergeCell ref="B5:C5"/>
    <mergeCell ref="D5:E5"/>
    <mergeCell ref="F5:G5"/>
    <mergeCell ref="H5:I5"/>
    <mergeCell ref="A49:E56"/>
    <mergeCell ref="A34:I34"/>
    <mergeCell ref="H20:I20"/>
    <mergeCell ref="J5:K5"/>
    <mergeCell ref="L5:M5"/>
    <mergeCell ref="A19:I19"/>
    <mergeCell ref="A20:A21"/>
    <mergeCell ref="B20:C20"/>
    <mergeCell ref="D20:E20"/>
    <mergeCell ref="F20:G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6805-0E06-46F0-BAFE-57F039FB3C38}">
  <dimension ref="A1:K21"/>
  <sheetViews>
    <sheetView workbookViewId="0"/>
  </sheetViews>
  <sheetFormatPr defaultColWidth="9.140625" defaultRowHeight="15" x14ac:dyDescent="0.25"/>
  <cols>
    <col min="1" max="1" width="10.28515625" style="7" customWidth="1"/>
    <col min="2" max="2" width="34.28515625" style="7" customWidth="1"/>
    <col min="3" max="3" width="115.28515625" style="7" customWidth="1"/>
    <col min="4" max="16384" width="9.140625" style="7"/>
  </cols>
  <sheetData>
    <row r="1" spans="1:11" ht="26.25" x14ac:dyDescent="0.25">
      <c r="A1" s="5" t="s">
        <v>0</v>
      </c>
      <c r="B1" s="5"/>
      <c r="C1" s="6"/>
    </row>
    <row r="2" spans="1:11" ht="18.75" x14ac:dyDescent="0.3">
      <c r="A2" s="8" t="s">
        <v>176</v>
      </c>
      <c r="B2" s="8"/>
      <c r="C2" s="6"/>
    </row>
    <row r="3" spans="1:11" ht="15.75" x14ac:dyDescent="0.25">
      <c r="A3" s="9" t="s">
        <v>1</v>
      </c>
      <c r="B3" s="9"/>
      <c r="C3" s="6"/>
    </row>
    <row r="4" spans="1:11" ht="15.75" x14ac:dyDescent="0.25">
      <c r="A4" s="139" t="s">
        <v>2</v>
      </c>
      <c r="B4" s="10"/>
      <c r="C4" s="6"/>
    </row>
    <row r="5" spans="1:11" x14ac:dyDescent="0.25">
      <c r="A5" s="11" t="s">
        <v>3</v>
      </c>
      <c r="B5" s="12" t="s">
        <v>4</v>
      </c>
      <c r="C5" s="13" t="s">
        <v>5</v>
      </c>
    </row>
    <row r="6" spans="1:11" x14ac:dyDescent="0.25">
      <c r="A6" s="181">
        <v>1.1000000000000001</v>
      </c>
      <c r="B6" s="14" t="s">
        <v>6</v>
      </c>
      <c r="C6" s="15" t="s">
        <v>7</v>
      </c>
    </row>
    <row r="7" spans="1:11" x14ac:dyDescent="0.25">
      <c r="A7" s="1">
        <v>1.2</v>
      </c>
      <c r="B7" s="14" t="s">
        <v>6</v>
      </c>
      <c r="C7" s="15" t="s">
        <v>8</v>
      </c>
    </row>
    <row r="8" spans="1:11" x14ac:dyDescent="0.25">
      <c r="A8" s="181">
        <v>1.3</v>
      </c>
      <c r="B8" s="14" t="s">
        <v>6</v>
      </c>
      <c r="C8" s="15" t="s">
        <v>9</v>
      </c>
    </row>
    <row r="9" spans="1:11" x14ac:dyDescent="0.25">
      <c r="A9" s="181">
        <v>1.4</v>
      </c>
      <c r="B9" s="14" t="s">
        <v>6</v>
      </c>
      <c r="C9" s="15" t="s">
        <v>10</v>
      </c>
    </row>
    <row r="10" spans="1:11" x14ac:dyDescent="0.25">
      <c r="A10" s="181">
        <v>1.5</v>
      </c>
      <c r="B10" s="14" t="s">
        <v>6</v>
      </c>
      <c r="C10" s="16" t="s">
        <v>11</v>
      </c>
    </row>
    <row r="11" spans="1:11" x14ac:dyDescent="0.25">
      <c r="A11" s="1">
        <v>1.6</v>
      </c>
      <c r="B11" s="14" t="s">
        <v>6</v>
      </c>
      <c r="C11" s="16" t="s">
        <v>12</v>
      </c>
    </row>
    <row r="12" spans="1:11" x14ac:dyDescent="0.25">
      <c r="A12" s="1">
        <v>1.7</v>
      </c>
      <c r="B12" s="14" t="s">
        <v>6</v>
      </c>
      <c r="C12" s="16" t="s">
        <v>13</v>
      </c>
    </row>
    <row r="13" spans="1:11" x14ac:dyDescent="0.25">
      <c r="A13" s="1">
        <v>1.8</v>
      </c>
      <c r="B13" s="14" t="s">
        <v>6</v>
      </c>
      <c r="C13" s="17" t="s">
        <v>14</v>
      </c>
    </row>
    <row r="14" spans="1:11" ht="15.75" x14ac:dyDescent="0.25">
      <c r="A14" s="181">
        <v>1.9</v>
      </c>
      <c r="B14" s="14" t="s">
        <v>6</v>
      </c>
      <c r="C14" s="17" t="s">
        <v>15</v>
      </c>
      <c r="D14" s="18"/>
      <c r="E14" s="18"/>
      <c r="F14" s="18"/>
      <c r="G14" s="18"/>
      <c r="H14" s="18"/>
      <c r="I14" s="18"/>
      <c r="J14" s="18"/>
      <c r="K14" s="18"/>
    </row>
    <row r="15" spans="1:11" x14ac:dyDescent="0.25">
      <c r="A15" s="110">
        <v>1.1000000000000001</v>
      </c>
      <c r="B15" s="14" t="s">
        <v>6</v>
      </c>
      <c r="C15" s="16" t="s">
        <v>16</v>
      </c>
    </row>
    <row r="16" spans="1:11" x14ac:dyDescent="0.25">
      <c r="A16" s="110">
        <v>1.1100000000000001</v>
      </c>
      <c r="B16" s="14" t="s">
        <v>6</v>
      </c>
      <c r="C16" s="17" t="s">
        <v>17</v>
      </c>
    </row>
    <row r="17" spans="1:3" x14ac:dyDescent="0.25">
      <c r="A17" s="110">
        <v>1.1200000000000001</v>
      </c>
      <c r="B17" s="14" t="s">
        <v>6</v>
      </c>
      <c r="C17" s="17" t="s">
        <v>18</v>
      </c>
    </row>
    <row r="18" spans="1:3" ht="15" customHeight="1" x14ac:dyDescent="0.25">
      <c r="A18" s="1">
        <v>1.1299999999999999</v>
      </c>
      <c r="B18" s="14" t="s">
        <v>6</v>
      </c>
      <c r="C18" s="17" t="s">
        <v>19</v>
      </c>
    </row>
    <row r="19" spans="1:3" x14ac:dyDescent="0.25">
      <c r="A19" s="110">
        <v>1.1399999999999999</v>
      </c>
      <c r="B19" s="14" t="s">
        <v>6</v>
      </c>
      <c r="C19" s="17" t="s">
        <v>20</v>
      </c>
    </row>
    <row r="20" spans="1:3" x14ac:dyDescent="0.25">
      <c r="A20" s="1">
        <v>1.1499999999999999</v>
      </c>
      <c r="B20" s="14" t="s">
        <v>6</v>
      </c>
      <c r="C20" s="17" t="s">
        <v>21</v>
      </c>
    </row>
    <row r="21" spans="1:3" x14ac:dyDescent="0.25">
      <c r="A21" s="110">
        <v>1.1599999999999999</v>
      </c>
      <c r="B21" s="14" t="s">
        <v>6</v>
      </c>
      <c r="C21" s="17" t="s">
        <v>22</v>
      </c>
    </row>
  </sheetData>
  <hyperlinks>
    <hyperlink ref="A6" location="'1.1'!A1" display="1.1" xr:uid="{D97C0919-C029-4CDE-92D6-C36B0FD99A84}"/>
    <hyperlink ref="A8" location="'1.3'!A1" display="1.3" xr:uid="{088B4E98-0EEE-4A33-BBBA-91E41464CA4C}"/>
    <hyperlink ref="A9" location="'1.4'!A1" display="1.4" xr:uid="{5EAE0BFE-96B6-49EA-BC53-8A3417F62191}"/>
    <hyperlink ref="A10" location="'1.5'!A1" display="1.5" xr:uid="{7392B1F2-8EEB-477E-9CD9-4A7D1CC53022}"/>
    <hyperlink ref="A7" location="'1.2'!A1" display="1.2" xr:uid="{A16829BB-167E-43BD-87DD-DCCDABF7EF6A}"/>
    <hyperlink ref="A11" location="'1.6'!A1" display="1.6" xr:uid="{E7C70B40-A480-4254-9A20-24EA2D64BF25}"/>
    <hyperlink ref="A12" location="'1.7'!A1" display="1.7" xr:uid="{58CE9057-4B23-41B8-BB5F-B0A5F2138529}"/>
    <hyperlink ref="A18" location="'1.13'!A1" display="1.13" xr:uid="{7BA6243A-7A5B-4751-BF8A-2AE14E0D2AFC}"/>
    <hyperlink ref="A19" location="'1.14'!A1" display="1.14" xr:uid="{C229846C-206A-45B9-84A2-EC7357859C47}"/>
    <hyperlink ref="A20" location="'1.15'!A1" display="1.15" xr:uid="{36D2569F-D512-4793-BBB2-F5B6C5CB4899}"/>
    <hyperlink ref="A21" location="'1.16'!A1" display="1.16" xr:uid="{2EBFF9A7-F844-46C9-9EE8-605E2D8D848D}"/>
    <hyperlink ref="A17" location="'1.12'!A1" display="1.12" xr:uid="{B3BBD734-D048-4687-A2C0-D0049B0ECC7E}"/>
    <hyperlink ref="A13" location="'1.8'!A1" display="1.8" xr:uid="{C736C9E9-DA73-4929-B3D6-FF1AE9C352DC}"/>
    <hyperlink ref="A14" location="'1.9'!A1" display="1.9" xr:uid="{C56E8907-40D8-4A5C-8A29-71EE78BDE931}"/>
    <hyperlink ref="A15" location="'1.10'!A1" display="1.10" xr:uid="{CF478330-C918-42ED-8A04-1D23CE80BF4F}"/>
    <hyperlink ref="A16" location="'1.11'!A1" display="1.11" xr:uid="{2D7BC45C-E1E7-4E93-89AF-84B13DBE49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19D3-3078-4B0A-B771-66E9C9FA4C65}">
  <dimension ref="A1:J34"/>
  <sheetViews>
    <sheetView zoomScaleNormal="100" workbookViewId="0">
      <selection activeCell="H9" sqref="H9"/>
    </sheetView>
  </sheetViews>
  <sheetFormatPr defaultColWidth="9.140625" defaultRowHeight="15" x14ac:dyDescent="0.25"/>
  <cols>
    <col min="1" max="1" width="29.28515625" style="7" customWidth="1"/>
    <col min="2" max="2" width="16.140625" style="7" customWidth="1"/>
    <col min="3" max="3" width="18.85546875" style="7" customWidth="1"/>
    <col min="4" max="4" width="24" style="7" customWidth="1"/>
    <col min="5" max="5" width="18.7109375" style="7" customWidth="1"/>
    <col min="6" max="6" width="23.5703125" style="7" customWidth="1"/>
    <col min="7" max="8" width="21.85546875" style="7" customWidth="1"/>
    <col min="9" max="16384" width="9.140625" style="7"/>
  </cols>
  <sheetData>
    <row r="1" spans="1:10" ht="18.75" x14ac:dyDescent="0.3">
      <c r="A1" s="200" t="s">
        <v>23</v>
      </c>
      <c r="B1" s="200"/>
      <c r="C1" s="200"/>
      <c r="D1" s="200"/>
      <c r="E1" s="200"/>
      <c r="F1" s="200"/>
      <c r="G1" s="200"/>
      <c r="H1" s="200"/>
      <c r="I1" s="200"/>
      <c r="J1" s="200"/>
    </row>
    <row r="2" spans="1:10" ht="15.75" x14ac:dyDescent="0.25">
      <c r="A2" s="19" t="s">
        <v>7</v>
      </c>
      <c r="B2" s="19"/>
      <c r="C2" s="20"/>
      <c r="D2" s="20"/>
      <c r="E2" s="20"/>
      <c r="F2" s="20"/>
      <c r="G2" s="20"/>
    </row>
    <row r="4" spans="1:10" x14ac:dyDescent="0.25">
      <c r="A4" s="21"/>
      <c r="B4" s="197" t="s">
        <v>24</v>
      </c>
      <c r="C4" s="198"/>
      <c r="D4" s="197" t="s">
        <v>25</v>
      </c>
      <c r="E4" s="198"/>
      <c r="F4" s="197" t="s">
        <v>26</v>
      </c>
      <c r="G4" s="198"/>
    </row>
    <row r="5" spans="1:10" x14ac:dyDescent="0.25">
      <c r="A5" s="21"/>
      <c r="B5" s="22">
        <v>2022</v>
      </c>
      <c r="C5" s="22">
        <v>2023</v>
      </c>
      <c r="D5" s="22">
        <v>2022</v>
      </c>
      <c r="E5" s="23">
        <v>2023</v>
      </c>
      <c r="F5" s="23">
        <v>2022</v>
      </c>
      <c r="G5" s="23">
        <v>2023</v>
      </c>
    </row>
    <row r="6" spans="1:10" x14ac:dyDescent="0.25">
      <c r="A6" s="24" t="s">
        <v>27</v>
      </c>
      <c r="B6" s="69">
        <v>40304621.99808</v>
      </c>
      <c r="C6" s="69">
        <v>39719697.140519999</v>
      </c>
      <c r="D6" s="69">
        <v>16731386.4561549</v>
      </c>
      <c r="E6" s="69">
        <v>17215721.038792402</v>
      </c>
      <c r="F6" s="69">
        <v>3832411</v>
      </c>
      <c r="G6" s="69">
        <v>4105738.11</v>
      </c>
    </row>
    <row r="7" spans="1:10" x14ac:dyDescent="0.25">
      <c r="A7" s="25" t="s">
        <v>28</v>
      </c>
      <c r="B7" s="70">
        <v>1.37480651729322E-2</v>
      </c>
      <c r="C7" s="70">
        <v>1.4063437254161501E-2</v>
      </c>
      <c r="D7" s="70">
        <v>5.6822714789944502E-2</v>
      </c>
      <c r="E7" s="70">
        <v>5.1266869164707601E-2</v>
      </c>
      <c r="F7" s="70">
        <v>2.21421971703974E-2</v>
      </c>
      <c r="G7" s="70">
        <v>2.3718512333462002E-2</v>
      </c>
    </row>
    <row r="8" spans="1:10" x14ac:dyDescent="0.25">
      <c r="A8" s="25" t="s">
        <v>29</v>
      </c>
      <c r="B8" s="70">
        <v>0.20668179496626499</v>
      </c>
      <c r="C8" s="70">
        <v>0.215846395078474</v>
      </c>
      <c r="D8" s="70">
        <v>0.24541080110420399</v>
      </c>
      <c r="E8" s="70">
        <v>0.238511667924515</v>
      </c>
      <c r="F8" s="70">
        <v>0.13519400711458099</v>
      </c>
      <c r="G8" s="70">
        <v>0.14428999466797501</v>
      </c>
    </row>
    <row r="9" spans="1:10" x14ac:dyDescent="0.25">
      <c r="A9" s="182" t="s">
        <v>30</v>
      </c>
      <c r="B9" s="183">
        <v>0.22042986013919719</v>
      </c>
      <c r="C9" s="183">
        <v>0.22990983233263551</v>
      </c>
      <c r="D9" s="183">
        <v>0.30223351589414849</v>
      </c>
      <c r="E9" s="183">
        <v>0.28977853708922263</v>
      </c>
      <c r="F9" s="183">
        <v>0.15733620428497838</v>
      </c>
      <c r="G9" s="183">
        <v>0.16800850700143702</v>
      </c>
    </row>
    <row r="10" spans="1:10" ht="18.75" customHeight="1" x14ac:dyDescent="0.25">
      <c r="A10" s="26"/>
      <c r="B10" s="27"/>
      <c r="C10" s="27"/>
      <c r="D10" s="27"/>
      <c r="E10" s="27"/>
    </row>
    <row r="11" spans="1:10" ht="14.25" customHeight="1" x14ac:dyDescent="0.25">
      <c r="A11" s="205" t="s">
        <v>31</v>
      </c>
      <c r="B11" s="201" t="s">
        <v>32</v>
      </c>
      <c r="C11" s="205" t="s">
        <v>24</v>
      </c>
      <c r="D11" s="205"/>
      <c r="E11" s="206" t="s">
        <v>25</v>
      </c>
      <c r="F11" s="206"/>
      <c r="G11" s="206" t="s">
        <v>26</v>
      </c>
      <c r="H11" s="206"/>
    </row>
    <row r="12" spans="1:10" ht="15.75" customHeight="1" x14ac:dyDescent="0.25">
      <c r="A12" s="205"/>
      <c r="B12" s="202"/>
      <c r="C12" s="28" t="s">
        <v>33</v>
      </c>
      <c r="D12" s="28" t="s">
        <v>34</v>
      </c>
      <c r="E12" s="28" t="s">
        <v>33</v>
      </c>
      <c r="F12" s="28" t="s">
        <v>34</v>
      </c>
      <c r="G12" s="28" t="s">
        <v>33</v>
      </c>
      <c r="H12" s="28" t="s">
        <v>34</v>
      </c>
    </row>
    <row r="13" spans="1:10" x14ac:dyDescent="0.25">
      <c r="A13" s="203" t="s">
        <v>35</v>
      </c>
      <c r="B13" s="29">
        <v>2022</v>
      </c>
      <c r="C13" s="175">
        <v>1734768307.87643</v>
      </c>
      <c r="D13" s="70">
        <v>6.9364018955411694E-2</v>
      </c>
      <c r="E13" s="175">
        <v>524128509.513708</v>
      </c>
      <c r="F13" s="70">
        <v>5.2955015605578498E-2</v>
      </c>
      <c r="G13" s="175">
        <v>184589609.104597</v>
      </c>
      <c r="H13" s="70">
        <v>4.1762170172109203E-2</v>
      </c>
    </row>
    <row r="14" spans="1:10" x14ac:dyDescent="0.25">
      <c r="A14" s="204"/>
      <c r="B14" s="29">
        <v>2023</v>
      </c>
      <c r="C14" s="175">
        <v>1832558452.6313901</v>
      </c>
      <c r="D14" s="70">
        <v>6.7387743039928297E-2</v>
      </c>
      <c r="E14" s="175">
        <v>832491308.83289397</v>
      </c>
      <c r="F14" s="70">
        <v>7.4981044601434899E-2</v>
      </c>
      <c r="G14" s="175">
        <v>214576631.26165801</v>
      </c>
      <c r="H14" s="70">
        <v>4.1515468801495897E-2</v>
      </c>
    </row>
    <row r="15" spans="1:10" x14ac:dyDescent="0.25">
      <c r="A15" s="203" t="s">
        <v>36</v>
      </c>
      <c r="B15" s="29">
        <v>2022</v>
      </c>
      <c r="C15" s="175">
        <v>1623927168.85958</v>
      </c>
      <c r="D15" s="70">
        <v>6.4932080215871393E-2</v>
      </c>
      <c r="E15" s="175">
        <v>1494440356.18396</v>
      </c>
      <c r="F15" s="70">
        <v>0.15098990218401401</v>
      </c>
      <c r="G15" s="175">
        <v>93338758.289372995</v>
      </c>
      <c r="H15" s="70">
        <v>2.1117272669044701E-2</v>
      </c>
    </row>
    <row r="16" spans="1:10" x14ac:dyDescent="0.25">
      <c r="A16" s="204"/>
      <c r="B16" s="29">
        <v>2023</v>
      </c>
      <c r="C16" s="175">
        <v>1784097679.2325101</v>
      </c>
      <c r="D16" s="70">
        <v>6.5605719584888797E-2</v>
      </c>
      <c r="E16" s="175">
        <v>1730900507.66276</v>
      </c>
      <c r="F16" s="70">
        <v>0.15589919893297</v>
      </c>
      <c r="G16" s="175">
        <v>99832539.621895805</v>
      </c>
      <c r="H16" s="70">
        <v>1.9315219274707199E-2</v>
      </c>
    </row>
    <row r="17" spans="1:9" x14ac:dyDescent="0.25">
      <c r="A17" s="203" t="s">
        <v>37</v>
      </c>
      <c r="B17" s="29">
        <v>2022</v>
      </c>
      <c r="C17" s="175">
        <v>311929733.82480597</v>
      </c>
      <c r="D17" s="70">
        <v>1.24723860077121E-2</v>
      </c>
      <c r="E17" s="175">
        <v>657285532.10388696</v>
      </c>
      <c r="F17" s="70">
        <v>6.64084570445828E-2</v>
      </c>
      <c r="G17" s="175">
        <v>14922542.984809401</v>
      </c>
      <c r="H17" s="70">
        <v>3.3761260048992899E-3</v>
      </c>
    </row>
    <row r="18" spans="1:9" x14ac:dyDescent="0.25">
      <c r="A18" s="204"/>
      <c r="B18" s="29">
        <v>2023</v>
      </c>
      <c r="C18" s="175">
        <v>337684680.01774698</v>
      </c>
      <c r="D18" s="70">
        <v>1.2417507563199899E-2</v>
      </c>
      <c r="E18" s="175">
        <v>753915032.555305</v>
      </c>
      <c r="F18" s="70">
        <v>6.79038160301908E-2</v>
      </c>
      <c r="G18" s="175">
        <v>17790704.288906701</v>
      </c>
      <c r="H18" s="70">
        <v>3.4420776601814499E-3</v>
      </c>
    </row>
    <row r="19" spans="1:9" x14ac:dyDescent="0.25">
      <c r="A19" s="199" t="s">
        <v>38</v>
      </c>
      <c r="B19" s="29">
        <v>2022</v>
      </c>
      <c r="C19" s="176">
        <v>3670625210.5608201</v>
      </c>
      <c r="D19" s="72">
        <v>0.14676848517899518</v>
      </c>
      <c r="E19" s="177">
        <v>2675854397.8015552</v>
      </c>
      <c r="F19" s="72">
        <v>0.27035337483417532</v>
      </c>
      <c r="G19" s="177">
        <v>292850910.37877941</v>
      </c>
      <c r="H19" s="72">
        <v>6.6255568846053187E-2</v>
      </c>
    </row>
    <row r="20" spans="1:9" x14ac:dyDescent="0.25">
      <c r="A20" s="199"/>
      <c r="B20" s="29">
        <v>2023</v>
      </c>
      <c r="C20" s="177">
        <v>3954340811.8816471</v>
      </c>
      <c r="D20" s="72">
        <v>0.14541097018801699</v>
      </c>
      <c r="E20" s="177">
        <v>3317306849.0509591</v>
      </c>
      <c r="F20" s="72">
        <v>0.29878405956459569</v>
      </c>
      <c r="G20" s="177">
        <v>332199875.17246056</v>
      </c>
      <c r="H20" s="72">
        <v>6.4272765736384546E-2</v>
      </c>
    </row>
    <row r="21" spans="1:9" x14ac:dyDescent="0.25">
      <c r="A21" s="59"/>
      <c r="B21" s="78"/>
      <c r="C21" s="178"/>
      <c r="D21" s="75"/>
      <c r="E21" s="178"/>
      <c r="F21" s="75"/>
      <c r="G21" s="178"/>
      <c r="H21" s="76"/>
    </row>
    <row r="22" spans="1:9" x14ac:dyDescent="0.25">
      <c r="A22" s="199" t="s">
        <v>39</v>
      </c>
      <c r="B22" s="29">
        <v>2022</v>
      </c>
      <c r="C22" s="175">
        <v>1935856902.684386</v>
      </c>
      <c r="D22" s="77">
        <v>7.740446622358349E-2</v>
      </c>
      <c r="E22" s="175">
        <v>2151725888.287847</v>
      </c>
      <c r="F22" s="77">
        <v>0.21739835922859679</v>
      </c>
      <c r="G22" s="179">
        <v>108261301.27418239</v>
      </c>
      <c r="H22" s="77">
        <v>2.449339867394399E-2</v>
      </c>
    </row>
    <row r="23" spans="1:9" x14ac:dyDescent="0.25">
      <c r="A23" s="199"/>
      <c r="B23" s="29">
        <v>2023</v>
      </c>
      <c r="C23" s="175">
        <v>2121782359.250257</v>
      </c>
      <c r="D23" s="77">
        <v>7.8023227148088695E-2</v>
      </c>
      <c r="E23" s="175">
        <v>2484815540.2180653</v>
      </c>
      <c r="F23" s="77">
        <v>0.2238030149631608</v>
      </c>
      <c r="G23" s="175">
        <v>117623243.91080251</v>
      </c>
      <c r="H23" s="77">
        <v>2.2757296934888649E-2</v>
      </c>
    </row>
    <row r="24" spans="1:9" ht="18" customHeight="1" x14ac:dyDescent="0.25">
      <c r="A24" s="26"/>
      <c r="B24" s="26"/>
      <c r="C24" s="30"/>
      <c r="D24" s="30"/>
      <c r="E24" s="30"/>
      <c r="F24" s="30"/>
      <c r="G24" s="30"/>
      <c r="H24" s="30"/>
      <c r="I24" s="31"/>
    </row>
    <row r="25" spans="1:9" x14ac:dyDescent="0.25">
      <c r="A25" s="31" t="s">
        <v>40</v>
      </c>
      <c r="B25" s="31"/>
    </row>
    <row r="26" spans="1:9" ht="17.25" customHeight="1" x14ac:dyDescent="0.25">
      <c r="A26" s="196" t="s">
        <v>41</v>
      </c>
      <c r="B26" s="196"/>
      <c r="C26" s="196"/>
      <c r="D26" s="196"/>
      <c r="E26" s="196"/>
      <c r="F26" s="32"/>
      <c r="G26" s="32"/>
      <c r="H26" s="32"/>
    </row>
    <row r="27" spans="1:9" x14ac:dyDescent="0.25">
      <c r="A27" s="196"/>
      <c r="B27" s="196"/>
      <c r="C27" s="196"/>
      <c r="D27" s="196"/>
      <c r="E27" s="196"/>
      <c r="F27" s="32"/>
      <c r="G27" s="32"/>
      <c r="H27" s="32"/>
    </row>
    <row r="28" spans="1:9" x14ac:dyDescent="0.25">
      <c r="A28" s="196"/>
      <c r="B28" s="196"/>
      <c r="C28" s="196"/>
      <c r="D28" s="196"/>
      <c r="E28" s="196"/>
      <c r="F28" s="32"/>
    </row>
    <row r="29" spans="1:9" x14ac:dyDescent="0.25">
      <c r="A29" s="196"/>
      <c r="B29" s="196"/>
      <c r="C29" s="196"/>
      <c r="D29" s="196"/>
      <c r="E29" s="196"/>
      <c r="F29" s="32"/>
    </row>
    <row r="30" spans="1:9" x14ac:dyDescent="0.25">
      <c r="A30" s="196"/>
      <c r="B30" s="196"/>
      <c r="C30" s="196"/>
      <c r="D30" s="196"/>
      <c r="E30" s="196"/>
      <c r="F30" s="32"/>
    </row>
    <row r="31" spans="1:9" x14ac:dyDescent="0.25">
      <c r="A31" s="196"/>
      <c r="B31" s="196"/>
      <c r="C31" s="196"/>
      <c r="D31" s="196"/>
      <c r="E31" s="196"/>
      <c r="F31" s="32"/>
    </row>
    <row r="32" spans="1:9" x14ac:dyDescent="0.25">
      <c r="A32" s="196"/>
      <c r="B32" s="196"/>
      <c r="C32" s="196"/>
      <c r="D32" s="196"/>
      <c r="E32" s="196"/>
      <c r="F32" s="32"/>
    </row>
    <row r="33" spans="1:6" x14ac:dyDescent="0.25">
      <c r="A33" s="196"/>
      <c r="B33" s="196"/>
      <c r="C33" s="196"/>
      <c r="D33" s="196"/>
      <c r="E33" s="196"/>
      <c r="F33" s="32"/>
    </row>
    <row r="34" spans="1:6" x14ac:dyDescent="0.25">
      <c r="A34" s="196"/>
      <c r="B34" s="196"/>
      <c r="C34" s="196"/>
      <c r="D34" s="196"/>
      <c r="E34" s="196"/>
      <c r="F34" s="32"/>
    </row>
  </sheetData>
  <mergeCells count="15">
    <mergeCell ref="A26:E34"/>
    <mergeCell ref="B4:C4"/>
    <mergeCell ref="A19:A20"/>
    <mergeCell ref="A22:A23"/>
    <mergeCell ref="A1:J1"/>
    <mergeCell ref="D4:E4"/>
    <mergeCell ref="F4:G4"/>
    <mergeCell ref="B11:B12"/>
    <mergeCell ref="A13:A14"/>
    <mergeCell ref="A15:A16"/>
    <mergeCell ref="A17:A18"/>
    <mergeCell ref="A11:A12"/>
    <mergeCell ref="C11:D11"/>
    <mergeCell ref="E11:F11"/>
    <mergeCell ref="G11:H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B494-1616-45DE-A7D1-B7E4C5F8B19E}">
  <dimension ref="A1:J24"/>
  <sheetViews>
    <sheetView workbookViewId="0">
      <selection activeCell="A15" sqref="A15:G24"/>
    </sheetView>
  </sheetViews>
  <sheetFormatPr defaultColWidth="9.140625" defaultRowHeight="15" x14ac:dyDescent="0.25"/>
  <cols>
    <col min="1" max="1" width="31.5703125" style="7" customWidth="1"/>
    <col min="2" max="7" width="12.28515625" style="7" customWidth="1"/>
    <col min="8" max="16384" width="9.140625" style="7"/>
  </cols>
  <sheetData>
    <row r="1" spans="1:10" ht="18.75" x14ac:dyDescent="0.3">
      <c r="A1" s="200" t="s">
        <v>23</v>
      </c>
      <c r="B1" s="200"/>
      <c r="C1" s="200"/>
      <c r="D1" s="200"/>
      <c r="E1" s="200"/>
      <c r="F1" s="200"/>
      <c r="G1" s="200"/>
      <c r="H1" s="200"/>
      <c r="I1" s="200"/>
      <c r="J1" s="200"/>
    </row>
    <row r="2" spans="1:10" ht="15.75" x14ac:dyDescent="0.25">
      <c r="A2" s="19" t="s">
        <v>8</v>
      </c>
      <c r="B2" s="19"/>
      <c r="C2" s="20"/>
      <c r="D2" s="20"/>
      <c r="E2" s="20"/>
      <c r="F2" s="20"/>
      <c r="G2" s="20"/>
    </row>
    <row r="3" spans="1:10" ht="15.75" x14ac:dyDescent="0.25">
      <c r="A3" s="19"/>
      <c r="B3" s="19"/>
      <c r="C3" s="20"/>
      <c r="D3" s="20"/>
      <c r="E3" s="20"/>
      <c r="F3" s="20"/>
      <c r="G3" s="20"/>
    </row>
    <row r="4" spans="1:10" x14ac:dyDescent="0.25">
      <c r="A4" s="21"/>
      <c r="B4" s="197" t="s">
        <v>24</v>
      </c>
      <c r="C4" s="198"/>
      <c r="D4" s="197" t="s">
        <v>25</v>
      </c>
      <c r="E4" s="198"/>
      <c r="F4" s="197" t="s">
        <v>26</v>
      </c>
      <c r="G4" s="198"/>
    </row>
    <row r="5" spans="1:10" x14ac:dyDescent="0.25">
      <c r="A5" s="21"/>
      <c r="B5" s="22">
        <v>2022</v>
      </c>
      <c r="C5" s="22">
        <v>2023</v>
      </c>
      <c r="D5" s="22">
        <v>2022</v>
      </c>
      <c r="E5" s="22">
        <v>2023</v>
      </c>
      <c r="F5" s="22">
        <v>2022</v>
      </c>
      <c r="G5" s="22">
        <v>2023</v>
      </c>
    </row>
    <row r="6" spans="1:10" x14ac:dyDescent="0.25">
      <c r="A6" s="24" t="s">
        <v>42</v>
      </c>
      <c r="B6" s="74">
        <v>43.041423585589598</v>
      </c>
      <c r="C6" s="74">
        <v>46.137271544347001</v>
      </c>
      <c r="D6" s="74">
        <v>31.33</v>
      </c>
      <c r="E6" s="74">
        <v>48.36</v>
      </c>
      <c r="F6" s="74">
        <v>48.165400084854497</v>
      </c>
      <c r="G6" s="74">
        <v>52.262620145944403</v>
      </c>
    </row>
    <row r="7" spans="1:10" x14ac:dyDescent="0.25">
      <c r="A7" s="25" t="s">
        <v>43</v>
      </c>
      <c r="B7" s="74">
        <v>40.291338520354799</v>
      </c>
      <c r="C7" s="74">
        <v>44.917202488245302</v>
      </c>
      <c r="D7" s="74">
        <v>89.32</v>
      </c>
      <c r="E7" s="74">
        <v>100.54</v>
      </c>
      <c r="F7" s="74">
        <v>24.3551013420463</v>
      </c>
      <c r="G7" s="74">
        <v>24.315369599133</v>
      </c>
    </row>
    <row r="8" spans="1:10" x14ac:dyDescent="0.25">
      <c r="A8" s="33" t="s">
        <v>44</v>
      </c>
      <c r="B8" s="74">
        <v>7.7393042872270401</v>
      </c>
      <c r="C8" s="74">
        <v>8.5016932234676599</v>
      </c>
      <c r="D8" s="74">
        <v>39.28</v>
      </c>
      <c r="E8" s="74">
        <v>43.79</v>
      </c>
      <c r="F8" s="74">
        <v>3.89377417631079</v>
      </c>
      <c r="G8" s="74">
        <v>4.3331317810006897</v>
      </c>
    </row>
    <row r="9" spans="1:10" x14ac:dyDescent="0.25">
      <c r="A9" s="34" t="s">
        <v>45</v>
      </c>
      <c r="B9" s="74">
        <v>529.44306859716505</v>
      </c>
      <c r="C9" s="74">
        <v>585.09759117312501</v>
      </c>
      <c r="D9" s="74">
        <v>431.63</v>
      </c>
      <c r="E9" s="74">
        <v>452.23</v>
      </c>
      <c r="F9" s="74">
        <v>1076.9118060241699</v>
      </c>
      <c r="G9" s="74">
        <v>1177.95988859874</v>
      </c>
    </row>
    <row r="10" spans="1:10" x14ac:dyDescent="0.25">
      <c r="A10" s="35" t="s">
        <v>46</v>
      </c>
      <c r="B10" s="80">
        <v>620.51513499033649</v>
      </c>
      <c r="C10" s="80">
        <v>684.6537584291849</v>
      </c>
      <c r="D10" s="80">
        <v>591.55999999999995</v>
      </c>
      <c r="E10" s="80">
        <v>644.91999999999996</v>
      </c>
      <c r="F10" s="80">
        <v>1153.3260816273817</v>
      </c>
      <c r="G10" s="80">
        <v>1258.871010124818</v>
      </c>
    </row>
    <row r="11" spans="1:10" x14ac:dyDescent="0.25">
      <c r="A11" s="36"/>
      <c r="B11" s="75"/>
      <c r="C11" s="75"/>
      <c r="D11" s="75"/>
      <c r="E11" s="75"/>
      <c r="F11" s="75"/>
      <c r="G11" s="76"/>
    </row>
    <row r="12" spans="1:10" x14ac:dyDescent="0.25">
      <c r="A12" s="38" t="s">
        <v>47</v>
      </c>
      <c r="B12" s="79">
        <v>48.030642807581842</v>
      </c>
      <c r="C12" s="79">
        <v>53.418895711712963</v>
      </c>
      <c r="D12" s="79">
        <v>128.6</v>
      </c>
      <c r="E12" s="79">
        <v>144.33000000000001</v>
      </c>
      <c r="F12" s="79">
        <v>28.248875518357089</v>
      </c>
      <c r="G12" s="79">
        <v>28.648501380133688</v>
      </c>
      <c r="J12" s="194"/>
    </row>
    <row r="14" spans="1:10" x14ac:dyDescent="0.25">
      <c r="A14" s="31" t="s">
        <v>40</v>
      </c>
      <c r="B14" s="31"/>
    </row>
    <row r="15" spans="1:10" ht="15" customHeight="1" x14ac:dyDescent="0.25">
      <c r="A15" s="196" t="s">
        <v>41</v>
      </c>
      <c r="B15" s="196"/>
      <c r="C15" s="196"/>
      <c r="D15" s="196"/>
      <c r="E15" s="196"/>
      <c r="F15" s="196"/>
      <c r="G15" s="196"/>
    </row>
    <row r="16" spans="1:10" x14ac:dyDescent="0.25">
      <c r="A16" s="196"/>
      <c r="B16" s="196"/>
      <c r="C16" s="196"/>
      <c r="D16" s="196"/>
      <c r="E16" s="196"/>
      <c r="F16" s="196"/>
      <c r="G16" s="196"/>
    </row>
    <row r="17" spans="1:7" x14ac:dyDescent="0.25">
      <c r="A17" s="196"/>
      <c r="B17" s="196"/>
      <c r="C17" s="196"/>
      <c r="D17" s="196"/>
      <c r="E17" s="196"/>
      <c r="F17" s="196"/>
      <c r="G17" s="196"/>
    </row>
    <row r="18" spans="1:7" x14ac:dyDescent="0.25">
      <c r="A18" s="196"/>
      <c r="B18" s="196"/>
      <c r="C18" s="196"/>
      <c r="D18" s="196"/>
      <c r="E18" s="196"/>
      <c r="F18" s="196"/>
      <c r="G18" s="196"/>
    </row>
    <row r="19" spans="1:7" x14ac:dyDescent="0.25">
      <c r="A19" s="196"/>
      <c r="B19" s="196"/>
      <c r="C19" s="196"/>
      <c r="D19" s="196"/>
      <c r="E19" s="196"/>
      <c r="F19" s="196"/>
      <c r="G19" s="196"/>
    </row>
    <row r="20" spans="1:7" x14ac:dyDescent="0.25">
      <c r="A20" s="196"/>
      <c r="B20" s="196"/>
      <c r="C20" s="196"/>
      <c r="D20" s="196"/>
      <c r="E20" s="196"/>
      <c r="F20" s="196"/>
      <c r="G20" s="196"/>
    </row>
    <row r="21" spans="1:7" x14ac:dyDescent="0.25">
      <c r="A21" s="196"/>
      <c r="B21" s="196"/>
      <c r="C21" s="196"/>
      <c r="D21" s="196"/>
      <c r="E21" s="196"/>
      <c r="F21" s="196"/>
      <c r="G21" s="196"/>
    </row>
    <row r="22" spans="1:7" x14ac:dyDescent="0.25">
      <c r="A22" s="196"/>
      <c r="B22" s="196"/>
      <c r="C22" s="196"/>
      <c r="D22" s="196"/>
      <c r="E22" s="196"/>
      <c r="F22" s="196"/>
      <c r="G22" s="196"/>
    </row>
    <row r="23" spans="1:7" x14ac:dyDescent="0.25">
      <c r="A23" s="196"/>
      <c r="B23" s="196"/>
      <c r="C23" s="196"/>
      <c r="D23" s="196"/>
      <c r="E23" s="196"/>
      <c r="F23" s="196"/>
      <c r="G23" s="196"/>
    </row>
    <row r="24" spans="1:7" x14ac:dyDescent="0.25">
      <c r="A24" s="196"/>
      <c r="B24" s="196"/>
      <c r="C24" s="196"/>
      <c r="D24" s="196"/>
      <c r="E24" s="196"/>
      <c r="F24" s="196"/>
      <c r="G24" s="196"/>
    </row>
  </sheetData>
  <mergeCells count="5">
    <mergeCell ref="B4:C4"/>
    <mergeCell ref="D4:E4"/>
    <mergeCell ref="F4:G4"/>
    <mergeCell ref="A1:J1"/>
    <mergeCell ref="A15: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013C-AFDE-4EF3-B4C3-61FB55F6D7A9}">
  <dimension ref="A1:J38"/>
  <sheetViews>
    <sheetView workbookViewId="0">
      <selection activeCell="F21" sqref="F21"/>
    </sheetView>
  </sheetViews>
  <sheetFormatPr defaultColWidth="9.140625" defaultRowHeight="15" x14ac:dyDescent="0.25"/>
  <cols>
    <col min="1" max="1" width="32.5703125" style="7" bestFit="1" customWidth="1"/>
    <col min="2" max="2" width="12.7109375" style="7" customWidth="1"/>
    <col min="3" max="5" width="16.42578125" style="7" customWidth="1"/>
    <col min="6" max="6" width="18.85546875" style="7" customWidth="1"/>
    <col min="7" max="16384" width="9.140625" style="7"/>
  </cols>
  <sheetData>
    <row r="1" spans="1:10" ht="18.75" x14ac:dyDescent="0.3">
      <c r="A1" s="200" t="s">
        <v>23</v>
      </c>
      <c r="B1" s="200"/>
      <c r="C1" s="200"/>
      <c r="D1" s="200"/>
      <c r="E1" s="200"/>
      <c r="F1" s="200"/>
      <c r="G1" s="200"/>
      <c r="H1" s="200"/>
      <c r="I1" s="200"/>
      <c r="J1" s="200"/>
    </row>
    <row r="2" spans="1:10" ht="15.75" x14ac:dyDescent="0.25">
      <c r="A2" s="19" t="s">
        <v>48</v>
      </c>
      <c r="B2" s="19"/>
      <c r="C2" s="19"/>
      <c r="D2" s="20"/>
      <c r="E2" s="20"/>
      <c r="F2" s="20"/>
    </row>
    <row r="3" spans="1:10" ht="15.75" x14ac:dyDescent="0.25">
      <c r="A3" s="19"/>
      <c r="B3" s="19"/>
      <c r="C3" s="19"/>
      <c r="D3" s="20"/>
      <c r="E3" s="20"/>
      <c r="F3" s="20"/>
    </row>
    <row r="4" spans="1:10" x14ac:dyDescent="0.25">
      <c r="A4" s="213"/>
      <c r="B4" s="210" t="s">
        <v>49</v>
      </c>
      <c r="C4" s="197" t="s">
        <v>50</v>
      </c>
      <c r="D4" s="198"/>
      <c r="E4" s="197" t="s">
        <v>25</v>
      </c>
      <c r="F4" s="207"/>
    </row>
    <row r="5" spans="1:10" x14ac:dyDescent="0.25">
      <c r="A5" s="214"/>
      <c r="B5" s="212"/>
      <c r="C5" s="39">
        <v>2022</v>
      </c>
      <c r="D5" s="39">
        <v>2023</v>
      </c>
      <c r="E5" s="39">
        <v>2022</v>
      </c>
      <c r="F5" s="184">
        <v>2023</v>
      </c>
    </row>
    <row r="6" spans="1:10" x14ac:dyDescent="0.25">
      <c r="A6" s="208" t="s">
        <v>29</v>
      </c>
      <c r="B6" s="40" t="s">
        <v>51</v>
      </c>
      <c r="C6" s="70">
        <v>0.19577410781554899</v>
      </c>
      <c r="D6" s="70">
        <v>0.20336555748755999</v>
      </c>
      <c r="E6" s="70">
        <v>0.19829615960049099</v>
      </c>
      <c r="F6" s="185">
        <v>0.17932688736414901</v>
      </c>
    </row>
    <row r="7" spans="1:10" x14ac:dyDescent="0.25">
      <c r="A7" s="208"/>
      <c r="B7" s="40" t="s">
        <v>52</v>
      </c>
      <c r="C7" s="70">
        <v>0.21886399208543</v>
      </c>
      <c r="D7" s="70">
        <v>0.234566211549398</v>
      </c>
      <c r="E7" s="70">
        <v>0.27489378669287301</v>
      </c>
      <c r="F7" s="70">
        <v>0.27535550235461098</v>
      </c>
    </row>
    <row r="8" spans="1:10" x14ac:dyDescent="0.25">
      <c r="A8" s="208" t="s">
        <v>28</v>
      </c>
      <c r="B8" s="40" t="s">
        <v>51</v>
      </c>
      <c r="C8" s="70">
        <v>2.17475404648771E-3</v>
      </c>
      <c r="D8" s="70">
        <v>2.3067836855903399E-3</v>
      </c>
      <c r="E8" s="70">
        <v>2.2464499841668298E-3</v>
      </c>
      <c r="F8" s="70">
        <v>1.8611931897855999E-3</v>
      </c>
    </row>
    <row r="9" spans="1:10" x14ac:dyDescent="0.25">
      <c r="A9" s="208"/>
      <c r="B9" s="40" t="s">
        <v>52</v>
      </c>
      <c r="C9" s="70">
        <v>1.63248865303133E-2</v>
      </c>
      <c r="D9" s="70">
        <v>1.6541925525790199E-2</v>
      </c>
      <c r="E9" s="70">
        <v>9.1182003218381005E-2</v>
      </c>
      <c r="F9" s="70">
        <v>8.2200608858998395E-2</v>
      </c>
    </row>
    <row r="10" spans="1:10" x14ac:dyDescent="0.25">
      <c r="A10" s="208" t="s">
        <v>30</v>
      </c>
      <c r="B10" s="40" t="s">
        <v>51</v>
      </c>
      <c r="C10" s="70">
        <v>0.197948861862037</v>
      </c>
      <c r="D10" s="70">
        <v>0.205672341173151</v>
      </c>
      <c r="E10" s="70">
        <v>0.200542609584658</v>
      </c>
      <c r="F10" s="70">
        <v>0.18118808055393501</v>
      </c>
    </row>
    <row r="11" spans="1:10" x14ac:dyDescent="0.25">
      <c r="A11" s="208"/>
      <c r="B11" s="40" t="s">
        <v>52</v>
      </c>
      <c r="C11" s="70">
        <v>0.235188878615743</v>
      </c>
      <c r="D11" s="70">
        <v>0.25110813707518798</v>
      </c>
      <c r="E11" s="70">
        <v>0.366075789911254</v>
      </c>
      <c r="F11" s="70">
        <v>0.35755611121360897</v>
      </c>
    </row>
    <row r="12" spans="1:10" x14ac:dyDescent="0.25">
      <c r="A12" s="208" t="s">
        <v>27</v>
      </c>
      <c r="B12" s="40" t="s">
        <v>51</v>
      </c>
      <c r="C12" s="69">
        <v>4296591.6146200001</v>
      </c>
      <c r="D12" s="69">
        <v>4397074.6209800001</v>
      </c>
      <c r="E12" s="69">
        <v>6459935.3453797698</v>
      </c>
      <c r="F12" s="69">
        <v>6622025.0582550103</v>
      </c>
    </row>
    <row r="13" spans="1:10" x14ac:dyDescent="0.25">
      <c r="A13" s="208"/>
      <c r="B13" s="40" t="s">
        <v>52</v>
      </c>
      <c r="C13" s="69">
        <v>18852116.333459999</v>
      </c>
      <c r="D13" s="69">
        <v>19516230.319540001</v>
      </c>
      <c r="E13" s="69">
        <v>10255551.826104</v>
      </c>
      <c r="F13" s="69">
        <v>10569127.527523801</v>
      </c>
    </row>
    <row r="15" spans="1:10" x14ac:dyDescent="0.25">
      <c r="A15" s="207" t="s">
        <v>53</v>
      </c>
      <c r="B15" s="210" t="s">
        <v>49</v>
      </c>
      <c r="C15" s="197" t="s">
        <v>50</v>
      </c>
      <c r="D15" s="198"/>
      <c r="E15" s="197" t="s">
        <v>25</v>
      </c>
      <c r="F15" s="207"/>
    </row>
    <row r="16" spans="1:10" x14ac:dyDescent="0.25">
      <c r="A16" s="209"/>
      <c r="B16" s="211"/>
      <c r="C16" s="39">
        <v>2022</v>
      </c>
      <c r="D16" s="39">
        <v>2023</v>
      </c>
      <c r="E16" s="39">
        <v>2022</v>
      </c>
      <c r="F16" s="184">
        <v>2023</v>
      </c>
    </row>
    <row r="17" spans="1:8" x14ac:dyDescent="0.25">
      <c r="A17" s="208" t="s">
        <v>42</v>
      </c>
      <c r="B17" s="41" t="s">
        <v>51</v>
      </c>
      <c r="C17" s="74">
        <v>59.426576601645998</v>
      </c>
      <c r="D17" s="74">
        <v>62.8261898657926</v>
      </c>
      <c r="E17" s="74">
        <v>26.91</v>
      </c>
      <c r="F17" s="186">
        <v>27.81</v>
      </c>
    </row>
    <row r="18" spans="1:8" x14ac:dyDescent="0.25">
      <c r="A18" s="208"/>
      <c r="B18" s="41" t="s">
        <v>52</v>
      </c>
      <c r="C18" s="74">
        <v>37.628181556069997</v>
      </c>
      <c r="D18" s="74">
        <v>39.437763678320799</v>
      </c>
      <c r="E18" s="74">
        <v>34.08</v>
      </c>
      <c r="F18" s="74">
        <v>61.28</v>
      </c>
    </row>
    <row r="19" spans="1:8" x14ac:dyDescent="0.25">
      <c r="A19" s="208" t="s">
        <v>43</v>
      </c>
      <c r="B19" s="41" t="s">
        <v>51</v>
      </c>
      <c r="C19" s="74">
        <v>55.916221180099697</v>
      </c>
      <c r="D19" s="74">
        <v>64.379378525062094</v>
      </c>
      <c r="E19" s="74">
        <v>92.86</v>
      </c>
      <c r="F19" s="74">
        <v>105.91</v>
      </c>
    </row>
    <row r="20" spans="1:8" x14ac:dyDescent="0.25">
      <c r="A20" s="208"/>
      <c r="B20" s="41" t="s">
        <v>52</v>
      </c>
      <c r="C20" s="74">
        <v>36.4051569363805</v>
      </c>
      <c r="D20" s="74">
        <v>40.962880734568699</v>
      </c>
      <c r="E20" s="74">
        <v>87.13</v>
      </c>
      <c r="F20" s="74">
        <v>97.28</v>
      </c>
    </row>
    <row r="21" spans="1:8" x14ac:dyDescent="0.25">
      <c r="A21" s="208" t="s">
        <v>44</v>
      </c>
      <c r="B21" s="41" t="s">
        <v>51</v>
      </c>
      <c r="C21" s="74">
        <v>0.30425093039746698</v>
      </c>
      <c r="D21" s="74">
        <v>0.35076322844403002</v>
      </c>
      <c r="E21" s="74">
        <v>0.38</v>
      </c>
      <c r="F21" s="74">
        <v>0.35</v>
      </c>
    </row>
    <row r="22" spans="1:8" x14ac:dyDescent="0.25">
      <c r="A22" s="208"/>
      <c r="B22" s="41" t="s">
        <v>52</v>
      </c>
      <c r="C22" s="74">
        <v>9.1422047159153497</v>
      </c>
      <c r="D22" s="74">
        <v>9.9508767022281397</v>
      </c>
      <c r="E22" s="74">
        <v>63.79</v>
      </c>
      <c r="F22" s="74">
        <v>71</v>
      </c>
    </row>
    <row r="23" spans="1:8" x14ac:dyDescent="0.25">
      <c r="A23" s="208" t="s">
        <v>45</v>
      </c>
      <c r="B23" s="41" t="s">
        <v>51</v>
      </c>
      <c r="C23" s="74">
        <v>314.49566059779301</v>
      </c>
      <c r="D23" s="74">
        <v>338.12751710243703</v>
      </c>
      <c r="E23" s="74">
        <v>208.11</v>
      </c>
      <c r="F23" s="74">
        <v>218.51</v>
      </c>
    </row>
    <row r="24" spans="1:8" x14ac:dyDescent="0.25">
      <c r="A24" s="208"/>
      <c r="B24" s="41" t="s">
        <v>52</v>
      </c>
      <c r="C24" s="74">
        <v>551.51141323917705</v>
      </c>
      <c r="D24" s="74">
        <v>603.162347543284</v>
      </c>
      <c r="E24" s="74">
        <v>571.54</v>
      </c>
      <c r="F24" s="74">
        <v>597.14</v>
      </c>
    </row>
    <row r="25" spans="1:8" x14ac:dyDescent="0.25">
      <c r="A25" s="36"/>
      <c r="B25" s="37"/>
      <c r="C25" s="82"/>
      <c r="D25" s="82"/>
      <c r="E25" s="82"/>
      <c r="F25" s="82"/>
    </row>
    <row r="26" spans="1:8" x14ac:dyDescent="0.25">
      <c r="A26" s="208" t="s">
        <v>47</v>
      </c>
      <c r="B26" s="41" t="s">
        <v>51</v>
      </c>
      <c r="C26" s="83">
        <v>56.220472110497163</v>
      </c>
      <c r="D26" s="83">
        <v>64.730141753506118</v>
      </c>
      <c r="E26" s="83">
        <v>93.24</v>
      </c>
      <c r="F26" s="83">
        <v>106.25999999999999</v>
      </c>
    </row>
    <row r="27" spans="1:8" x14ac:dyDescent="0.25">
      <c r="A27" s="208"/>
      <c r="B27" s="41" t="s">
        <v>52</v>
      </c>
      <c r="C27" s="83">
        <v>45.547361652295848</v>
      </c>
      <c r="D27" s="83">
        <v>50.913757436796843</v>
      </c>
      <c r="E27" s="83">
        <v>150.91999999999999</v>
      </c>
      <c r="F27" s="83">
        <v>168.28</v>
      </c>
      <c r="H27" s="140"/>
    </row>
    <row r="28" spans="1:8" x14ac:dyDescent="0.25">
      <c r="F28" s="42"/>
    </row>
    <row r="29" spans="1:8" x14ac:dyDescent="0.25">
      <c r="A29" s="31" t="s">
        <v>40</v>
      </c>
      <c r="B29" s="31"/>
    </row>
    <row r="30" spans="1:8" ht="15" customHeight="1" x14ac:dyDescent="0.25">
      <c r="A30" s="196" t="s">
        <v>54</v>
      </c>
      <c r="B30" s="196"/>
      <c r="C30" s="196"/>
      <c r="D30" s="196"/>
      <c r="E30" s="196"/>
      <c r="F30" s="196"/>
    </row>
    <row r="31" spans="1:8" x14ac:dyDescent="0.25">
      <c r="A31" s="196"/>
      <c r="B31" s="196"/>
      <c r="C31" s="196"/>
      <c r="D31" s="196"/>
      <c r="E31" s="196"/>
      <c r="F31" s="196"/>
    </row>
    <row r="32" spans="1:8" x14ac:dyDescent="0.25">
      <c r="A32" s="196"/>
      <c r="B32" s="196"/>
      <c r="C32" s="196"/>
      <c r="D32" s="196"/>
      <c r="E32" s="196"/>
      <c r="F32" s="196"/>
    </row>
    <row r="33" spans="1:6" x14ac:dyDescent="0.25">
      <c r="A33" s="196"/>
      <c r="B33" s="196"/>
      <c r="C33" s="196"/>
      <c r="D33" s="196"/>
      <c r="E33" s="196"/>
      <c r="F33" s="196"/>
    </row>
    <row r="34" spans="1:6" x14ac:dyDescent="0.25">
      <c r="A34" s="196"/>
      <c r="B34" s="196"/>
      <c r="C34" s="196"/>
      <c r="D34" s="196"/>
      <c r="E34" s="196"/>
      <c r="F34" s="196"/>
    </row>
    <row r="35" spans="1:6" x14ac:dyDescent="0.25">
      <c r="A35" s="196"/>
      <c r="B35" s="196"/>
      <c r="C35" s="196"/>
      <c r="D35" s="196"/>
      <c r="E35" s="196"/>
      <c r="F35" s="196"/>
    </row>
    <row r="36" spans="1:6" x14ac:dyDescent="0.25">
      <c r="A36" s="196"/>
      <c r="B36" s="196"/>
      <c r="C36" s="196"/>
      <c r="D36" s="196"/>
      <c r="E36" s="196"/>
      <c r="F36" s="196"/>
    </row>
    <row r="37" spans="1:6" x14ac:dyDescent="0.25">
      <c r="A37" s="196"/>
      <c r="B37" s="196"/>
      <c r="C37" s="196"/>
      <c r="D37" s="196"/>
      <c r="E37" s="196"/>
      <c r="F37" s="196"/>
    </row>
    <row r="38" spans="1:6" x14ac:dyDescent="0.25">
      <c r="A38" s="196"/>
      <c r="B38" s="196"/>
      <c r="C38" s="196"/>
      <c r="D38" s="196"/>
      <c r="E38" s="196"/>
      <c r="F38" s="196"/>
    </row>
  </sheetData>
  <mergeCells count="19">
    <mergeCell ref="A30:F38"/>
    <mergeCell ref="A1:J1"/>
    <mergeCell ref="A15:A16"/>
    <mergeCell ref="B15:B16"/>
    <mergeCell ref="C15:D15"/>
    <mergeCell ref="E15:F15"/>
    <mergeCell ref="A10:A11"/>
    <mergeCell ref="A12:A13"/>
    <mergeCell ref="A6:A7"/>
    <mergeCell ref="A8:A9"/>
    <mergeCell ref="B4:B5"/>
    <mergeCell ref="A4:A5"/>
    <mergeCell ref="C4:D4"/>
    <mergeCell ref="E4:F4"/>
    <mergeCell ref="A21:A22"/>
    <mergeCell ref="A23:A24"/>
    <mergeCell ref="A26:A27"/>
    <mergeCell ref="A17:A18"/>
    <mergeCell ref="A19:A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D2EB-389C-419F-9181-E63FB608BB25}">
  <dimension ref="A1:J24"/>
  <sheetViews>
    <sheetView workbookViewId="0">
      <selection activeCell="A25" sqref="A25"/>
    </sheetView>
  </sheetViews>
  <sheetFormatPr defaultColWidth="9.140625" defaultRowHeight="15" x14ac:dyDescent="0.25"/>
  <cols>
    <col min="1" max="1" width="43.42578125" style="7" customWidth="1"/>
    <col min="2" max="7" width="22" style="7" customWidth="1"/>
    <col min="8" max="16384" width="9.140625" style="7"/>
  </cols>
  <sheetData>
    <row r="1" spans="1:10" ht="18.75" x14ac:dyDescent="0.3">
      <c r="A1" s="200" t="s">
        <v>23</v>
      </c>
      <c r="B1" s="200"/>
      <c r="C1" s="200"/>
      <c r="D1" s="200"/>
      <c r="E1" s="200"/>
      <c r="F1" s="200"/>
      <c r="G1" s="200"/>
      <c r="H1" s="200"/>
      <c r="I1" s="200"/>
      <c r="J1" s="200"/>
    </row>
    <row r="2" spans="1:10" ht="15.75" x14ac:dyDescent="0.25">
      <c r="A2" s="19" t="s">
        <v>10</v>
      </c>
      <c r="B2" s="19"/>
      <c r="C2" s="20"/>
      <c r="D2" s="20"/>
      <c r="E2" s="20"/>
    </row>
    <row r="4" spans="1:10" x14ac:dyDescent="0.25">
      <c r="A4" s="213"/>
      <c r="B4" s="197" t="s">
        <v>50</v>
      </c>
      <c r="C4" s="198"/>
      <c r="D4" s="197" t="s">
        <v>25</v>
      </c>
      <c r="E4" s="198"/>
      <c r="F4" s="197" t="s">
        <v>55</v>
      </c>
      <c r="G4" s="198"/>
    </row>
    <row r="5" spans="1:10" x14ac:dyDescent="0.25">
      <c r="A5" s="214"/>
      <c r="B5" s="39">
        <v>2022</v>
      </c>
      <c r="C5" s="39">
        <v>2023</v>
      </c>
      <c r="D5" s="39">
        <v>2022</v>
      </c>
      <c r="E5" s="39">
        <v>2023</v>
      </c>
      <c r="F5" s="39">
        <v>2022</v>
      </c>
      <c r="G5" s="39">
        <v>2023</v>
      </c>
    </row>
    <row r="6" spans="1:10" x14ac:dyDescent="0.25">
      <c r="A6" s="43" t="s">
        <v>56</v>
      </c>
      <c r="B6" s="84"/>
      <c r="C6" s="84"/>
      <c r="D6" s="84"/>
      <c r="E6" s="84"/>
      <c r="F6" s="84"/>
      <c r="G6" s="84"/>
    </row>
    <row r="7" spans="1:10" x14ac:dyDescent="0.25">
      <c r="A7" s="111" t="s">
        <v>57</v>
      </c>
      <c r="B7" s="74">
        <v>184.17656786200601</v>
      </c>
      <c r="C7" s="74">
        <v>193.504893212225</v>
      </c>
      <c r="D7" s="161">
        <v>363.45389261864102</v>
      </c>
      <c r="E7" s="74">
        <v>420.30060613630502</v>
      </c>
      <c r="F7" s="74">
        <v>180.149267425771</v>
      </c>
      <c r="G7" s="74">
        <v>168.51736431957801</v>
      </c>
    </row>
    <row r="8" spans="1:10" x14ac:dyDescent="0.25">
      <c r="A8" s="111" t="s">
        <v>58</v>
      </c>
      <c r="B8" s="74">
        <v>150.720527384581</v>
      </c>
      <c r="C8" s="74">
        <v>161.54181303122101</v>
      </c>
      <c r="D8" s="74">
        <v>363.03109661061802</v>
      </c>
      <c r="E8" s="74">
        <v>420.00255089683202</v>
      </c>
      <c r="F8" s="74">
        <v>154.88637868219101</v>
      </c>
      <c r="G8" s="74">
        <v>149.079198526487</v>
      </c>
    </row>
    <row r="9" spans="1:10" x14ac:dyDescent="0.25">
      <c r="A9" s="111" t="s">
        <v>59</v>
      </c>
      <c r="B9" s="74">
        <v>33.456040477425702</v>
      </c>
      <c r="C9" s="74">
        <v>31.963080181003601</v>
      </c>
      <c r="D9" s="74">
        <v>0.422796008023271</v>
      </c>
      <c r="E9" s="74">
        <v>0.290311826551442</v>
      </c>
      <c r="F9" s="74">
        <v>25.262888743580099</v>
      </c>
      <c r="G9" s="74">
        <v>19.438165793091201</v>
      </c>
    </row>
    <row r="10" spans="1:10" x14ac:dyDescent="0.25">
      <c r="A10" s="43" t="s">
        <v>60</v>
      </c>
      <c r="B10" s="141"/>
      <c r="C10" s="84"/>
      <c r="D10" s="84"/>
      <c r="E10" s="84"/>
      <c r="F10" s="84"/>
      <c r="G10" s="84"/>
    </row>
    <row r="11" spans="1:10" x14ac:dyDescent="0.25">
      <c r="A11" s="111" t="s">
        <v>57</v>
      </c>
      <c r="B11" s="140">
        <v>538.15689657885503</v>
      </c>
      <c r="C11" s="74">
        <v>563.95013881268596</v>
      </c>
      <c r="D11" s="74">
        <v>691.33823823570197</v>
      </c>
      <c r="E11" s="74">
        <v>853.64033823447096</v>
      </c>
      <c r="F11" s="74">
        <v>175.853107365357</v>
      </c>
      <c r="G11" s="74">
        <v>182.689863515914</v>
      </c>
    </row>
    <row r="12" spans="1:10" x14ac:dyDescent="0.25">
      <c r="A12" s="111" t="s">
        <v>58</v>
      </c>
      <c r="B12" s="74">
        <v>483.09193779214098</v>
      </c>
      <c r="C12" s="74">
        <v>509.66887710840598</v>
      </c>
      <c r="D12" s="74">
        <v>691.25183930114702</v>
      </c>
      <c r="E12" s="74">
        <v>853.58480838391699</v>
      </c>
      <c r="F12" s="74">
        <v>156.42440143603901</v>
      </c>
      <c r="G12" s="74">
        <v>165.721952732419</v>
      </c>
    </row>
    <row r="13" spans="1:10" x14ac:dyDescent="0.25">
      <c r="A13" s="111" t="s">
        <v>59</v>
      </c>
      <c r="B13" s="74">
        <v>55.064958786713802</v>
      </c>
      <c r="C13" s="74">
        <v>54.281261704280503</v>
      </c>
      <c r="D13" s="74">
        <v>8.6398934554166099E-2</v>
      </c>
      <c r="E13" s="74">
        <v>5.55298505539066E-2</v>
      </c>
      <c r="F13" s="74">
        <v>19.4287059293172</v>
      </c>
      <c r="G13" s="74">
        <v>16.967910783494901</v>
      </c>
    </row>
    <row r="15" spans="1:10" x14ac:dyDescent="0.25">
      <c r="A15" s="31" t="s">
        <v>40</v>
      </c>
      <c r="B15" s="31"/>
    </row>
    <row r="16" spans="1:10" ht="15" customHeight="1" x14ac:dyDescent="0.25">
      <c r="A16" s="196" t="s">
        <v>61</v>
      </c>
      <c r="B16" s="196"/>
      <c r="C16" s="196"/>
      <c r="D16" s="196"/>
      <c r="E16" s="32"/>
    </row>
    <row r="17" spans="1:5" x14ac:dyDescent="0.25">
      <c r="A17" s="196"/>
      <c r="B17" s="196"/>
      <c r="C17" s="196"/>
      <c r="D17" s="196"/>
      <c r="E17" s="32"/>
    </row>
    <row r="18" spans="1:5" x14ac:dyDescent="0.25">
      <c r="A18" s="196"/>
      <c r="B18" s="196"/>
      <c r="C18" s="196"/>
      <c r="D18" s="196"/>
      <c r="E18" s="32"/>
    </row>
    <row r="19" spans="1:5" x14ac:dyDescent="0.25">
      <c r="A19" s="196"/>
      <c r="B19" s="196"/>
      <c r="C19" s="196"/>
      <c r="D19" s="196"/>
      <c r="E19" s="32"/>
    </row>
    <row r="20" spans="1:5" x14ac:dyDescent="0.25">
      <c r="A20" s="196"/>
      <c r="B20" s="196"/>
      <c r="C20" s="196"/>
      <c r="D20" s="196"/>
      <c r="E20" s="32"/>
    </row>
    <row r="21" spans="1:5" ht="18.75" customHeight="1" x14ac:dyDescent="0.25">
      <c r="A21" s="196"/>
      <c r="B21" s="196"/>
      <c r="C21" s="196"/>
      <c r="D21" s="196"/>
      <c r="E21" s="32"/>
    </row>
    <row r="22" spans="1:5" x14ac:dyDescent="0.25">
      <c r="A22" s="196"/>
      <c r="B22" s="196"/>
      <c r="C22" s="196"/>
      <c r="D22" s="196"/>
    </row>
    <row r="23" spans="1:5" x14ac:dyDescent="0.25">
      <c r="A23" s="196"/>
      <c r="B23" s="196"/>
      <c r="C23" s="196"/>
      <c r="D23" s="196"/>
    </row>
    <row r="24" spans="1:5" x14ac:dyDescent="0.25">
      <c r="A24" s="196"/>
      <c r="B24" s="196"/>
      <c r="C24" s="196"/>
      <c r="D24" s="196"/>
    </row>
  </sheetData>
  <mergeCells count="6">
    <mergeCell ref="A16:D24"/>
    <mergeCell ref="F4:G4"/>
    <mergeCell ref="A1:J1"/>
    <mergeCell ref="A4:A5"/>
    <mergeCell ref="B4:C4"/>
    <mergeCell ref="D4: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F5DC-A86A-4DCC-8E6C-B552FF2B9F01}">
  <dimension ref="A1:M24"/>
  <sheetViews>
    <sheetView zoomScaleNormal="100" workbookViewId="0">
      <selection activeCell="F22" sqref="F22"/>
    </sheetView>
  </sheetViews>
  <sheetFormatPr defaultRowHeight="15" x14ac:dyDescent="0.25"/>
  <cols>
    <col min="1" max="1" width="36.7109375" customWidth="1"/>
    <col min="2" max="13" width="21.5703125" customWidth="1"/>
  </cols>
  <sheetData>
    <row r="1" spans="1:13" ht="18.75" x14ac:dyDescent="0.3">
      <c r="A1" s="200" t="s">
        <v>23</v>
      </c>
      <c r="B1" s="200"/>
      <c r="C1" s="200"/>
      <c r="D1" s="200"/>
      <c r="E1" s="200"/>
      <c r="F1" s="200"/>
      <c r="G1" s="200"/>
      <c r="H1" s="200"/>
      <c r="I1" s="200"/>
      <c r="J1" s="200"/>
    </row>
    <row r="2" spans="1:13" ht="15.75" x14ac:dyDescent="0.25">
      <c r="A2" s="19" t="s">
        <v>11</v>
      </c>
      <c r="B2" s="19"/>
      <c r="C2" s="20"/>
      <c r="D2" s="20"/>
      <c r="E2" s="20"/>
    </row>
    <row r="4" spans="1:13" x14ac:dyDescent="0.25">
      <c r="A4" s="217" t="s">
        <v>62</v>
      </c>
      <c r="B4" s="215" t="s">
        <v>24</v>
      </c>
      <c r="C4" s="216"/>
      <c r="D4" s="216"/>
      <c r="E4" s="216"/>
      <c r="F4" s="215" t="s">
        <v>25</v>
      </c>
      <c r="G4" s="216"/>
      <c r="H4" s="216"/>
      <c r="I4" s="216"/>
      <c r="J4" s="215" t="s">
        <v>26</v>
      </c>
      <c r="K4" s="216"/>
      <c r="L4" s="216"/>
      <c r="M4" s="216"/>
    </row>
    <row r="5" spans="1:13" x14ac:dyDescent="0.25">
      <c r="A5" s="218"/>
      <c r="B5" s="215" t="s">
        <v>63</v>
      </c>
      <c r="C5" s="216"/>
      <c r="D5" s="215" t="s">
        <v>64</v>
      </c>
      <c r="E5" s="216"/>
      <c r="F5" s="215" t="s">
        <v>63</v>
      </c>
      <c r="G5" s="216"/>
      <c r="H5" s="215" t="s">
        <v>64</v>
      </c>
      <c r="I5" s="216"/>
      <c r="J5" s="215" t="s">
        <v>63</v>
      </c>
      <c r="K5" s="216"/>
      <c r="L5" s="215" t="s">
        <v>64</v>
      </c>
      <c r="M5" s="216"/>
    </row>
    <row r="6" spans="1:13" ht="27.75" customHeight="1" x14ac:dyDescent="0.25">
      <c r="A6" s="219"/>
      <c r="B6" s="66" t="s">
        <v>65</v>
      </c>
      <c r="C6" s="64" t="s">
        <v>66</v>
      </c>
      <c r="D6" s="66" t="s">
        <v>65</v>
      </c>
      <c r="E6" s="64" t="s">
        <v>66</v>
      </c>
      <c r="F6" s="66" t="s">
        <v>65</v>
      </c>
      <c r="G6" s="64" t="s">
        <v>66</v>
      </c>
      <c r="H6" s="66" t="s">
        <v>65</v>
      </c>
      <c r="I6" s="64" t="s">
        <v>66</v>
      </c>
      <c r="J6" s="66" t="s">
        <v>65</v>
      </c>
      <c r="K6" s="64" t="s">
        <v>66</v>
      </c>
      <c r="L6" s="66" t="s">
        <v>65</v>
      </c>
      <c r="M6" s="64" t="s">
        <v>66</v>
      </c>
    </row>
    <row r="7" spans="1:13" x14ac:dyDescent="0.25">
      <c r="A7" s="25" t="s">
        <v>67</v>
      </c>
      <c r="B7" s="83">
        <v>779896</v>
      </c>
      <c r="C7" s="70">
        <v>4.802530648881807E-4</v>
      </c>
      <c r="D7" s="83">
        <v>135983.93999999968</v>
      </c>
      <c r="E7" s="70">
        <v>7.6220008345337779E-5</v>
      </c>
      <c r="F7" s="83">
        <v>11587068.038965436</v>
      </c>
      <c r="G7" s="70">
        <v>7.7534496381996198E-3</v>
      </c>
      <c r="H7" s="83">
        <v>7908228.3872993402</v>
      </c>
      <c r="I7" s="70">
        <v>4.5688520814970721E-3</v>
      </c>
      <c r="J7" s="83">
        <v>161495.00000000006</v>
      </c>
      <c r="K7" s="70">
        <v>1.7302030041938851E-3</v>
      </c>
      <c r="L7" s="83">
        <v>280287.62000000005</v>
      </c>
      <c r="M7" s="70">
        <v>2.8075777803665716E-3</v>
      </c>
    </row>
    <row r="8" spans="1:13" x14ac:dyDescent="0.25">
      <c r="A8" s="25" t="s">
        <v>68</v>
      </c>
      <c r="B8" s="83">
        <v>51001166.996975727</v>
      </c>
      <c r="C8" s="70">
        <v>3.1406067941330051E-2</v>
      </c>
      <c r="D8" s="83">
        <v>48736183.023757905</v>
      </c>
      <c r="E8" s="70">
        <v>2.7316992556552969E-2</v>
      </c>
      <c r="F8" s="83">
        <v>28533619.115233395</v>
      </c>
      <c r="G8" s="70">
        <v>1.909318026454648E-2</v>
      </c>
      <c r="H8" s="83">
        <v>41170803.88360922</v>
      </c>
      <c r="I8" s="70">
        <v>2.3785771453266415E-2</v>
      </c>
      <c r="J8" s="83">
        <v>3756340.2107404009</v>
      </c>
      <c r="K8" s="70">
        <v>4.0244163084908705E-2</v>
      </c>
      <c r="L8" s="83">
        <v>3683064.7936982019</v>
      </c>
      <c r="M8" s="70">
        <v>3.689242813663144E-2</v>
      </c>
    </row>
    <row r="9" spans="1:13" x14ac:dyDescent="0.25">
      <c r="A9" s="25" t="s">
        <v>69</v>
      </c>
      <c r="B9" s="83">
        <v>221949364.02516019</v>
      </c>
      <c r="C9" s="70">
        <v>0.13667445700845501</v>
      </c>
      <c r="D9" s="83">
        <v>256443377.33401006</v>
      </c>
      <c r="E9" s="70">
        <v>0.14373841764332501</v>
      </c>
      <c r="F9" s="83">
        <v>91571526.563963935</v>
      </c>
      <c r="G9" s="70">
        <v>6.1274795066288898E-2</v>
      </c>
      <c r="H9" s="83">
        <v>90010409.203402415</v>
      </c>
      <c r="I9" s="70">
        <v>5.2002069908075613E-2</v>
      </c>
      <c r="J9" s="83">
        <v>5411155.373592901</v>
      </c>
      <c r="K9" s="70">
        <v>5.7973295046597845E-2</v>
      </c>
      <c r="L9" s="83">
        <v>6252181.7137050033</v>
      </c>
      <c r="M9" s="70">
        <v>6.2626692032321504E-2</v>
      </c>
    </row>
    <row r="10" spans="1:13" x14ac:dyDescent="0.25">
      <c r="A10" s="25" t="s">
        <v>70</v>
      </c>
      <c r="B10" s="83">
        <v>306848120.2424469</v>
      </c>
      <c r="C10" s="70">
        <v>0.18895436083992301</v>
      </c>
      <c r="D10" s="83">
        <v>328539912.02318507</v>
      </c>
      <c r="E10" s="70">
        <v>0.184149060809562</v>
      </c>
      <c r="F10" s="83">
        <v>316266896.40473104</v>
      </c>
      <c r="G10" s="70">
        <v>0.21162898545668005</v>
      </c>
      <c r="H10" s="83">
        <v>302414203.52864444</v>
      </c>
      <c r="I10" s="70">
        <v>0.17471495455102454</v>
      </c>
      <c r="J10" s="83">
        <v>42222106.713050582</v>
      </c>
      <c r="K10" s="70">
        <v>0.45235342195309391</v>
      </c>
      <c r="L10" s="83">
        <v>46184222.357652694</v>
      </c>
      <c r="M10" s="70">
        <v>0.46261692362600504</v>
      </c>
    </row>
    <row r="11" spans="1:13" x14ac:dyDescent="0.25">
      <c r="A11" s="25" t="s">
        <v>71</v>
      </c>
      <c r="B11" s="83">
        <v>245407840.02410868</v>
      </c>
      <c r="C11" s="70">
        <v>0.151</v>
      </c>
      <c r="D11" s="83">
        <v>248340160.00831088</v>
      </c>
      <c r="E11" s="70">
        <v>0.13919650414832799</v>
      </c>
      <c r="F11" s="83">
        <v>318150840.76826984</v>
      </c>
      <c r="G11" s="70">
        <v>0.21288962082144594</v>
      </c>
      <c r="H11" s="83">
        <v>391674621.70873749</v>
      </c>
      <c r="I11" s="70">
        <v>0.22628372917725748</v>
      </c>
      <c r="J11" s="83">
        <v>24115302.962232005</v>
      </c>
      <c r="K11" s="70">
        <v>0.25836322878293133</v>
      </c>
      <c r="L11" s="83">
        <v>23995343.57637291</v>
      </c>
      <c r="M11" s="70">
        <v>0.24035593672416328</v>
      </c>
    </row>
    <row r="12" spans="1:13" x14ac:dyDescent="0.25">
      <c r="A12" s="25" t="s">
        <v>72</v>
      </c>
      <c r="B12" s="83">
        <v>797940781.5708884</v>
      </c>
      <c r="C12" s="70">
        <v>0.491364881918473</v>
      </c>
      <c r="D12" s="83">
        <v>901902062.90324593</v>
      </c>
      <c r="E12" s="70">
        <v>0.50552280483388601</v>
      </c>
      <c r="F12" s="83">
        <v>728330405.29279637</v>
      </c>
      <c r="G12" s="70">
        <v>0.48735996875283905</v>
      </c>
      <c r="H12" s="83">
        <v>897722240.95106745</v>
      </c>
      <c r="I12" s="70">
        <v>0.51864462282887902</v>
      </c>
      <c r="J12" s="83">
        <v>17672358.029757109</v>
      </c>
      <c r="K12" s="70">
        <v>0.18933568812827437</v>
      </c>
      <c r="L12" s="83">
        <v>19437439.560467009</v>
      </c>
      <c r="M12" s="70">
        <v>0.19470044170051232</v>
      </c>
    </row>
    <row r="13" spans="1:13" x14ac:dyDescent="0.25">
      <c r="A13" s="55" t="s">
        <v>73</v>
      </c>
      <c r="B13" s="142">
        <v>1623927168.85958</v>
      </c>
      <c r="C13" s="86">
        <v>1</v>
      </c>
      <c r="D13" s="142">
        <v>1784097679.2325101</v>
      </c>
      <c r="E13" s="86">
        <v>1</v>
      </c>
      <c r="F13" s="85">
        <v>1494440356.18396</v>
      </c>
      <c r="G13" s="86">
        <v>1</v>
      </c>
      <c r="H13" s="85">
        <v>1730900507.66276</v>
      </c>
      <c r="I13" s="86">
        <v>1</v>
      </c>
      <c r="J13" s="85">
        <v>93338758.289372995</v>
      </c>
      <c r="K13" s="86">
        <v>1</v>
      </c>
      <c r="L13" s="85">
        <v>99832539.621895805</v>
      </c>
      <c r="M13" s="86">
        <v>1</v>
      </c>
    </row>
    <row r="15" spans="1:13" x14ac:dyDescent="0.25">
      <c r="A15" s="31" t="s">
        <v>40</v>
      </c>
      <c r="B15" s="31"/>
      <c r="C15" s="7"/>
      <c r="D15" s="7"/>
    </row>
    <row r="16" spans="1:13" ht="15" customHeight="1" x14ac:dyDescent="0.25">
      <c r="A16" s="196" t="s">
        <v>41</v>
      </c>
      <c r="B16" s="196"/>
      <c r="C16" s="196"/>
      <c r="D16" s="196"/>
    </row>
    <row r="17" spans="1:4" x14ac:dyDescent="0.25">
      <c r="A17" s="196"/>
      <c r="B17" s="196"/>
      <c r="C17" s="196"/>
      <c r="D17" s="196"/>
    </row>
    <row r="18" spans="1:4" x14ac:dyDescent="0.25">
      <c r="A18" s="196"/>
      <c r="B18" s="196"/>
      <c r="C18" s="196"/>
      <c r="D18" s="196"/>
    </row>
    <row r="19" spans="1:4" x14ac:dyDescent="0.25">
      <c r="A19" s="196"/>
      <c r="B19" s="196"/>
      <c r="C19" s="196"/>
      <c r="D19" s="196"/>
    </row>
    <row r="20" spans="1:4" x14ac:dyDescent="0.25">
      <c r="A20" s="196"/>
      <c r="B20" s="196"/>
      <c r="C20" s="196"/>
      <c r="D20" s="196"/>
    </row>
    <row r="21" spans="1:4" x14ac:dyDescent="0.25">
      <c r="A21" s="196"/>
      <c r="B21" s="196"/>
      <c r="C21" s="196"/>
      <c r="D21" s="196"/>
    </row>
    <row r="22" spans="1:4" x14ac:dyDescent="0.25">
      <c r="A22" s="196"/>
      <c r="B22" s="196"/>
      <c r="C22" s="196"/>
      <c r="D22" s="196"/>
    </row>
    <row r="23" spans="1:4" x14ac:dyDescent="0.25">
      <c r="A23" s="196"/>
      <c r="B23" s="196"/>
      <c r="C23" s="196"/>
      <c r="D23" s="196"/>
    </row>
    <row r="24" spans="1:4" x14ac:dyDescent="0.25">
      <c r="A24" s="196"/>
      <c r="B24" s="196"/>
      <c r="C24" s="196"/>
      <c r="D24" s="196"/>
    </row>
  </sheetData>
  <mergeCells count="12">
    <mergeCell ref="A16:D24"/>
    <mergeCell ref="A1:J1"/>
    <mergeCell ref="J4:M4"/>
    <mergeCell ref="B5:C5"/>
    <mergeCell ref="D5:E5"/>
    <mergeCell ref="F5:G5"/>
    <mergeCell ref="H5:I5"/>
    <mergeCell ref="J5:K5"/>
    <mergeCell ref="L5:M5"/>
    <mergeCell ref="B4:E4"/>
    <mergeCell ref="F4:I4"/>
    <mergeCell ref="A4:A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4AD7-B4FD-4A41-A967-23D67978220D}">
  <dimension ref="A1:M25"/>
  <sheetViews>
    <sheetView zoomScaleNormal="100" workbookViewId="0">
      <selection activeCell="L17" sqref="L17"/>
    </sheetView>
  </sheetViews>
  <sheetFormatPr defaultRowHeight="15" x14ac:dyDescent="0.25"/>
  <cols>
    <col min="1" max="1" width="33.42578125" customWidth="1"/>
    <col min="2" max="16" width="18.85546875" customWidth="1"/>
  </cols>
  <sheetData>
    <row r="1" spans="1:13" ht="18.75" x14ac:dyDescent="0.3">
      <c r="A1" s="200" t="s">
        <v>23</v>
      </c>
      <c r="B1" s="200"/>
      <c r="C1" s="200"/>
      <c r="D1" s="200"/>
      <c r="E1" s="200"/>
      <c r="F1" s="200"/>
      <c r="G1" s="200"/>
      <c r="H1" s="200"/>
      <c r="I1" s="200"/>
      <c r="J1" s="200"/>
    </row>
    <row r="2" spans="1:13" ht="15.75" x14ac:dyDescent="0.25">
      <c r="A2" s="19" t="s">
        <v>12</v>
      </c>
      <c r="B2" s="19"/>
      <c r="C2" s="20"/>
      <c r="D2" s="20"/>
      <c r="E2" s="20"/>
    </row>
    <row r="4" spans="1:13" s="7" customFormat="1" x14ac:dyDescent="0.25">
      <c r="A4" s="217" t="s">
        <v>62</v>
      </c>
      <c r="B4" s="215" t="s">
        <v>24</v>
      </c>
      <c r="C4" s="216"/>
      <c r="D4" s="216"/>
      <c r="E4" s="216"/>
      <c r="F4" s="215" t="s">
        <v>25</v>
      </c>
      <c r="G4" s="216"/>
      <c r="H4" s="216"/>
      <c r="I4" s="216"/>
      <c r="J4" s="215" t="s">
        <v>26</v>
      </c>
      <c r="K4" s="216"/>
      <c r="L4" s="216"/>
      <c r="M4" s="216"/>
    </row>
    <row r="5" spans="1:13" s="7" customFormat="1" x14ac:dyDescent="0.25">
      <c r="A5" s="218"/>
      <c r="B5" s="215" t="s">
        <v>63</v>
      </c>
      <c r="C5" s="216"/>
      <c r="D5" s="215" t="s">
        <v>64</v>
      </c>
      <c r="E5" s="216"/>
      <c r="F5" s="215" t="s">
        <v>63</v>
      </c>
      <c r="G5" s="216"/>
      <c r="H5" s="215" t="s">
        <v>64</v>
      </c>
      <c r="I5" s="216"/>
      <c r="J5" s="215" t="s">
        <v>63</v>
      </c>
      <c r="K5" s="216"/>
      <c r="L5" s="215" t="s">
        <v>64</v>
      </c>
      <c r="M5" s="216"/>
    </row>
    <row r="6" spans="1:13" s="7" customFormat="1" ht="27.75" customHeight="1" x14ac:dyDescent="0.25">
      <c r="A6" s="219"/>
      <c r="B6" s="66" t="s">
        <v>74</v>
      </c>
      <c r="C6" s="64" t="s">
        <v>75</v>
      </c>
      <c r="D6" s="66" t="s">
        <v>74</v>
      </c>
      <c r="E6" s="64" t="s">
        <v>75</v>
      </c>
      <c r="F6" s="66" t="s">
        <v>74</v>
      </c>
      <c r="G6" s="64" t="s">
        <v>75</v>
      </c>
      <c r="H6" s="66" t="s">
        <v>74</v>
      </c>
      <c r="I6" s="64" t="s">
        <v>75</v>
      </c>
      <c r="J6" s="66" t="s">
        <v>74</v>
      </c>
      <c r="K6" s="64" t="s">
        <v>75</v>
      </c>
      <c r="L6" s="66" t="s">
        <v>74</v>
      </c>
      <c r="M6" s="64" t="s">
        <v>75</v>
      </c>
    </row>
    <row r="7" spans="1:13" s="7" customFormat="1" x14ac:dyDescent="0.25">
      <c r="A7" s="53" t="s">
        <v>67</v>
      </c>
      <c r="B7" s="54">
        <v>0</v>
      </c>
      <c r="C7" s="67">
        <v>0</v>
      </c>
      <c r="D7" s="54">
        <v>0</v>
      </c>
      <c r="E7" s="67">
        <v>0</v>
      </c>
      <c r="F7" s="52">
        <v>0</v>
      </c>
      <c r="G7" s="67">
        <v>0</v>
      </c>
      <c r="H7" s="52">
        <v>0</v>
      </c>
      <c r="I7" s="67">
        <v>0</v>
      </c>
      <c r="J7" s="54">
        <v>0</v>
      </c>
      <c r="K7" s="67">
        <v>0</v>
      </c>
      <c r="L7" s="54">
        <v>0</v>
      </c>
      <c r="M7" s="67">
        <v>0</v>
      </c>
    </row>
    <row r="8" spans="1:13" s="7" customFormat="1" x14ac:dyDescent="0.25">
      <c r="A8" s="53" t="s">
        <v>76</v>
      </c>
      <c r="B8" s="52">
        <v>14668103.634390555</v>
      </c>
      <c r="C8" s="67">
        <v>4.7023742990236518E-2</v>
      </c>
      <c r="D8" s="52">
        <v>14328770.723102301</v>
      </c>
      <c r="E8" s="67">
        <v>4.2432397946952347E-2</v>
      </c>
      <c r="F8" s="52">
        <v>20610720.221410006</v>
      </c>
      <c r="G8" s="67">
        <v>3.1357331349493929E-2</v>
      </c>
      <c r="H8" s="52">
        <v>21970858.492484294</v>
      </c>
      <c r="I8" s="67">
        <v>2.9142353638999183E-2</v>
      </c>
      <c r="J8" s="52">
        <v>1367118.3824518998</v>
      </c>
      <c r="K8" s="67">
        <v>9.1614303530140509E-2</v>
      </c>
      <c r="L8" s="52">
        <v>1440965.0679053999</v>
      </c>
      <c r="M8" s="67">
        <v>8.0995392003896494E-2</v>
      </c>
    </row>
    <row r="9" spans="1:13" s="7" customFormat="1" x14ac:dyDescent="0.25">
      <c r="A9" s="53" t="s">
        <v>77</v>
      </c>
      <c r="B9" s="52">
        <v>23159465.892435569</v>
      </c>
      <c r="C9" s="67">
        <v>7.4245778395217038E-2</v>
      </c>
      <c r="D9" s="52">
        <v>21456781.465073396</v>
      </c>
      <c r="E9" s="67">
        <v>6.3540879212956133E-2</v>
      </c>
      <c r="F9" s="52">
        <v>38809540.608062655</v>
      </c>
      <c r="G9" s="67">
        <v>5.9045177038719067E-2</v>
      </c>
      <c r="H9" s="52">
        <v>30093873.564444501</v>
      </c>
      <c r="I9" s="67">
        <v>3.9916797337817882E-2</v>
      </c>
      <c r="J9" s="52">
        <v>1456998.3437291998</v>
      </c>
      <c r="K9" s="67">
        <v>9.7637403035954931E-2</v>
      </c>
      <c r="L9" s="52">
        <v>1404195.6407554001</v>
      </c>
      <c r="M9" s="67">
        <v>7.8928614514208961E-2</v>
      </c>
    </row>
    <row r="10" spans="1:13" s="7" customFormat="1" x14ac:dyDescent="0.25">
      <c r="A10" s="53" t="s">
        <v>78</v>
      </c>
      <c r="B10" s="52">
        <v>30497048.473971616</v>
      </c>
      <c r="C10" s="67">
        <v>9.7768968991908206E-2</v>
      </c>
      <c r="D10" s="52">
        <v>28056481.707968231</v>
      </c>
      <c r="E10" s="67">
        <v>8.3084852136299861E-2</v>
      </c>
      <c r="F10" s="52">
        <v>151532963.51091823</v>
      </c>
      <c r="G10" s="67">
        <v>0.23054358586880902</v>
      </c>
      <c r="H10" s="52">
        <v>156116581.3031306</v>
      </c>
      <c r="I10" s="67">
        <v>0.20707450383896975</v>
      </c>
      <c r="J10" s="52">
        <v>3783984.6776621258</v>
      </c>
      <c r="K10" s="67">
        <v>0.25357505631004557</v>
      </c>
      <c r="L10" s="52">
        <v>4555771.3517555892</v>
      </c>
      <c r="M10" s="67">
        <v>0.25607594155765484</v>
      </c>
    </row>
    <row r="11" spans="1:13" s="7" customFormat="1" x14ac:dyDescent="0.25">
      <c r="A11" s="53" t="s">
        <v>79</v>
      </c>
      <c r="B11" s="52">
        <v>115310909.78019567</v>
      </c>
      <c r="C11" s="67">
        <v>0.36966950334064536</v>
      </c>
      <c r="D11" s="52">
        <v>132718766.89595215</v>
      </c>
      <c r="E11" s="67">
        <v>0.39302572710428313</v>
      </c>
      <c r="F11" s="52">
        <v>270863096.2238481</v>
      </c>
      <c r="G11" s="67">
        <v>0.41209350121681526</v>
      </c>
      <c r="H11" s="52">
        <v>333827325.93678427</v>
      </c>
      <c r="I11" s="67">
        <v>0.44279170930617495</v>
      </c>
      <c r="J11" s="52">
        <v>2808928.6969168</v>
      </c>
      <c r="K11" s="67">
        <v>0.18823391561184855</v>
      </c>
      <c r="L11" s="52">
        <v>3645132.5529438001</v>
      </c>
      <c r="M11" s="67">
        <v>0.20488972745259476</v>
      </c>
    </row>
    <row r="12" spans="1:13" s="7" customFormat="1" x14ac:dyDescent="0.25">
      <c r="A12" s="53" t="s">
        <v>80</v>
      </c>
      <c r="B12" s="52">
        <v>128294206.04381233</v>
      </c>
      <c r="C12" s="67">
        <v>0.41129200628199269</v>
      </c>
      <c r="D12" s="52">
        <v>141123879.22565076</v>
      </c>
      <c r="E12" s="67">
        <v>0.41791614359950846</v>
      </c>
      <c r="F12" s="52">
        <v>175469211.53964782</v>
      </c>
      <c r="G12" s="67">
        <v>0.26696040452616288</v>
      </c>
      <c r="H12" s="52">
        <v>211906393.25846195</v>
      </c>
      <c r="I12" s="67">
        <v>0.28107463587803838</v>
      </c>
      <c r="J12" s="52">
        <v>5505512.8840493998</v>
      </c>
      <c r="K12" s="67">
        <v>0.36893932151201037</v>
      </c>
      <c r="L12" s="52">
        <v>6744639.6755465008</v>
      </c>
      <c r="M12" s="67">
        <v>0.37911032447164494</v>
      </c>
    </row>
    <row r="13" spans="1:13" s="7" customFormat="1" x14ac:dyDescent="0.25">
      <c r="A13" s="68" t="s">
        <v>73</v>
      </c>
      <c r="B13" s="85">
        <v>311929733.8248058</v>
      </c>
      <c r="C13" s="86">
        <v>1</v>
      </c>
      <c r="D13" s="85">
        <v>337684680.01774687</v>
      </c>
      <c r="E13" s="86">
        <v>1</v>
      </c>
      <c r="F13" s="85">
        <v>657285532.10388672</v>
      </c>
      <c r="G13" s="86">
        <v>1</v>
      </c>
      <c r="H13" s="85">
        <v>753915032.55530548</v>
      </c>
      <c r="I13" s="86">
        <v>1</v>
      </c>
      <c r="J13" s="85">
        <v>14922542.984809427</v>
      </c>
      <c r="K13" s="86">
        <v>1</v>
      </c>
      <c r="L13" s="85">
        <v>17790704.28890669</v>
      </c>
      <c r="M13" s="86">
        <v>1</v>
      </c>
    </row>
    <row r="15" spans="1:13" x14ac:dyDescent="0.25">
      <c r="A15" s="31" t="s">
        <v>40</v>
      </c>
      <c r="B15" s="31"/>
      <c r="C15" s="7"/>
      <c r="D15" s="7"/>
    </row>
    <row r="16" spans="1:13" ht="15" customHeight="1" x14ac:dyDescent="0.25">
      <c r="A16" s="196" t="s">
        <v>41</v>
      </c>
      <c r="B16" s="196"/>
      <c r="C16" s="196"/>
      <c r="D16" s="196"/>
      <c r="E16" s="196"/>
    </row>
    <row r="17" spans="1:5" x14ac:dyDescent="0.25">
      <c r="A17" s="196"/>
      <c r="B17" s="196"/>
      <c r="C17" s="196"/>
      <c r="D17" s="196"/>
      <c r="E17" s="196"/>
    </row>
    <row r="18" spans="1:5" x14ac:dyDescent="0.25">
      <c r="A18" s="196"/>
      <c r="B18" s="196"/>
      <c r="C18" s="196"/>
      <c r="D18" s="196"/>
      <c r="E18" s="196"/>
    </row>
    <row r="19" spans="1:5" x14ac:dyDescent="0.25">
      <c r="A19" s="196"/>
      <c r="B19" s="196"/>
      <c r="C19" s="196"/>
      <c r="D19" s="196"/>
      <c r="E19" s="196"/>
    </row>
    <row r="20" spans="1:5" x14ac:dyDescent="0.25">
      <c r="A20" s="196"/>
      <c r="B20" s="196"/>
      <c r="C20" s="196"/>
      <c r="D20" s="196"/>
      <c r="E20" s="196"/>
    </row>
    <row r="21" spans="1:5" x14ac:dyDescent="0.25">
      <c r="A21" s="196"/>
      <c r="B21" s="196"/>
      <c r="C21" s="196"/>
      <c r="D21" s="196"/>
      <c r="E21" s="196"/>
    </row>
    <row r="22" spans="1:5" x14ac:dyDescent="0.25">
      <c r="A22" s="196"/>
      <c r="B22" s="196"/>
      <c r="C22" s="196"/>
      <c r="D22" s="196"/>
      <c r="E22" s="196"/>
    </row>
    <row r="23" spans="1:5" x14ac:dyDescent="0.25">
      <c r="A23" s="196"/>
      <c r="B23" s="196"/>
      <c r="C23" s="196"/>
      <c r="D23" s="196"/>
      <c r="E23" s="196"/>
    </row>
    <row r="24" spans="1:5" x14ac:dyDescent="0.25">
      <c r="A24" s="196"/>
      <c r="B24" s="196"/>
      <c r="C24" s="196"/>
      <c r="D24" s="196"/>
      <c r="E24" s="196"/>
    </row>
    <row r="25" spans="1:5" x14ac:dyDescent="0.25">
      <c r="A25" s="32"/>
      <c r="B25" s="32"/>
      <c r="C25" s="32"/>
      <c r="D25" s="32"/>
    </row>
  </sheetData>
  <mergeCells count="12">
    <mergeCell ref="A16:E24"/>
    <mergeCell ref="L5:M5"/>
    <mergeCell ref="A1:J1"/>
    <mergeCell ref="A4:A6"/>
    <mergeCell ref="B4:E4"/>
    <mergeCell ref="F4:I4"/>
    <mergeCell ref="J4:M4"/>
    <mergeCell ref="B5:C5"/>
    <mergeCell ref="D5:E5"/>
    <mergeCell ref="F5:G5"/>
    <mergeCell ref="H5:I5"/>
    <mergeCell ref="J5:K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30B1-7744-493B-B82D-62E7F22C62BD}">
  <dimension ref="A1:M26"/>
  <sheetViews>
    <sheetView zoomScaleNormal="100" workbookViewId="0">
      <selection activeCell="G17" sqref="G17"/>
    </sheetView>
  </sheetViews>
  <sheetFormatPr defaultRowHeight="15" x14ac:dyDescent="0.25"/>
  <cols>
    <col min="1" max="1" width="30.140625" customWidth="1"/>
    <col min="2" max="13" width="24.42578125" customWidth="1"/>
  </cols>
  <sheetData>
    <row r="1" spans="1:13" ht="18.75" x14ac:dyDescent="0.3">
      <c r="A1" s="200" t="s">
        <v>23</v>
      </c>
      <c r="B1" s="200"/>
      <c r="C1" s="200"/>
      <c r="D1" s="200"/>
      <c r="E1" s="200"/>
      <c r="F1" s="200"/>
      <c r="G1" s="200"/>
      <c r="H1" s="200"/>
      <c r="I1" s="200"/>
      <c r="J1" s="200"/>
    </row>
    <row r="2" spans="1:13" ht="15.75" x14ac:dyDescent="0.25">
      <c r="A2" s="19" t="s">
        <v>13</v>
      </c>
      <c r="B2" s="19"/>
      <c r="C2" s="20"/>
      <c r="D2" s="20"/>
      <c r="E2" s="20"/>
    </row>
    <row r="4" spans="1:13" s="7" customFormat="1" x14ac:dyDescent="0.25">
      <c r="A4" s="217" t="s">
        <v>62</v>
      </c>
      <c r="B4" s="215" t="s">
        <v>24</v>
      </c>
      <c r="C4" s="216"/>
      <c r="D4" s="216"/>
      <c r="E4" s="216"/>
      <c r="F4" s="215" t="s">
        <v>25</v>
      </c>
      <c r="G4" s="216"/>
      <c r="H4" s="216"/>
      <c r="I4" s="216"/>
      <c r="J4" s="215" t="s">
        <v>26</v>
      </c>
      <c r="K4" s="216"/>
      <c r="L4" s="216"/>
      <c r="M4" s="216"/>
    </row>
    <row r="5" spans="1:13" s="7" customFormat="1" x14ac:dyDescent="0.25">
      <c r="A5" s="218"/>
      <c r="B5" s="215" t="s">
        <v>63</v>
      </c>
      <c r="C5" s="216"/>
      <c r="D5" s="215" t="s">
        <v>64</v>
      </c>
      <c r="E5" s="216"/>
      <c r="F5" s="215" t="s">
        <v>63</v>
      </c>
      <c r="G5" s="216"/>
      <c r="H5" s="215" t="s">
        <v>64</v>
      </c>
      <c r="I5" s="216"/>
      <c r="J5" s="215" t="s">
        <v>63</v>
      </c>
      <c r="K5" s="216"/>
      <c r="L5" s="215" t="s">
        <v>64</v>
      </c>
      <c r="M5" s="216"/>
    </row>
    <row r="6" spans="1:13" s="7" customFormat="1" ht="27.75" customHeight="1" x14ac:dyDescent="0.25">
      <c r="A6" s="219"/>
      <c r="B6" s="66" t="s">
        <v>81</v>
      </c>
      <c r="C6" s="64" t="s">
        <v>82</v>
      </c>
      <c r="D6" s="66" t="s">
        <v>81</v>
      </c>
      <c r="E6" s="64" t="s">
        <v>82</v>
      </c>
      <c r="F6" s="66" t="s">
        <v>81</v>
      </c>
      <c r="G6" s="64" t="s">
        <v>82</v>
      </c>
      <c r="H6" s="66" t="s">
        <v>81</v>
      </c>
      <c r="I6" s="64" t="s">
        <v>82</v>
      </c>
      <c r="J6" s="66" t="s">
        <v>81</v>
      </c>
      <c r="K6" s="64" t="s">
        <v>82</v>
      </c>
      <c r="L6" s="66" t="s">
        <v>81</v>
      </c>
      <c r="M6" s="64" t="s">
        <v>82</v>
      </c>
    </row>
    <row r="7" spans="1:13" s="7" customFormat="1" x14ac:dyDescent="0.25">
      <c r="A7" s="25" t="s">
        <v>67</v>
      </c>
      <c r="B7" s="83">
        <v>15645138.606277868</v>
      </c>
      <c r="C7" s="70">
        <v>9.0185752963341959E-3</v>
      </c>
      <c r="D7" s="83">
        <v>12312846.19793513</v>
      </c>
      <c r="E7" s="70">
        <v>6.7189377671718793E-3</v>
      </c>
      <c r="F7" s="83">
        <v>49681570.316827759</v>
      </c>
      <c r="G7" s="70">
        <v>9.4788910381774213E-2</v>
      </c>
      <c r="H7" s="83">
        <v>510128109.20697629</v>
      </c>
      <c r="I7" s="70">
        <v>0.6127728947971206</v>
      </c>
      <c r="J7" s="83">
        <v>5115686.271324696</v>
      </c>
      <c r="K7" s="70">
        <v>2.7713836635440848E-2</v>
      </c>
      <c r="L7" s="83">
        <v>7769525.3926140023</v>
      </c>
      <c r="M7" s="70">
        <v>3.6208627877747493E-2</v>
      </c>
    </row>
    <row r="8" spans="1:13" s="7" customFormat="1" x14ac:dyDescent="0.25">
      <c r="A8" s="25" t="s">
        <v>83</v>
      </c>
      <c r="B8" s="83">
        <v>3874706.898338316</v>
      </c>
      <c r="C8" s="70">
        <v>2.2335587298579537E-3</v>
      </c>
      <c r="D8" s="83">
        <v>4196020.3205960095</v>
      </c>
      <c r="E8" s="70">
        <v>2.289706128920958E-3</v>
      </c>
      <c r="F8" s="83">
        <v>6146873.1195678962</v>
      </c>
      <c r="G8" s="70">
        <v>1.1727797683188481E-2</v>
      </c>
      <c r="H8" s="83">
        <v>4656409.9338405402</v>
      </c>
      <c r="I8" s="70">
        <v>5.5933435994287607E-3</v>
      </c>
      <c r="J8" s="83">
        <v>17908783.649999991</v>
      </c>
      <c r="K8" s="70">
        <v>9.7019457036999365E-2</v>
      </c>
      <c r="L8" s="83">
        <v>22750000.386951003</v>
      </c>
      <c r="M8" s="70">
        <v>0.10602273068221181</v>
      </c>
    </row>
    <row r="9" spans="1:13" s="7" customFormat="1" x14ac:dyDescent="0.25">
      <c r="A9" s="25" t="s">
        <v>84</v>
      </c>
      <c r="B9" s="83">
        <v>9606892.9691821579</v>
      </c>
      <c r="C9" s="70">
        <v>5.537853628962224E-3</v>
      </c>
      <c r="D9" s="83">
        <v>12223536.732750285</v>
      </c>
      <c r="E9" s="70">
        <v>6.6702029150548271E-3</v>
      </c>
      <c r="F9" s="83">
        <v>1846206.0819608471</v>
      </c>
      <c r="G9" s="70">
        <v>3.522430183532235E-3</v>
      </c>
      <c r="H9" s="83">
        <v>3566370.9229086908</v>
      </c>
      <c r="I9" s="70">
        <v>4.2839737605291535E-3</v>
      </c>
      <c r="J9" s="83">
        <v>730922.81447959924</v>
      </c>
      <c r="K9" s="70">
        <v>3.9597180904447507E-3</v>
      </c>
      <c r="L9" s="83">
        <v>969966.99838440015</v>
      </c>
      <c r="M9" s="70">
        <v>4.5203757402715915E-3</v>
      </c>
    </row>
    <row r="10" spans="1:13" s="7" customFormat="1" x14ac:dyDescent="0.25">
      <c r="A10" s="25" t="s">
        <v>85</v>
      </c>
      <c r="B10" s="83">
        <v>151608199.70927286</v>
      </c>
      <c r="C10" s="70">
        <v>8.739391826615725E-2</v>
      </c>
      <c r="D10" s="83">
        <v>149061714.71031192</v>
      </c>
      <c r="E10" s="70">
        <v>8.1340769510665448E-2</v>
      </c>
      <c r="F10" s="83">
        <v>29656890.175420899</v>
      </c>
      <c r="G10" s="70">
        <v>5.6583241775832564E-2</v>
      </c>
      <c r="H10" s="83">
        <v>21983908.29979993</v>
      </c>
      <c r="I10" s="70">
        <v>2.6407372745572717E-2</v>
      </c>
      <c r="J10" s="83">
        <v>11408779.008036101</v>
      </c>
      <c r="K10" s="70">
        <v>6.1806182175570552E-2</v>
      </c>
      <c r="L10" s="83">
        <v>13011579.795040801</v>
      </c>
      <c r="M10" s="70">
        <v>6.063838228112689E-2</v>
      </c>
    </row>
    <row r="11" spans="1:13" s="7" customFormat="1" x14ac:dyDescent="0.25">
      <c r="A11" s="25" t="s">
        <v>86</v>
      </c>
      <c r="B11" s="83">
        <v>143009293.66347373</v>
      </c>
      <c r="C11" s="70">
        <v>8.2437114520805668E-2</v>
      </c>
      <c r="D11" s="83">
        <v>139359910.7895737</v>
      </c>
      <c r="E11" s="70">
        <v>7.6046638834065594E-2</v>
      </c>
      <c r="F11" s="83">
        <v>39586769.035545297</v>
      </c>
      <c r="G11" s="70">
        <v>7.5528745941094336E-2</v>
      </c>
      <c r="H11" s="83">
        <v>40638419.43217992</v>
      </c>
      <c r="I11" s="70">
        <v>4.88154278621271E-2</v>
      </c>
      <c r="J11" s="83">
        <v>20831.919999999998</v>
      </c>
      <c r="K11" s="70">
        <v>1.1285532322784014E-4</v>
      </c>
      <c r="L11" s="83">
        <v>10235.82</v>
      </c>
      <c r="M11" s="70">
        <v>4.7702398624751919E-5</v>
      </c>
    </row>
    <row r="12" spans="1:13" s="7" customFormat="1" x14ac:dyDescent="0.25">
      <c r="A12" s="25" t="s">
        <v>87</v>
      </c>
      <c r="B12" s="83">
        <v>34631208.946564168</v>
      </c>
      <c r="C12" s="70">
        <v>1.9963016841688205E-2</v>
      </c>
      <c r="D12" s="83">
        <v>33552033.111389726</v>
      </c>
      <c r="E12" s="70">
        <v>1.8308847427601527E-2</v>
      </c>
      <c r="F12" s="83">
        <v>128677477.56055014</v>
      </c>
      <c r="G12" s="70">
        <v>0.24550749525138113</v>
      </c>
      <c r="H12" s="83">
        <v>43444339.539520152</v>
      </c>
      <c r="I12" s="70">
        <v>5.2185937653122967E-2</v>
      </c>
      <c r="J12" s="83">
        <v>13881094.945495192</v>
      </c>
      <c r="K12" s="70">
        <v>7.5199763479803977E-2</v>
      </c>
      <c r="L12" s="83">
        <v>16762637.664063999</v>
      </c>
      <c r="M12" s="70">
        <v>7.8119586301191438E-2</v>
      </c>
    </row>
    <row r="13" spans="1:13" s="7" customFormat="1" x14ac:dyDescent="0.25">
      <c r="A13" s="25" t="s">
        <v>88</v>
      </c>
      <c r="B13" s="83">
        <v>450198935.76314563</v>
      </c>
      <c r="C13" s="70">
        <v>0.25951531032650921</v>
      </c>
      <c r="D13" s="83">
        <v>467549595.96677303</v>
      </c>
      <c r="E13" s="70">
        <v>0.25513488821893388</v>
      </c>
      <c r="F13" s="83">
        <v>72823893.028805077</v>
      </c>
      <c r="G13" s="70">
        <v>0.13894281976069545</v>
      </c>
      <c r="H13" s="83">
        <v>46774663.155898087</v>
      </c>
      <c r="I13" s="70">
        <v>5.6186368145360606E-2</v>
      </c>
      <c r="J13" s="83">
        <v>12129866.745914521</v>
      </c>
      <c r="K13" s="70">
        <v>6.5712619495505595E-2</v>
      </c>
      <c r="L13" s="83">
        <v>14658010.148616724</v>
      </c>
      <c r="M13" s="70">
        <v>6.8311307072122615E-2</v>
      </c>
    </row>
    <row r="14" spans="1:13" s="7" customFormat="1" x14ac:dyDescent="0.25">
      <c r="A14" s="25" t="s">
        <v>89</v>
      </c>
      <c r="B14" s="83">
        <v>926193931.32017851</v>
      </c>
      <c r="C14" s="70">
        <v>0.53390065238968576</v>
      </c>
      <c r="D14" s="83">
        <v>1014302794.8020637</v>
      </c>
      <c r="E14" s="70">
        <v>0.55349000919758584</v>
      </c>
      <c r="F14" s="83">
        <v>195708830.19503003</v>
      </c>
      <c r="G14" s="70">
        <v>0.37339855902250152</v>
      </c>
      <c r="H14" s="83">
        <v>161299088.34177053</v>
      </c>
      <c r="I14" s="70">
        <v>0.19375468143673805</v>
      </c>
      <c r="J14" s="83">
        <v>123393643.7493473</v>
      </c>
      <c r="K14" s="70">
        <v>0.66847556776300732</v>
      </c>
      <c r="L14" s="83">
        <v>138644675.05598673</v>
      </c>
      <c r="M14" s="70">
        <v>0.64613128764670336</v>
      </c>
    </row>
    <row r="15" spans="1:13" s="7" customFormat="1" x14ac:dyDescent="0.25">
      <c r="A15" s="55" t="s">
        <v>73</v>
      </c>
      <c r="B15" s="85">
        <v>1734768307.8764324</v>
      </c>
      <c r="C15" s="87">
        <v>1.0000000000000004</v>
      </c>
      <c r="D15" s="85">
        <v>1832558452.6313937</v>
      </c>
      <c r="E15" s="87">
        <v>1</v>
      </c>
      <c r="F15" s="85">
        <v>524128509.513708</v>
      </c>
      <c r="G15" s="87">
        <v>0.99999999999999989</v>
      </c>
      <c r="H15" s="85">
        <v>832491308.83289421</v>
      </c>
      <c r="I15" s="87">
        <v>1</v>
      </c>
      <c r="J15" s="85">
        <v>184589609.10459736</v>
      </c>
      <c r="K15" s="87">
        <v>1.0000000000000002</v>
      </c>
      <c r="L15" s="85">
        <v>214576631.26165769</v>
      </c>
      <c r="M15" s="87">
        <v>1</v>
      </c>
    </row>
    <row r="17" spans="1:5" x14ac:dyDescent="0.25">
      <c r="A17" s="31" t="s">
        <v>40</v>
      </c>
      <c r="B17" s="31"/>
      <c r="C17" s="7"/>
      <c r="D17" s="7"/>
    </row>
    <row r="18" spans="1:5" ht="25.5" customHeight="1" x14ac:dyDescent="0.25">
      <c r="A18" s="196" t="s">
        <v>41</v>
      </c>
      <c r="B18" s="196"/>
      <c r="C18" s="196"/>
      <c r="D18" s="196"/>
      <c r="E18" s="196"/>
    </row>
    <row r="19" spans="1:5" x14ac:dyDescent="0.25">
      <c r="A19" s="196"/>
      <c r="B19" s="196"/>
      <c r="C19" s="196"/>
      <c r="D19" s="196"/>
      <c r="E19" s="196"/>
    </row>
    <row r="20" spans="1:5" x14ac:dyDescent="0.25">
      <c r="A20" s="196"/>
      <c r="B20" s="196"/>
      <c r="C20" s="196"/>
      <c r="D20" s="196"/>
      <c r="E20" s="196"/>
    </row>
    <row r="21" spans="1:5" x14ac:dyDescent="0.25">
      <c r="A21" s="196"/>
      <c r="B21" s="196"/>
      <c r="C21" s="196"/>
      <c r="D21" s="196"/>
      <c r="E21" s="196"/>
    </row>
    <row r="22" spans="1:5" x14ac:dyDescent="0.25">
      <c r="A22" s="196"/>
      <c r="B22" s="196"/>
      <c r="C22" s="196"/>
      <c r="D22" s="196"/>
      <c r="E22" s="196"/>
    </row>
    <row r="23" spans="1:5" x14ac:dyDescent="0.25">
      <c r="A23" s="196"/>
      <c r="B23" s="196"/>
      <c r="C23" s="196"/>
      <c r="D23" s="196"/>
      <c r="E23" s="196"/>
    </row>
    <row r="24" spans="1:5" x14ac:dyDescent="0.25">
      <c r="A24" s="196"/>
      <c r="B24" s="196"/>
      <c r="C24" s="196"/>
      <c r="D24" s="196"/>
      <c r="E24" s="196"/>
    </row>
    <row r="25" spans="1:5" x14ac:dyDescent="0.25">
      <c r="A25" s="32"/>
      <c r="B25" s="32"/>
      <c r="C25" s="32"/>
      <c r="D25" s="32"/>
      <c r="E25" s="32"/>
    </row>
    <row r="26" spans="1:5" x14ac:dyDescent="0.25">
      <c r="A26" s="32"/>
      <c r="B26" s="32"/>
      <c r="C26" s="32"/>
      <c r="D26" s="32"/>
      <c r="E26" s="32"/>
    </row>
  </sheetData>
  <mergeCells count="12">
    <mergeCell ref="A18:E24"/>
    <mergeCell ref="A1:J1"/>
    <mergeCell ref="A4:A6"/>
    <mergeCell ref="B4:E4"/>
    <mergeCell ref="F4:I4"/>
    <mergeCell ref="J4:M4"/>
    <mergeCell ref="B5:C5"/>
    <mergeCell ref="D5:E5"/>
    <mergeCell ref="F5:G5"/>
    <mergeCell ref="H5:I5"/>
    <mergeCell ref="J5:K5"/>
    <mergeCell ref="L5:M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8" ma:contentTypeDescription="Create a new document." ma:contentTypeScope="" ma:versionID="7b9edcf895d26e9c75c3b2981bea33d7">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4d1f53f2bc75da354bed9b48fde6597b"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DBA4C8-4FD1-424B-8CF0-FC9B8FA9F504}">
  <ds:schemaRef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f1544004-7248-4312-b2d4-855665d7a2f6"/>
    <ds:schemaRef ds:uri="http://schemas.openxmlformats.org/package/2006/metadata/core-properties"/>
    <ds:schemaRef ds:uri="257aff42-bc22-40b0-a140-1b9cabdf45a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0D2A293-C83B-4915-9E5A-879CA1364D49}">
  <ds:schemaRefs>
    <ds:schemaRef ds:uri="http://schemas.microsoft.com/sharepoint/v3/contenttype/forms"/>
  </ds:schemaRefs>
</ds:datastoreItem>
</file>

<file path=customXml/itemProps3.xml><?xml version="1.0" encoding="utf-8"?>
<ds:datastoreItem xmlns:ds="http://schemas.openxmlformats.org/officeDocument/2006/customXml" ds:itemID="{34A9688E-9C14-4BA0-986F-92BBBE289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Page</vt: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 Kane</dc:creator>
  <cp:keywords/>
  <dc:description/>
  <cp:lastModifiedBy>Alexandra Jones</cp:lastModifiedBy>
  <cp:revision/>
  <dcterms:created xsi:type="dcterms:W3CDTF">2024-07-25T15:47:56Z</dcterms:created>
  <dcterms:modified xsi:type="dcterms:W3CDTF">2025-04-15T14:34:21Z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