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https://chiama.sharepoint.com/sites/CEA/Shared Documents/Design Team and Report Production/Active Jobs/PC Expenditures Report - Sept. 2023/Ancillary Materials/"/>
    </mc:Choice>
  </mc:AlternateContent>
  <xr:revisionPtr revIDLastSave="3" documentId="13_ncr:1_{F0FCE5D0-34FD-4F95-A72F-2254471DCA32}" xr6:coauthVersionLast="47" xr6:coauthVersionMax="47" xr10:uidLastSave="{B10D21B7-AB8B-49D6-925E-B3FCABDDFE61}"/>
  <bookViews>
    <workbookView xWindow="-120" yWindow="-120" windowWidth="29040" windowHeight="15840" tabRatio="667" xr2:uid="{250646BB-E1AC-4CF5-A2B6-B1737A4F3CE8}"/>
  </bookViews>
  <sheets>
    <sheet name="Cover Page" sheetId="1" r:id="rId1"/>
    <sheet name="Index" sheetId="6" r:id="rId2"/>
    <sheet name="1.1" sheetId="2" r:id="rId3"/>
    <sheet name="1.2" sheetId="4" r:id="rId4"/>
    <sheet name="1.3" sheetId="7" r:id="rId5"/>
    <sheet name="1.4" sheetId="10" r:id="rId6"/>
    <sheet name="1.5" sheetId="13" r:id="rId7"/>
    <sheet name="1.6" sheetId="17" r:id="rId8"/>
    <sheet name="1.7" sheetId="18" r:id="rId9"/>
    <sheet name="1.8" sheetId="19" r:id="rId10"/>
    <sheet name="1.9" sheetId="2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19" l="1"/>
  <c r="C7" i="19"/>
  <c r="B7" i="19"/>
</calcChain>
</file>

<file path=xl/sharedStrings.xml><?xml version="1.0" encoding="utf-8"?>
<sst xmlns="http://schemas.openxmlformats.org/spreadsheetml/2006/main" count="245" uniqueCount="104">
  <si>
    <t>Center for Health Information and Analysis</t>
  </si>
  <si>
    <t>Databook</t>
  </si>
  <si>
    <t>Tab</t>
  </si>
  <si>
    <t>Report Chapter</t>
  </si>
  <si>
    <t>Title</t>
  </si>
  <si>
    <t xml:space="preserve">Primary Care </t>
  </si>
  <si>
    <t>Massachusetts Primary Care and Behavioral Health Expenditures Report: Baseline Report</t>
  </si>
  <si>
    <t>Medicaid MCO/ACO-A</t>
  </si>
  <si>
    <t>Medicare Advantage</t>
  </si>
  <si>
    <t>Member Months</t>
  </si>
  <si>
    <t xml:space="preserve">Insurance Category </t>
  </si>
  <si>
    <t>Primary Care</t>
  </si>
  <si>
    <t xml:space="preserve">Medicare Advantage </t>
  </si>
  <si>
    <t>Source: Payer-reported data to CHIA</t>
  </si>
  <si>
    <t>All Other Services</t>
  </si>
  <si>
    <t>Total PMPM Spending</t>
  </si>
  <si>
    <t>Insurance Category</t>
  </si>
  <si>
    <t>Total Member Months</t>
  </si>
  <si>
    <t>Service Category</t>
  </si>
  <si>
    <t>Non-Claims</t>
  </si>
  <si>
    <t>Grand Total</t>
  </si>
  <si>
    <t>Source: Payer-reported data to CHIA.</t>
  </si>
  <si>
    <t xml:space="preserve">Service Category </t>
  </si>
  <si>
    <t>PC Home-Nursing Facility Visits</t>
  </si>
  <si>
    <t>PC Other Primary Care Visits</t>
  </si>
  <si>
    <t>PC Immunizations and Injections</t>
  </si>
  <si>
    <t>PC Obstetric Visits</t>
  </si>
  <si>
    <t>PC Preventive Visits</t>
  </si>
  <si>
    <t>PC Office Types</t>
  </si>
  <si>
    <t>Primary Care Spending by Insurance Category, 2021</t>
  </si>
  <si>
    <t>Medicaid MCO/ACO-A and Medicare Advantage Primary Care Spending Percent of Total and PMPM, by Payer, 2021</t>
  </si>
  <si>
    <t>Commercial Primary Care Spending Percent of Total and PMPM, by Managing Physician Group, 2021</t>
  </si>
  <si>
    <t>Non-Claims Spending by Insurance Category, 2021</t>
  </si>
  <si>
    <t>Commercial</t>
  </si>
  <si>
    <t>Primary Care Spending</t>
  </si>
  <si>
    <t xml:space="preserve">All Other Services </t>
  </si>
  <si>
    <t>All Other Services PMPM Spending</t>
  </si>
  <si>
    <t>Primary Care PMPM Spending</t>
  </si>
  <si>
    <t>Notes: Aetna, Cigna, and Tufts Medicare Advantage data were excluded due to quality concerns. Figures on this page reflect data for commercial full-claim members only. Data displayed represents payments to pediatric physician groups, defined as having more than 80% of attributed members under 18. Totals may not sum due to rounding.</t>
  </si>
  <si>
    <t xml:space="preserve">Commercial  </t>
  </si>
  <si>
    <t xml:space="preserve">Commercial </t>
  </si>
  <si>
    <t>Payer</t>
  </si>
  <si>
    <t>BCBSMA</t>
  </si>
  <si>
    <t>HPHC</t>
  </si>
  <si>
    <t>THP</t>
  </si>
  <si>
    <t>THPP</t>
  </si>
  <si>
    <t>HNE</t>
  </si>
  <si>
    <t>AllWays</t>
  </si>
  <si>
    <t>BMCHP</t>
  </si>
  <si>
    <t>HPI</t>
  </si>
  <si>
    <t>United</t>
  </si>
  <si>
    <t>Fallon</t>
  </si>
  <si>
    <t>Primary Care PMPM</t>
  </si>
  <si>
    <t xml:space="preserve">Total </t>
  </si>
  <si>
    <t>Notes: Aetna, Cigna, and Tufts Medicare Advantage data were excluded due to quality concerns. Figures on this page reflect data for commercial full-claim members only. Totals may not sum due to rounding.</t>
  </si>
  <si>
    <t>United Med Adv</t>
  </si>
  <si>
    <t xml:space="preserve">Notes: Aetna, Cigna, and Tufts Medicare Advantage data were excluded due to quality concerns. Totals may not sum due to rounding. </t>
  </si>
  <si>
    <t>MGB</t>
  </si>
  <si>
    <t>Steward</t>
  </si>
  <si>
    <t>NEQCA</t>
  </si>
  <si>
    <t>UMass</t>
  </si>
  <si>
    <t>Reliant</t>
  </si>
  <si>
    <t>Baycare</t>
  </si>
  <si>
    <t>Non-Claims Spending</t>
  </si>
  <si>
    <t>Non-Claims % of Total Spending</t>
  </si>
  <si>
    <t>Claims Spending</t>
  </si>
  <si>
    <t>Non-Claims Allocation by Service Type, 2021</t>
  </si>
  <si>
    <t>Notes: Aetna, Cigna, and Tufts Medicare Advantage  data were excluded due to quality concerns. Figures on this page reflect data for commercial full-claim members only.</t>
  </si>
  <si>
    <t>PC Non-Claims % of All Non-Claims</t>
  </si>
  <si>
    <t>Spending</t>
  </si>
  <si>
    <t>Expenditure Type</t>
  </si>
  <si>
    <t>Member Cost-Share</t>
  </si>
  <si>
    <t xml:space="preserve">Incurred Expenses </t>
  </si>
  <si>
    <t xml:space="preserve">Member Cost-Share % of Total </t>
  </si>
  <si>
    <t>BILH</t>
  </si>
  <si>
    <t>Atrius Health</t>
  </si>
  <si>
    <t>Total Spending</t>
  </si>
  <si>
    <t>Notes: Aetna, Cigna and Tufts Medicare Advantage data were excluded due to data quality concerns.</t>
  </si>
  <si>
    <t>Lowell General PHO</t>
  </si>
  <si>
    <t>South Shore Medical Center</t>
  </si>
  <si>
    <t>October 2023</t>
  </si>
  <si>
    <t>Commercial Primary Care Spending Percent of Total and PMPM by Payer, 2021</t>
  </si>
  <si>
    <t>Medicaid MCO/ACO-A and Medicare Advantage Primary Care Spending Percent of Total and PMPM by Payer, 2021</t>
  </si>
  <si>
    <t>Commercial Primary Care Spending Percent of Total and PMPM by Managing Physician Group, 2021</t>
  </si>
  <si>
    <t>Primary Care Service Category Spending by Insurance Category, 2021</t>
  </si>
  <si>
    <t>Claims-Based Primary Care Service Category Spending by Insurance Category, 2021</t>
  </si>
  <si>
    <t>Member Cost-Sharing by Insurance Category, 2021</t>
  </si>
  <si>
    <t>% of Total Spending</t>
  </si>
  <si>
    <t>Massachusetts Primary Care Expenditures Report</t>
  </si>
  <si>
    <t>Primary Care Per Member Per Month Spending, 2021</t>
  </si>
  <si>
    <t>Primary Care PMPM by Insurance Category</t>
  </si>
  <si>
    <t>Commercial Primary Care Spending by Provider Group Type</t>
  </si>
  <si>
    <t>Pediatric Provider Groups</t>
  </si>
  <si>
    <t>Non-Pediatric Provider Groups</t>
  </si>
  <si>
    <t>PC Spending % of Total Spending</t>
  </si>
  <si>
    <t>Total Commercial, Statewide</t>
  </si>
  <si>
    <t>Total Medicaid MCO/ACO-A, Statewide</t>
  </si>
  <si>
    <t>Total Medicare Advantage, Statewide</t>
  </si>
  <si>
    <t>Notes: Aetna, Cigna, and Tufts Medicare Advantage  data were excluded due to quality concerns. Figures on this page reflect data for commercial full-claim members only. The top 10 managing physician groups were identified by commercial-full claim membership totals. The Children's Hospital Corporation was excluded from the top 10 managing physician groups analysis as this entity largely provides pediatric care. Totals may not sum due to rounding.</t>
  </si>
  <si>
    <t>% of Total PC Spending</t>
  </si>
  <si>
    <t>% of Total</t>
  </si>
  <si>
    <t>Member Cost-Share Spending</t>
  </si>
  <si>
    <t xml:space="preserve">Notes: Aetna, Cigna, and Tufts Medicare Advantage data were excluded due to quality concerns. Figures on this page reflect data for commercial full-claim members only. Totals may not sum due to rounding. </t>
  </si>
  <si>
    <t>Total 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</si>
</sst>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8" formatCode="&quot;$&quot;#,##0.00_);[Red]\(&quot;$&quot;#,##0.00\)"/>
    <numFmt numFmtId="43" formatCode="_(* #,##0.00_);_(* \(#,##0.00\);_(* &quot;-&quot;??_);_(@_)"/>
    <numFmt numFmtId="164" formatCode="0.0"/>
    <numFmt numFmtId="165" formatCode="0.0%"/>
    <numFmt numFmtId="166" formatCode="&quot;$&quot;#,##0;\(&quot;$&quot;#,##0\)"/>
    <numFmt numFmtId="167" formatCode="&quot;$&quot;#,##0.00"/>
    <numFmt numFmtId="168" formatCode="&quot;$&quot;#,##0.00;\(&quot;$&quot;#,##0.00\)"/>
    <numFmt numFmtId="169" formatCode="0.000000000000000%"/>
    <numFmt numFmtId="170" formatCode="#,##0.0;\-#,##0.0"/>
    <numFmt numFmtId="171" formatCode="#,##0.00;\-#,##0.00"/>
    <numFmt numFmtId="172" formatCode="&quot;$&quot;#,##0.0;\(&quot;$&quot;#,##0.0\)"/>
    <numFmt numFmtId="173" formatCode="#,##0;\-#,##0"/>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name val="Calibri"/>
      <family val="2"/>
      <scheme val="minor"/>
    </font>
    <font>
      <b/>
      <sz val="14"/>
      <color theme="3"/>
      <name val="Calibri"/>
      <family val="2"/>
      <scheme val="minor"/>
    </font>
    <font>
      <b/>
      <sz val="12"/>
      <color theme="3"/>
      <name val="Calibri"/>
      <family val="2"/>
      <scheme val="minor"/>
    </font>
    <font>
      <b/>
      <sz val="12"/>
      <color theme="9" tint="-0.249977111117893"/>
      <name val="Calibri"/>
      <family val="2"/>
      <scheme val="minor"/>
    </font>
    <font>
      <u/>
      <sz val="11"/>
      <color theme="10"/>
      <name val="Calibri"/>
      <family val="2"/>
      <scheme val="minor"/>
    </font>
    <font>
      <sz val="12"/>
      <name val="Calibri"/>
      <family val="2"/>
      <scheme val="minor"/>
    </font>
    <font>
      <b/>
      <sz val="12"/>
      <color theme="5"/>
      <name val="Calibri"/>
      <family val="2"/>
      <scheme val="minor"/>
    </font>
    <font>
      <b/>
      <sz val="12"/>
      <color theme="6" tint="-0.249977111117893"/>
      <name val="Calibri"/>
      <family val="2"/>
      <scheme val="minor"/>
    </font>
    <font>
      <sz val="11"/>
      <name val="Calibri"/>
      <family val="2"/>
      <scheme val="minor"/>
    </font>
    <font>
      <sz val="11"/>
      <color indexed="8"/>
      <name val="Calibri"/>
      <family val="2"/>
    </font>
    <font>
      <b/>
      <sz val="12"/>
      <color rgb="FF000000"/>
      <name val="Calibri"/>
      <family val="2"/>
      <scheme val="minor"/>
    </font>
    <font>
      <sz val="11"/>
      <color rgb="FF9C6500"/>
      <name val="Calibri"/>
      <family val="2"/>
      <scheme val="minor"/>
    </font>
    <font>
      <sz val="11"/>
      <color indexed="8"/>
      <name val="Calibri"/>
      <family val="2"/>
      <scheme val="minor"/>
    </font>
    <font>
      <sz val="11"/>
      <color indexed="9"/>
      <name val="Calibri"/>
      <family val="2"/>
    </font>
    <font>
      <sz val="9.5"/>
      <color rgb="FF000000"/>
      <name val="Arial"/>
      <family val="2"/>
    </font>
    <font>
      <sz val="12"/>
      <color theme="6" tint="-0.249977111117893"/>
      <name val="Calibri"/>
      <family val="2"/>
      <scheme val="minor"/>
    </font>
    <font>
      <b/>
      <sz val="11"/>
      <name val="Calibri"/>
      <family val="2"/>
      <scheme val="minor"/>
    </font>
    <font>
      <b/>
      <sz val="11"/>
      <color theme="6" tint="-0.249977111117893"/>
      <name val="Calibri"/>
      <family val="2"/>
      <scheme val="minor"/>
    </font>
    <font>
      <sz val="11"/>
      <color theme="3"/>
      <name val="Calibri"/>
      <family val="2"/>
      <scheme val="minor"/>
    </font>
    <font>
      <sz val="11"/>
      <color rgb="FF666666"/>
      <name val="Calibri"/>
      <family val="2"/>
      <scheme val="minor"/>
    </font>
    <font>
      <sz val="9"/>
      <color rgb="FF000000"/>
      <name val="Arial"/>
      <family val="2"/>
    </font>
    <font>
      <sz val="11"/>
      <color rgb="FF000000"/>
      <name val="Calibri"/>
      <family val="2"/>
      <scheme val="minor"/>
    </font>
    <font>
      <b/>
      <sz val="11"/>
      <color rgb="FF000000"/>
      <name val="Calibri"/>
      <family val="2"/>
      <scheme val="minor"/>
    </font>
    <font>
      <b/>
      <i/>
      <sz val="11"/>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FBFBF"/>
        <bgColor rgb="FF000000"/>
      </patternFill>
    </fill>
    <fill>
      <patternFill patternType="solid">
        <fgColor rgb="FF5B9BD5"/>
        <bgColor indexed="64"/>
      </patternFill>
    </fill>
    <fill>
      <patternFill patternType="solid">
        <fgColor theme="0" tint="-0.14999847407452621"/>
        <bgColor indexed="64"/>
      </patternFill>
    </fill>
    <fill>
      <patternFill patternType="solid">
        <fgColor theme="6" tint="0.5999938962981048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right style="thin">
        <color auto="1"/>
      </right>
      <top style="thin">
        <color auto="1"/>
      </top>
      <bottom/>
      <diagonal/>
    </border>
  </borders>
  <cellStyleXfs count="6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0" borderId="0" applyNumberFormat="0" applyFill="0" applyBorder="0" applyAlignment="0" applyProtection="0"/>
    <xf numFmtId="0" fontId="28"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29" fillId="0" borderId="0"/>
    <xf numFmtId="0" fontId="29" fillId="0" borderId="0"/>
    <xf numFmtId="0" fontId="26" fillId="0" borderId="0"/>
    <xf numFmtId="0" fontId="30" fillId="35" borderId="0" applyNumberFormat="0" applyBorder="0" applyAlignment="0" applyProtection="0"/>
    <xf numFmtId="43" fontId="26" fillId="0" borderId="0" applyFont="0" applyFill="0" applyBorder="0" applyAlignment="0" applyProtection="0"/>
    <xf numFmtId="0" fontId="26" fillId="0" borderId="0"/>
    <xf numFmtId="9" fontId="2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0" borderId="0"/>
    <xf numFmtId="9" fontId="1" fillId="0" borderId="0" applyFont="0" applyFill="0" applyBorder="0" applyAlignment="0" applyProtection="0"/>
  </cellStyleXfs>
  <cellXfs count="140">
    <xf numFmtId="0" fontId="0" fillId="0" borderId="0" xfId="0"/>
    <xf numFmtId="0" fontId="0" fillId="33" borderId="0" xfId="0" applyFill="1" applyAlignment="1">
      <alignment vertical="center"/>
    </xf>
    <xf numFmtId="0" fontId="18" fillId="33" borderId="0" xfId="0" applyFont="1" applyFill="1" applyAlignment="1">
      <alignment horizontal="left"/>
    </xf>
    <xf numFmtId="0" fontId="19" fillId="33" borderId="0" xfId="0" applyFont="1" applyFill="1" applyAlignment="1">
      <alignment horizontal="left"/>
    </xf>
    <xf numFmtId="0" fontId="17" fillId="33" borderId="0" xfId="0" applyFont="1" applyFill="1" applyAlignment="1">
      <alignment horizontal="left" vertical="center"/>
    </xf>
    <xf numFmtId="49" fontId="20" fillId="33" borderId="0" xfId="0" applyNumberFormat="1" applyFont="1" applyFill="1" applyAlignment="1">
      <alignment horizontal="left" vertical="center"/>
    </xf>
    <xf numFmtId="17" fontId="23" fillId="33" borderId="0" xfId="0" quotePrefix="1" applyNumberFormat="1" applyFont="1" applyFill="1" applyAlignment="1">
      <alignment horizontal="left" vertical="center"/>
    </xf>
    <xf numFmtId="164" fontId="22" fillId="0" borderId="10" xfId="0" applyNumberFormat="1" applyFont="1" applyBorder="1" applyAlignment="1">
      <alignment horizontal="left" vertical="center"/>
    </xf>
    <xf numFmtId="0" fontId="24" fillId="0" borderId="0" xfId="0" applyFont="1"/>
    <xf numFmtId="0" fontId="18" fillId="0" borderId="0" xfId="0" applyFont="1"/>
    <xf numFmtId="0" fontId="25" fillId="0" borderId="0" xfId="0" applyFont="1"/>
    <xf numFmtId="0" fontId="32" fillId="0" borderId="0" xfId="0" applyFont="1" applyAlignment="1">
      <alignment vertical="center"/>
    </xf>
    <xf numFmtId="0" fontId="32" fillId="0" borderId="10" xfId="0" applyFont="1" applyBorder="1" applyAlignment="1">
      <alignment vertical="center"/>
    </xf>
    <xf numFmtId="0" fontId="34" fillId="0" borderId="0" xfId="0" applyFont="1"/>
    <xf numFmtId="0" fontId="25" fillId="0" borderId="0" xfId="0" applyFont="1" applyAlignment="1">
      <alignment horizontal="left"/>
    </xf>
    <xf numFmtId="0" fontId="15" fillId="36" borderId="10" xfId="0" applyFont="1" applyFill="1" applyBorder="1" applyAlignment="1">
      <alignment horizontal="left" vertical="top"/>
    </xf>
    <xf numFmtId="0" fontId="36" fillId="0" borderId="0" xfId="0" applyFont="1" applyAlignment="1">
      <alignment horizontal="left"/>
    </xf>
    <xf numFmtId="0" fontId="27" fillId="34" borderId="10" xfId="0" applyFont="1" applyFill="1" applyBorder="1" applyAlignment="1">
      <alignment horizontal="left" vertical="center" wrapText="1"/>
    </xf>
    <xf numFmtId="0" fontId="27" fillId="34" borderId="10" xfId="0" applyFont="1" applyFill="1" applyBorder="1" applyAlignment="1">
      <alignment vertical="center"/>
    </xf>
    <xf numFmtId="0" fontId="21" fillId="0" borderId="10" xfId="35" applyBorder="1" applyAlignment="1">
      <alignment horizontal="center"/>
    </xf>
    <xf numFmtId="0" fontId="25" fillId="0" borderId="10" xfId="0" quotePrefix="1" applyFont="1" applyBorder="1" applyAlignment="1">
      <alignment horizontal="left"/>
    </xf>
    <xf numFmtId="0" fontId="34" fillId="0" borderId="0" xfId="0" applyFont="1" applyAlignment="1">
      <alignment horizontal="left" vertical="center"/>
    </xf>
    <xf numFmtId="166" fontId="15" fillId="0" borderId="0" xfId="0" applyNumberFormat="1" applyFont="1"/>
    <xf numFmtId="10" fontId="15" fillId="0" borderId="0" xfId="68" applyNumberFormat="1" applyFont="1" applyBorder="1"/>
    <xf numFmtId="165" fontId="0" fillId="0" borderId="0" xfId="0" applyNumberFormat="1"/>
    <xf numFmtId="169" fontId="0" fillId="0" borderId="0" xfId="0" applyNumberFormat="1"/>
    <xf numFmtId="165" fontId="15" fillId="36" borderId="10" xfId="68" applyNumberFormat="1" applyFont="1" applyFill="1" applyBorder="1"/>
    <xf numFmtId="0" fontId="32" fillId="0" borderId="10" xfId="0" applyFont="1" applyBorder="1" applyAlignment="1">
      <alignment vertical="center" wrapText="1"/>
    </xf>
    <xf numFmtId="0" fontId="32" fillId="0" borderId="10" xfId="0" applyFont="1" applyBorder="1" applyAlignment="1">
      <alignment horizontal="left" wrapText="1"/>
    </xf>
    <xf numFmtId="164" fontId="32" fillId="0" borderId="10" xfId="0" applyNumberFormat="1" applyFont="1" applyBorder="1" applyAlignment="1">
      <alignment horizontal="left" vertical="center"/>
    </xf>
    <xf numFmtId="167" fontId="25" fillId="0" borderId="0" xfId="0" applyNumberFormat="1" applyFont="1" applyAlignment="1">
      <alignment horizontal="right"/>
    </xf>
    <xf numFmtId="0" fontId="33" fillId="0" borderId="10" xfId="0" quotePrefix="1" applyFont="1" applyBorder="1" applyAlignment="1">
      <alignment horizontal="left"/>
    </xf>
    <xf numFmtId="0" fontId="33" fillId="0" borderId="10" xfId="0" quotePrefix="1" applyFont="1" applyBorder="1" applyAlignment="1">
      <alignment horizontal="left" wrapText="1"/>
    </xf>
    <xf numFmtId="0" fontId="24" fillId="0" borderId="0" xfId="0" applyFont="1" applyAlignment="1">
      <alignment vertical="center"/>
    </xf>
    <xf numFmtId="167" fontId="15" fillId="36" borderId="10" xfId="0" applyNumberFormat="1" applyFont="1" applyFill="1" applyBorder="1"/>
    <xf numFmtId="0" fontId="0" fillId="0" borderId="0" xfId="0" applyAlignment="1">
      <alignment wrapText="1"/>
    </xf>
    <xf numFmtId="0" fontId="33" fillId="36" borderId="10" xfId="0" quotePrefix="1" applyFont="1" applyFill="1" applyBorder="1" applyAlignment="1">
      <alignment horizontal="center" wrapText="1"/>
    </xf>
    <xf numFmtId="0" fontId="33" fillId="0" borderId="0" xfId="0" quotePrefix="1" applyFont="1" applyAlignment="1">
      <alignment horizontal="left" wrapText="1"/>
    </xf>
    <xf numFmtId="167" fontId="25" fillId="0" borderId="0" xfId="0" applyNumberFormat="1" applyFont="1"/>
    <xf numFmtId="167" fontId="33" fillId="0" borderId="0" xfId="0" applyNumberFormat="1" applyFont="1" applyAlignment="1">
      <alignment horizontal="right"/>
    </xf>
    <xf numFmtId="10" fontId="15" fillId="0" borderId="0" xfId="68" applyNumberFormat="1" applyFont="1" applyFill="1" applyBorder="1"/>
    <xf numFmtId="0" fontId="34" fillId="0" borderId="0" xfId="0" applyFont="1" applyAlignment="1">
      <alignment horizontal="left"/>
    </xf>
    <xf numFmtId="0" fontId="27" fillId="34" borderId="10" xfId="0" applyFont="1" applyFill="1" applyBorder="1" applyAlignment="1">
      <alignment horizontal="center" vertical="center" wrapText="1"/>
    </xf>
    <xf numFmtId="0" fontId="15" fillId="36" borderId="10" xfId="0" applyFont="1" applyFill="1" applyBorder="1" applyAlignment="1">
      <alignment horizontal="center"/>
    </xf>
    <xf numFmtId="0" fontId="33" fillId="36" borderId="10" xfId="0" quotePrefix="1" applyFont="1" applyFill="1" applyBorder="1" applyAlignment="1">
      <alignment horizontal="center"/>
    </xf>
    <xf numFmtId="0" fontId="15" fillId="36" borderId="10" xfId="0" quotePrefix="1" applyFont="1" applyFill="1" applyBorder="1" applyAlignment="1">
      <alignment horizontal="center" vertical="top"/>
    </xf>
    <xf numFmtId="0" fontId="33" fillId="36" borderId="10" xfId="0" applyFont="1" applyFill="1" applyBorder="1" applyAlignment="1">
      <alignment horizontal="center"/>
    </xf>
    <xf numFmtId="0" fontId="34" fillId="0" borderId="0" xfId="0" applyFont="1" applyAlignment="1">
      <alignment vertical="center"/>
    </xf>
    <xf numFmtId="0" fontId="33" fillId="0" borderId="0" xfId="0" applyFont="1" applyAlignment="1">
      <alignment vertical="top" wrapText="1"/>
    </xf>
    <xf numFmtId="0" fontId="0" fillId="33" borderId="0" xfId="0" applyFill="1"/>
    <xf numFmtId="0" fontId="33" fillId="36" borderId="14" xfId="0" quotePrefix="1" applyFont="1" applyFill="1" applyBorder="1" applyAlignment="1">
      <alignment horizontal="center"/>
    </xf>
    <xf numFmtId="0" fontId="15" fillId="36" borderId="10" xfId="0" applyFont="1" applyFill="1" applyBorder="1"/>
    <xf numFmtId="2" fontId="0" fillId="0" borderId="0" xfId="0" applyNumberFormat="1"/>
    <xf numFmtId="0" fontId="21" fillId="0" borderId="10" xfId="35" applyFill="1" applyBorder="1" applyAlignment="1">
      <alignment horizontal="center"/>
    </xf>
    <xf numFmtId="168" fontId="38" fillId="0" borderId="10" xfId="0" applyNumberFormat="1" applyFont="1" applyBorder="1" applyAlignment="1">
      <alignment vertical="center"/>
    </xf>
    <xf numFmtId="0" fontId="33" fillId="0" borderId="10" xfId="0" applyFont="1" applyBorder="1"/>
    <xf numFmtId="165" fontId="38" fillId="0" borderId="10" xfId="0" applyNumberFormat="1" applyFont="1" applyBorder="1" applyAlignment="1">
      <alignment vertical="center"/>
    </xf>
    <xf numFmtId="0" fontId="33" fillId="36" borderId="17" xfId="0" quotePrefix="1" applyFont="1" applyFill="1" applyBorder="1" applyAlignment="1">
      <alignment vertical="center"/>
    </xf>
    <xf numFmtId="0" fontId="33" fillId="36" borderId="10" xfId="0" applyFont="1" applyFill="1" applyBorder="1"/>
    <xf numFmtId="0" fontId="33" fillId="36" borderId="10" xfId="0" applyFont="1" applyFill="1" applyBorder="1" applyAlignment="1">
      <alignment horizontal="left"/>
    </xf>
    <xf numFmtId="171" fontId="0" fillId="0" borderId="0" xfId="0" applyNumberFormat="1"/>
    <xf numFmtId="167" fontId="33" fillId="36" borderId="10" xfId="0" applyNumberFormat="1" applyFont="1" applyFill="1" applyBorder="1" applyAlignment="1">
      <alignment horizontal="center"/>
    </xf>
    <xf numFmtId="0" fontId="38" fillId="0" borderId="10" xfId="0" quotePrefix="1" applyFont="1" applyBorder="1" applyAlignment="1">
      <alignment horizontal="left" vertical="top"/>
    </xf>
    <xf numFmtId="167" fontId="38" fillId="0" borderId="10" xfId="0" applyNumberFormat="1" applyFont="1" applyBorder="1" applyAlignment="1">
      <alignment horizontal="right" vertical="center"/>
    </xf>
    <xf numFmtId="165" fontId="38" fillId="0" borderId="10" xfId="0" applyNumberFormat="1" applyFont="1" applyBorder="1" applyAlignment="1">
      <alignment horizontal="right" vertical="center"/>
    </xf>
    <xf numFmtId="167" fontId="38" fillId="0" borderId="10" xfId="0" applyNumberFormat="1" applyFont="1" applyBorder="1" applyAlignment="1">
      <alignment vertical="center"/>
    </xf>
    <xf numFmtId="0" fontId="24" fillId="0" borderId="0" xfId="0" applyFont="1" applyAlignment="1">
      <alignment horizontal="center"/>
    </xf>
    <xf numFmtId="0" fontId="0" fillId="0" borderId="0" xfId="0" applyAlignment="1">
      <alignment horizontal="center"/>
    </xf>
    <xf numFmtId="0" fontId="0" fillId="0" borderId="10" xfId="0" applyBorder="1" applyAlignment="1">
      <alignment horizontal="left"/>
    </xf>
    <xf numFmtId="9" fontId="15" fillId="36" borderId="10" xfId="68" applyFont="1" applyFill="1" applyBorder="1"/>
    <xf numFmtId="0" fontId="38" fillId="0" borderId="10" xfId="0" quotePrefix="1" applyFont="1" applyBorder="1" applyAlignment="1">
      <alignment vertical="top"/>
    </xf>
    <xf numFmtId="0" fontId="0" fillId="0" borderId="10" xfId="0" applyBorder="1"/>
    <xf numFmtId="168" fontId="38" fillId="0" borderId="10" xfId="0" applyNumberFormat="1" applyFont="1" applyBorder="1" applyAlignment="1">
      <alignment horizontal="right" vertical="center"/>
    </xf>
    <xf numFmtId="0" fontId="0" fillId="36" borderId="10" xfId="0" applyFill="1" applyBorder="1"/>
    <xf numFmtId="0" fontId="37" fillId="0" borderId="0" xfId="0" quotePrefix="1" applyFont="1" applyAlignment="1">
      <alignment horizontal="center"/>
    </xf>
    <xf numFmtId="0" fontId="37" fillId="0" borderId="0" xfId="0" quotePrefix="1" applyFont="1" applyAlignment="1">
      <alignment horizontal="left" vertical="top"/>
    </xf>
    <xf numFmtId="168" fontId="37" fillId="0" borderId="0" xfId="0" applyNumberFormat="1" applyFont="1" applyAlignment="1">
      <alignment vertical="center"/>
    </xf>
    <xf numFmtId="168" fontId="0" fillId="0" borderId="0" xfId="0" applyNumberFormat="1"/>
    <xf numFmtId="172" fontId="37" fillId="0" borderId="0" xfId="0" applyNumberFormat="1" applyFont="1" applyAlignment="1">
      <alignment vertical="center"/>
    </xf>
    <xf numFmtId="170" fontId="37" fillId="0" borderId="0" xfId="0" applyNumberFormat="1" applyFont="1" applyAlignment="1">
      <alignment vertical="center"/>
    </xf>
    <xf numFmtId="9" fontId="25" fillId="0" borderId="0" xfId="68" applyFont="1" applyAlignment="1">
      <alignment horizontal="right"/>
    </xf>
    <xf numFmtId="0" fontId="33" fillId="0" borderId="10" xfId="0" applyFont="1" applyBorder="1" applyAlignment="1">
      <alignment vertical="top"/>
    </xf>
    <xf numFmtId="0" fontId="33" fillId="0" borderId="10" xfId="0" applyFont="1" applyBorder="1" applyAlignment="1">
      <alignment vertical="top" wrapText="1"/>
    </xf>
    <xf numFmtId="170" fontId="0" fillId="0" borderId="0" xfId="0" applyNumberFormat="1"/>
    <xf numFmtId="167" fontId="0" fillId="0" borderId="0" xfId="0" applyNumberFormat="1"/>
    <xf numFmtId="0" fontId="25" fillId="0" borderId="0" xfId="0" applyFont="1" applyAlignment="1">
      <alignment wrapText="1"/>
    </xf>
    <xf numFmtId="7" fontId="0" fillId="0" borderId="0" xfId="0" applyNumberFormat="1"/>
    <xf numFmtId="7" fontId="0" fillId="0" borderId="10" xfId="0" applyNumberFormat="1" applyBorder="1"/>
    <xf numFmtId="3" fontId="0" fillId="0" borderId="0" xfId="0" applyNumberFormat="1"/>
    <xf numFmtId="0" fontId="33" fillId="36" borderId="10" xfId="0" applyFont="1" applyFill="1" applyBorder="1" applyAlignment="1">
      <alignment horizontal="left" wrapText="1"/>
    </xf>
    <xf numFmtId="167" fontId="39" fillId="36" borderId="10" xfId="0" applyNumberFormat="1" applyFont="1" applyFill="1" applyBorder="1" applyAlignment="1">
      <alignment horizontal="right" vertical="center"/>
    </xf>
    <xf numFmtId="165" fontId="39" fillId="36" borderId="10" xfId="0" applyNumberFormat="1" applyFont="1" applyFill="1" applyBorder="1" applyAlignment="1">
      <alignment horizontal="right" vertical="center"/>
    </xf>
    <xf numFmtId="168" fontId="39" fillId="36" borderId="10" xfId="0" applyNumberFormat="1" applyFont="1" applyFill="1" applyBorder="1" applyAlignment="1">
      <alignment vertical="center"/>
    </xf>
    <xf numFmtId="0" fontId="39" fillId="36" borderId="10" xfId="0" quotePrefix="1" applyFont="1" applyFill="1" applyBorder="1" applyAlignment="1">
      <alignment horizontal="left" vertical="top" wrapText="1"/>
    </xf>
    <xf numFmtId="0" fontId="39" fillId="36" borderId="10" xfId="0" quotePrefix="1" applyFont="1" applyFill="1" applyBorder="1" applyAlignment="1">
      <alignment horizontal="left" wrapText="1"/>
    </xf>
    <xf numFmtId="167" fontId="39" fillId="36" borderId="10" xfId="0" applyNumberFormat="1" applyFont="1" applyFill="1" applyBorder="1"/>
    <xf numFmtId="165" fontId="39" fillId="36" borderId="10" xfId="0" applyNumberFormat="1" applyFont="1" applyFill="1" applyBorder="1"/>
    <xf numFmtId="0" fontId="39" fillId="36" borderId="10" xfId="0" applyFont="1" applyFill="1" applyBorder="1" applyAlignment="1">
      <alignment horizontal="left" vertical="top"/>
    </xf>
    <xf numFmtId="168" fontId="15" fillId="36" borderId="10" xfId="0" applyNumberFormat="1" applyFont="1" applyFill="1" applyBorder="1"/>
    <xf numFmtId="173" fontId="38" fillId="0" borderId="10" xfId="0" applyNumberFormat="1" applyFont="1" applyBorder="1" applyAlignment="1">
      <alignment vertical="center"/>
    </xf>
    <xf numFmtId="3" fontId="38" fillId="0" borderId="10" xfId="0" quotePrefix="1" applyNumberFormat="1" applyFont="1" applyBorder="1" applyAlignment="1">
      <alignment horizontal="right" vertical="top"/>
    </xf>
    <xf numFmtId="3" fontId="39" fillId="36" borderId="10" xfId="0" applyNumberFormat="1" applyFont="1" applyFill="1" applyBorder="1" applyAlignment="1">
      <alignment vertical="center"/>
    </xf>
    <xf numFmtId="3" fontId="39" fillId="36" borderId="10" xfId="0" quotePrefix="1" applyNumberFormat="1" applyFont="1" applyFill="1" applyBorder="1" applyAlignment="1">
      <alignment horizontal="right"/>
    </xf>
    <xf numFmtId="3" fontId="39" fillId="36" borderId="10" xfId="0" quotePrefix="1" applyNumberFormat="1" applyFont="1" applyFill="1" applyBorder="1"/>
    <xf numFmtId="168" fontId="39" fillId="36" borderId="10" xfId="0" applyNumberFormat="1" applyFont="1" applyFill="1" applyBorder="1"/>
    <xf numFmtId="3" fontId="39" fillId="36" borderId="10" xfId="0" applyNumberFormat="1" applyFont="1" applyFill="1" applyBorder="1" applyAlignment="1">
      <alignment horizontal="right" vertical="center"/>
    </xf>
    <xf numFmtId="0" fontId="33" fillId="36" borderId="10" xfId="0" applyFont="1" applyFill="1" applyBorder="1" applyAlignment="1">
      <alignment horizontal="center" wrapText="1"/>
    </xf>
    <xf numFmtId="0" fontId="40" fillId="37" borderId="10" xfId="0" applyFont="1" applyFill="1" applyBorder="1" applyAlignment="1">
      <alignment vertical="top"/>
    </xf>
    <xf numFmtId="168" fontId="40" fillId="37" borderId="10" xfId="0" applyNumberFormat="1" applyFont="1" applyFill="1" applyBorder="1" applyAlignment="1">
      <alignment horizontal="right" vertical="center"/>
    </xf>
    <xf numFmtId="0" fontId="15" fillId="37" borderId="10" xfId="0" applyFont="1" applyFill="1" applyBorder="1"/>
    <xf numFmtId="0" fontId="13" fillId="0" borderId="0" xfId="0" applyFont="1"/>
    <xf numFmtId="167" fontId="13" fillId="0" borderId="0" xfId="0" applyNumberFormat="1" applyFont="1" applyAlignment="1">
      <alignment horizontal="left"/>
    </xf>
    <xf numFmtId="167" fontId="33" fillId="0" borderId="0" xfId="0" applyNumberFormat="1" applyFont="1" applyAlignment="1">
      <alignment horizontal="center"/>
    </xf>
    <xf numFmtId="168" fontId="0" fillId="0" borderId="10" xfId="0" applyNumberFormat="1" applyBorder="1"/>
    <xf numFmtId="8" fontId="0" fillId="0" borderId="10" xfId="0" applyNumberFormat="1" applyBorder="1"/>
    <xf numFmtId="167" fontId="39" fillId="36" borderId="10" xfId="0" applyNumberFormat="1" applyFont="1" applyFill="1" applyBorder="1" applyAlignment="1">
      <alignment vertical="center"/>
    </xf>
    <xf numFmtId="0" fontId="25" fillId="0" borderId="0" xfId="0" applyFont="1" applyAlignment="1">
      <alignment horizontal="left" wrapText="1"/>
    </xf>
    <xf numFmtId="0" fontId="18" fillId="0" borderId="0" xfId="0" applyFont="1"/>
    <xf numFmtId="0" fontId="35" fillId="0" borderId="0" xfId="0" applyFont="1"/>
    <xf numFmtId="0" fontId="33" fillId="36" borderId="10" xfId="0" applyFont="1" applyFill="1" applyBorder="1" applyAlignment="1">
      <alignment horizontal="center"/>
    </xf>
    <xf numFmtId="0" fontId="33" fillId="36" borderId="15" xfId="0" applyFont="1" applyFill="1" applyBorder="1" applyAlignment="1">
      <alignment horizontal="center"/>
    </xf>
    <xf numFmtId="0" fontId="33" fillId="36" borderId="11" xfId="0" applyFont="1" applyFill="1" applyBorder="1" applyAlignment="1">
      <alignment horizontal="center"/>
    </xf>
    <xf numFmtId="0" fontId="33" fillId="36" borderId="14" xfId="0" applyFont="1" applyFill="1" applyBorder="1" applyAlignment="1">
      <alignment horizontal="center" wrapText="1"/>
    </xf>
    <xf numFmtId="0" fontId="33" fillId="36" borderId="12" xfId="0" applyFont="1" applyFill="1" applyBorder="1" applyAlignment="1">
      <alignment horizontal="center" wrapText="1"/>
    </xf>
    <xf numFmtId="0" fontId="34" fillId="0" borderId="13" xfId="0" applyFont="1" applyBorder="1" applyAlignment="1">
      <alignment horizontal="left" vertical="center" wrapText="1"/>
    </xf>
    <xf numFmtId="0" fontId="34" fillId="0" borderId="0" xfId="0" applyFont="1" applyAlignment="1">
      <alignment horizontal="left" vertical="center" wrapText="1"/>
    </xf>
    <xf numFmtId="0" fontId="24" fillId="0" borderId="0" xfId="0" applyFont="1" applyAlignment="1">
      <alignment horizontal="left" vertical="center"/>
    </xf>
    <xf numFmtId="0" fontId="18" fillId="0" borderId="0" xfId="0" applyFont="1" applyAlignment="1">
      <alignment horizontal="left"/>
    </xf>
    <xf numFmtId="0" fontId="24" fillId="0" borderId="0" xfId="0" applyFont="1" applyAlignment="1">
      <alignment horizontal="left"/>
    </xf>
    <xf numFmtId="0" fontId="0" fillId="0" borderId="0" xfId="0" applyAlignment="1">
      <alignment horizontal="left" wrapText="1"/>
    </xf>
    <xf numFmtId="0" fontId="38" fillId="0" borderId="15" xfId="0" quotePrefix="1" applyFont="1" applyBorder="1" applyAlignment="1">
      <alignment horizontal="center" vertical="center"/>
    </xf>
    <xf numFmtId="0" fontId="38" fillId="0" borderId="16" xfId="0" quotePrefix="1" applyFont="1" applyBorder="1" applyAlignment="1">
      <alignment horizontal="center" vertical="center"/>
    </xf>
    <xf numFmtId="0" fontId="38" fillId="0" borderId="11" xfId="0" quotePrefix="1" applyFont="1" applyBorder="1" applyAlignment="1">
      <alignment horizontal="center" vertical="center"/>
    </xf>
    <xf numFmtId="0" fontId="0" fillId="0" borderId="0" xfId="0" applyAlignment="1">
      <alignment wrapText="1"/>
    </xf>
    <xf numFmtId="0" fontId="25" fillId="0" borderId="0" xfId="0" applyFont="1" applyAlignment="1">
      <alignment wrapText="1"/>
    </xf>
    <xf numFmtId="0" fontId="15" fillId="36" borderId="10" xfId="0" quotePrefix="1" applyFont="1" applyFill="1" applyBorder="1" applyAlignment="1">
      <alignment horizontal="center" vertical="top"/>
    </xf>
    <xf numFmtId="0" fontId="15" fillId="36" borderId="10" xfId="0" quotePrefix="1" applyFont="1" applyFill="1" applyBorder="1" applyAlignment="1">
      <alignment horizontal="center"/>
    </xf>
    <xf numFmtId="0" fontId="24" fillId="0" borderId="0" xfId="0" applyFont="1"/>
    <xf numFmtId="0" fontId="0" fillId="0" borderId="10" xfId="0" applyBorder="1" applyAlignment="1">
      <alignment horizontal="center" vertical="center"/>
    </xf>
    <xf numFmtId="0" fontId="15" fillId="36" borderId="10" xfId="0" applyFont="1" applyFill="1" applyBorder="1" applyAlignment="1">
      <alignment horizontal="center"/>
    </xf>
  </cellXfs>
  <cellStyles count="69">
    <cellStyle name="20% - Accent1" xfId="18" builtinId="30" customBuiltin="1"/>
    <cellStyle name="20% - Accent1 2" xfId="55" xr:uid="{4B1AA8CF-FE1E-4427-ACAE-10A06D653340}"/>
    <cellStyle name="20% - Accent2" xfId="21" builtinId="34" customBuiltin="1"/>
    <cellStyle name="20% - Accent2 2" xfId="57" xr:uid="{4EBBF424-8AC3-444B-8F3A-4866F75CC697}"/>
    <cellStyle name="20% - Accent3" xfId="24" builtinId="38" customBuiltin="1"/>
    <cellStyle name="20% - Accent3 2" xfId="59" xr:uid="{0E6FD277-E7DF-46D5-983E-90EAFE3D68E3}"/>
    <cellStyle name="20% - Accent4" xfId="27" builtinId="42" customBuiltin="1"/>
    <cellStyle name="20% - Accent4 2" xfId="61" xr:uid="{8855E5EC-6D8B-406E-865B-9764F10A98A0}"/>
    <cellStyle name="20% - Accent5" xfId="30" builtinId="46" customBuiltin="1"/>
    <cellStyle name="20% - Accent5 2" xfId="63" xr:uid="{9CC8C929-65C4-4FF2-8371-6FD9B9CDB542}"/>
    <cellStyle name="20% - Accent6" xfId="33" builtinId="50" customBuiltin="1"/>
    <cellStyle name="20% - Accent6 2" xfId="65" xr:uid="{F074AF97-AF15-4AA1-8EB5-77DB356D099A}"/>
    <cellStyle name="40% - Accent1" xfId="19" builtinId="31" customBuiltin="1"/>
    <cellStyle name="40% - Accent1 2" xfId="56" xr:uid="{D3BBA373-8F1E-4623-BAD3-1EDB6D17BAE7}"/>
    <cellStyle name="40% - Accent2" xfId="22" builtinId="35" customBuiltin="1"/>
    <cellStyle name="40% - Accent2 2" xfId="58" xr:uid="{FC5F2247-8E6F-4285-BCA4-5716A36BA420}"/>
    <cellStyle name="40% - Accent3" xfId="25" builtinId="39" customBuiltin="1"/>
    <cellStyle name="40% - Accent3 2" xfId="60" xr:uid="{99865AD7-3B8C-44E9-B425-514BC1448A6D}"/>
    <cellStyle name="40% - Accent4" xfId="28" builtinId="43" customBuiltin="1"/>
    <cellStyle name="40% - Accent4 2" xfId="62" xr:uid="{51813A3B-1099-42F9-8B94-088D6B4BD40F}"/>
    <cellStyle name="40% - Accent5" xfId="31" builtinId="47" customBuiltin="1"/>
    <cellStyle name="40% - Accent5 2" xfId="64" xr:uid="{6C239F71-EBC3-4F15-A0C1-51EF118D2F03}"/>
    <cellStyle name="40% - Accent6" xfId="34" builtinId="51" customBuiltin="1"/>
    <cellStyle name="40% - Accent6 2" xfId="66" xr:uid="{EC633F77-75A0-4C59-86E1-A91435D926D6}"/>
    <cellStyle name="60% - Accent1 2" xfId="37" xr:uid="{BDD87241-CA42-4EFF-A1E5-16141AC860A7}"/>
    <cellStyle name="60% - Accent2 2" xfId="38" xr:uid="{305F3C95-5D2E-4793-9CE3-A747EBAC0CA5}"/>
    <cellStyle name="60% - Accent3 2" xfId="39" xr:uid="{0A0473F4-F3D8-4795-B074-13A339B4DADB}"/>
    <cellStyle name="60% - Accent4 2" xfId="40" xr:uid="{5D902774-9C70-458B-9A5C-CB8EB1B61486}"/>
    <cellStyle name="60% - Accent5 2" xfId="41" xr:uid="{8544345D-53D2-4E39-AA14-1638ABFCD902}"/>
    <cellStyle name="60% - Accent6 2" xfId="42" xr:uid="{CABC5137-1EEF-4312-B32B-5FC58ADA3F19}"/>
    <cellStyle name="Accent1" xfId="17" builtinId="29" customBuiltin="1"/>
    <cellStyle name="Accent1 2" xfId="54" xr:uid="{2F3E0AAF-F58B-4F60-AD9A-B7FA7A25077C}"/>
    <cellStyle name="Accent1 3" xfId="46" xr:uid="{3682081C-92B5-488F-910E-FC9F1D97E492}"/>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Comma 2" xfId="47" xr:uid="{41634EE3-3891-42DA-A72A-3275A62B9651}"/>
    <cellStyle name="Comma 3" xfId="51" xr:uid="{EA1C4720-BFBC-4064-9639-AE5D5C4CB2CD}"/>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35" builtinId="8"/>
    <cellStyle name="Input" xfId="8" builtinId="20" customBuiltin="1"/>
    <cellStyle name="Linked Cell" xfId="11" builtinId="24" customBuiltin="1"/>
    <cellStyle name="Neutral 2" xfId="36" xr:uid="{E8616E48-2E45-4E0F-9609-DB2A9A9CCEE6}"/>
    <cellStyle name="Normal" xfId="0" builtinId="0"/>
    <cellStyle name="Normal 2" xfId="44" xr:uid="{5AE33616-CEC3-4B2C-9729-AAA735138C0D}"/>
    <cellStyle name="Normal 2 2" xfId="48" xr:uid="{E2069E81-80E1-426E-914F-9C7F49565C6C}"/>
    <cellStyle name="Normal 3" xfId="43" xr:uid="{B6AFC6B9-729D-4632-AB7C-CB8E9D507245}"/>
    <cellStyle name="Normal 3 2" xfId="50" xr:uid="{8B19F71B-F93D-4EBE-BB66-7E42FAB0A8D5}"/>
    <cellStyle name="Normal 4" xfId="45" xr:uid="{5561CD30-903E-4358-9BFB-A37006C3496E}"/>
    <cellStyle name="Normal 5" xfId="67" xr:uid="{67095F06-3C4A-4179-A3D1-07B086850B54}"/>
    <cellStyle name="Note" xfId="14" builtinId="10" customBuiltin="1"/>
    <cellStyle name="Note 2" xfId="53" xr:uid="{D360BBAC-2629-4141-BD3A-A433D5DDEF84}"/>
    <cellStyle name="Output" xfId="9" builtinId="21" customBuiltin="1"/>
    <cellStyle name="Percent" xfId="68" builtinId="5"/>
    <cellStyle name="Percent 2" xfId="49" xr:uid="{9A544A92-602A-4A6F-8223-E587C2E57255}"/>
    <cellStyle name="Percent 3" xfId="52" xr:uid="{541E5358-5A60-4B02-8DA9-CA13CDE1DF36}"/>
    <cellStyle name="Title" xfId="1" builtinId="15" customBuiltin="1"/>
    <cellStyle name="Total" xfId="16" builtinId="25" customBuiltin="1"/>
    <cellStyle name="Warning Text" xfId="13" builtinId="11" customBuiltin="1"/>
  </cellStyles>
  <dxfs count="0"/>
  <tableStyles count="0" defaultTableStyle="TableStyleMedium2" defaultPivotStyle="PivotStyleLight16"/>
  <colors>
    <mruColors>
      <color rgb="FF808080"/>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384361</xdr:colOff>
      <xdr:row>38</xdr:row>
      <xdr:rowOff>123825</xdr:rowOff>
    </xdr:to>
    <xdr:pic>
      <xdr:nvPicPr>
        <xdr:cNvPr id="3" name="Picture 2">
          <a:extLst>
            <a:ext uri="{FF2B5EF4-FFF2-40B4-BE49-F238E27FC236}">
              <a16:creationId xmlns:a16="http://schemas.microsoft.com/office/drawing/2014/main" id="{A9B67874-D2C5-48A4-8E45-28D4D9227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528361" cy="7362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A581-2FAB-4348-B644-B8066F9AE571}">
  <dimension ref="A1"/>
  <sheetViews>
    <sheetView tabSelected="1" workbookViewId="0">
      <selection activeCell="P1" sqref="P1"/>
    </sheetView>
  </sheetViews>
  <sheetFormatPr defaultColWidth="9.140625" defaultRowHeight="15" x14ac:dyDescent="0.25"/>
  <cols>
    <col min="1" max="17" width="9.140625" style="49"/>
    <col min="18" max="18" width="11.42578125" style="49" customWidth="1"/>
    <col min="19" max="16384" width="9.140625" style="49"/>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40F7-AFA8-4956-9E3B-46CC37CD7D89}">
  <dimension ref="A1:I21"/>
  <sheetViews>
    <sheetView workbookViewId="0">
      <selection sqref="A1:G1"/>
    </sheetView>
  </sheetViews>
  <sheetFormatPr defaultRowHeight="15" x14ac:dyDescent="0.25"/>
  <cols>
    <col min="1" max="1" width="32.140625" customWidth="1"/>
    <col min="2" max="4" width="23.5703125" customWidth="1"/>
    <col min="5" max="6" width="16" customWidth="1"/>
  </cols>
  <sheetData>
    <row r="1" spans="1:9" ht="18.75" x14ac:dyDescent="0.3">
      <c r="A1" s="117" t="s">
        <v>88</v>
      </c>
      <c r="B1" s="118"/>
      <c r="C1" s="118"/>
      <c r="D1" s="118"/>
      <c r="E1" s="118"/>
      <c r="F1" s="118"/>
      <c r="G1" s="118"/>
      <c r="H1" s="9"/>
      <c r="I1" s="9"/>
    </row>
    <row r="2" spans="1:9" ht="15.75" x14ac:dyDescent="0.25">
      <c r="A2" s="137" t="s">
        <v>32</v>
      </c>
      <c r="B2" s="137"/>
      <c r="C2" s="137"/>
      <c r="D2" s="137"/>
      <c r="E2" s="137"/>
      <c r="F2" s="137"/>
      <c r="G2" s="137"/>
      <c r="H2" s="137"/>
      <c r="I2" s="137"/>
    </row>
    <row r="4" spans="1:9" x14ac:dyDescent="0.25">
      <c r="A4" s="51"/>
      <c r="B4" s="43" t="s">
        <v>40</v>
      </c>
      <c r="C4" s="43" t="s">
        <v>7</v>
      </c>
      <c r="D4" s="43" t="s">
        <v>8</v>
      </c>
    </row>
    <row r="5" spans="1:9" x14ac:dyDescent="0.25">
      <c r="A5" s="68" t="s">
        <v>63</v>
      </c>
      <c r="B5" s="65">
        <v>315362632.65469104</v>
      </c>
      <c r="C5" s="65">
        <v>89157415.241169602</v>
      </c>
      <c r="D5" s="65">
        <v>10922852.40934672</v>
      </c>
    </row>
    <row r="6" spans="1:9" x14ac:dyDescent="0.25">
      <c r="A6" s="68" t="s">
        <v>65</v>
      </c>
      <c r="B6" s="65">
        <v>13966383016.914522</v>
      </c>
      <c r="C6" s="65">
        <v>4625978521.6034164</v>
      </c>
      <c r="D6" s="65">
        <v>2176381795.9200001</v>
      </c>
    </row>
    <row r="7" spans="1:9" x14ac:dyDescent="0.25">
      <c r="A7" s="51" t="s">
        <v>76</v>
      </c>
      <c r="B7" s="34">
        <f>SUM(B5:B6)</f>
        <v>14281745649.569214</v>
      </c>
      <c r="C7" s="34">
        <f>SUM(C5:C6)</f>
        <v>4715135936.8445864</v>
      </c>
      <c r="D7" s="34">
        <f>SUM(D5:D6)</f>
        <v>2187304648.3293467</v>
      </c>
    </row>
    <row r="9" spans="1:9" x14ac:dyDescent="0.25">
      <c r="A9" s="51"/>
      <c r="B9" s="43" t="s">
        <v>40</v>
      </c>
      <c r="C9" s="43" t="s">
        <v>7</v>
      </c>
      <c r="D9" s="43" t="s">
        <v>8</v>
      </c>
    </row>
    <row r="10" spans="1:9" x14ac:dyDescent="0.25">
      <c r="A10" s="68" t="s">
        <v>63</v>
      </c>
      <c r="B10" s="72">
        <v>315362632.65469104</v>
      </c>
      <c r="C10" s="72">
        <v>89157415.241169602</v>
      </c>
      <c r="D10" s="72">
        <v>10922852.40934672</v>
      </c>
    </row>
    <row r="11" spans="1:9" x14ac:dyDescent="0.25">
      <c r="A11" s="68" t="s">
        <v>64</v>
      </c>
      <c r="B11" s="64">
        <v>2.2081518631736973E-2</v>
      </c>
      <c r="C11" s="64">
        <v>1.8908768789566353E-2</v>
      </c>
      <c r="D11" s="64">
        <v>4.9937499185079429E-3</v>
      </c>
    </row>
    <row r="13" spans="1:9" x14ac:dyDescent="0.25">
      <c r="A13" s="124" t="s">
        <v>66</v>
      </c>
      <c r="B13" s="125"/>
      <c r="C13" s="125"/>
      <c r="D13" s="125"/>
      <c r="E13" s="125"/>
      <c r="F13" s="125"/>
      <c r="G13" s="125"/>
      <c r="H13" s="125"/>
      <c r="I13" s="125"/>
    </row>
    <row r="14" spans="1:9" x14ac:dyDescent="0.25">
      <c r="A14" s="73"/>
      <c r="B14" s="43" t="s">
        <v>40</v>
      </c>
      <c r="C14" s="43" t="s">
        <v>7</v>
      </c>
      <c r="D14" s="43" t="s">
        <v>8</v>
      </c>
    </row>
    <row r="15" spans="1:9" x14ac:dyDescent="0.25">
      <c r="A15" s="71" t="s">
        <v>14</v>
      </c>
      <c r="B15" s="54">
        <v>311700789.49469113</v>
      </c>
      <c r="C15" s="54">
        <v>29927860.241169594</v>
      </c>
      <c r="D15" s="54">
        <v>4001770.2993467208</v>
      </c>
    </row>
    <row r="16" spans="1:9" x14ac:dyDescent="0.25">
      <c r="A16" s="71" t="s">
        <v>11</v>
      </c>
      <c r="B16" s="54">
        <v>3661843.16</v>
      </c>
      <c r="C16" s="54">
        <v>59229555</v>
      </c>
      <c r="D16" s="54">
        <v>6921082.1100000003</v>
      </c>
    </row>
    <row r="17" spans="1:6" x14ac:dyDescent="0.25">
      <c r="A17" s="71" t="s">
        <v>68</v>
      </c>
      <c r="B17" s="56">
        <v>1.1611531553928795E-2</v>
      </c>
      <c r="C17" s="56">
        <v>0.66432561823135916</v>
      </c>
      <c r="D17" s="56">
        <v>0.63363321691297481</v>
      </c>
    </row>
    <row r="19" spans="1:6" x14ac:dyDescent="0.25">
      <c r="A19" s="10" t="s">
        <v>13</v>
      </c>
    </row>
    <row r="20" spans="1:6" ht="14.45" customHeight="1" x14ac:dyDescent="0.25">
      <c r="A20" s="116" t="s">
        <v>67</v>
      </c>
      <c r="B20" s="116"/>
      <c r="C20" s="116"/>
      <c r="D20" s="116"/>
      <c r="E20" s="116"/>
      <c r="F20" s="116"/>
    </row>
    <row r="21" spans="1:6" x14ac:dyDescent="0.25">
      <c r="A21" s="116"/>
      <c r="B21" s="116"/>
      <c r="C21" s="116"/>
      <c r="D21" s="116"/>
      <c r="E21" s="116"/>
      <c r="F21" s="116"/>
    </row>
  </sheetData>
  <mergeCells count="4">
    <mergeCell ref="A1:G1"/>
    <mergeCell ref="A2:I2"/>
    <mergeCell ref="A13:I13"/>
    <mergeCell ref="A20:F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17AA-01E4-41B3-A912-C5DA1792628E}">
  <dimension ref="A1:H33"/>
  <sheetViews>
    <sheetView zoomScale="85" zoomScaleNormal="85" workbookViewId="0">
      <selection sqref="A1:H1"/>
    </sheetView>
  </sheetViews>
  <sheetFormatPr defaultRowHeight="15" x14ac:dyDescent="0.25"/>
  <cols>
    <col min="1" max="2" width="30.7109375" customWidth="1"/>
    <col min="3" max="3" width="30.85546875" customWidth="1"/>
    <col min="4" max="4" width="33.42578125" customWidth="1"/>
    <col min="5" max="5" width="30.85546875" customWidth="1"/>
    <col min="6" max="6" width="33.42578125" customWidth="1"/>
    <col min="7" max="7" width="11.85546875" customWidth="1"/>
  </cols>
  <sheetData>
    <row r="1" spans="1:8" ht="18.75" x14ac:dyDescent="0.3">
      <c r="A1" s="117" t="s">
        <v>88</v>
      </c>
      <c r="B1" s="117"/>
      <c r="C1" s="118"/>
      <c r="D1" s="118"/>
      <c r="E1" s="118"/>
      <c r="F1" s="118"/>
      <c r="G1" s="118"/>
      <c r="H1" s="118"/>
    </row>
    <row r="2" spans="1:8" ht="15.75" x14ac:dyDescent="0.25">
      <c r="A2" s="33" t="s">
        <v>86</v>
      </c>
      <c r="B2" s="33"/>
    </row>
    <row r="3" spans="1:8" x14ac:dyDescent="0.25">
      <c r="A3" s="16"/>
      <c r="B3" s="16"/>
    </row>
    <row r="4" spans="1:8" x14ac:dyDescent="0.25">
      <c r="A4" s="120" t="s">
        <v>16</v>
      </c>
      <c r="B4" s="120" t="s">
        <v>70</v>
      </c>
      <c r="C4" s="139" t="s">
        <v>11</v>
      </c>
      <c r="D4" s="139"/>
      <c r="E4" s="139" t="s">
        <v>14</v>
      </c>
      <c r="F4" s="139"/>
    </row>
    <row r="5" spans="1:8" x14ac:dyDescent="0.25">
      <c r="A5" s="121"/>
      <c r="B5" s="121"/>
      <c r="C5" s="43" t="s">
        <v>69</v>
      </c>
      <c r="D5" s="43" t="s">
        <v>100</v>
      </c>
      <c r="E5" s="43" t="s">
        <v>69</v>
      </c>
      <c r="F5" s="43" t="s">
        <v>100</v>
      </c>
    </row>
    <row r="6" spans="1:8" x14ac:dyDescent="0.25">
      <c r="A6" s="138" t="s">
        <v>40</v>
      </c>
      <c r="B6" s="71" t="s">
        <v>71</v>
      </c>
      <c r="C6" s="65">
        <v>98355986.152621105</v>
      </c>
      <c r="D6" s="56">
        <v>9.9200913806983287E-2</v>
      </c>
      <c r="E6" s="65">
        <v>1329276387.2378628</v>
      </c>
      <c r="F6" s="56">
        <v>0.10001881742596809</v>
      </c>
    </row>
    <row r="7" spans="1:8" x14ac:dyDescent="0.25">
      <c r="A7" s="138"/>
      <c r="B7" s="71" t="s">
        <v>72</v>
      </c>
      <c r="C7" s="65">
        <v>893126676.43649399</v>
      </c>
      <c r="D7" s="56">
        <v>0.90079908619301663</v>
      </c>
      <c r="E7" s="65">
        <v>11960986599.742226</v>
      </c>
      <c r="F7" s="56">
        <v>0.89998118257403181</v>
      </c>
    </row>
    <row r="8" spans="1:8" x14ac:dyDescent="0.25">
      <c r="A8" s="138"/>
      <c r="B8" s="51" t="s">
        <v>53</v>
      </c>
      <c r="C8" s="34">
        <v>991482662.58911514</v>
      </c>
      <c r="D8" s="69">
        <v>0.99999999999999989</v>
      </c>
      <c r="E8" s="34">
        <v>13290262986.980089</v>
      </c>
      <c r="F8" s="69">
        <v>0.99999999999999989</v>
      </c>
    </row>
    <row r="9" spans="1:8" x14ac:dyDescent="0.25">
      <c r="A9" s="138" t="s">
        <v>8</v>
      </c>
      <c r="B9" s="71" t="s">
        <v>71</v>
      </c>
      <c r="C9" s="65">
        <v>3847589.15</v>
      </c>
      <c r="D9" s="56">
        <v>4.2050592297262851E-2</v>
      </c>
      <c r="E9" s="65">
        <v>219387422.02999997</v>
      </c>
      <c r="F9" s="56">
        <v>0.10467928035075087</v>
      </c>
    </row>
    <row r="10" spans="1:8" x14ac:dyDescent="0.25">
      <c r="A10" s="138"/>
      <c r="B10" s="71" t="s">
        <v>72</v>
      </c>
      <c r="C10" s="65">
        <v>87651458.539999992</v>
      </c>
      <c r="D10" s="56">
        <v>0.95794940770273707</v>
      </c>
      <c r="E10" s="65">
        <v>1876418178.6093464</v>
      </c>
      <c r="F10" s="56">
        <v>0.89532071964924909</v>
      </c>
    </row>
    <row r="11" spans="1:8" x14ac:dyDescent="0.25">
      <c r="A11" s="138"/>
      <c r="B11" s="51" t="s">
        <v>53</v>
      </c>
      <c r="C11" s="34">
        <v>91499047.689999998</v>
      </c>
      <c r="D11" s="69">
        <v>0.99999999999999989</v>
      </c>
      <c r="E11" s="34">
        <v>2095805600.6393464</v>
      </c>
      <c r="F11" s="69">
        <v>1</v>
      </c>
    </row>
    <row r="13" spans="1:8" x14ac:dyDescent="0.25">
      <c r="A13" s="119" t="s">
        <v>16</v>
      </c>
      <c r="B13" s="119" t="s">
        <v>22</v>
      </c>
      <c r="C13" s="139" t="s">
        <v>11</v>
      </c>
      <c r="D13" s="139"/>
    </row>
    <row r="14" spans="1:8" x14ac:dyDescent="0.25">
      <c r="A14" s="119"/>
      <c r="B14" s="119"/>
      <c r="C14" s="43" t="s">
        <v>101</v>
      </c>
      <c r="D14" s="43" t="s">
        <v>73</v>
      </c>
    </row>
    <row r="15" spans="1:8" x14ac:dyDescent="0.25">
      <c r="A15" s="138" t="s">
        <v>33</v>
      </c>
      <c r="B15" s="62" t="s">
        <v>19</v>
      </c>
      <c r="C15" s="54">
        <v>0</v>
      </c>
      <c r="D15" s="56">
        <v>0</v>
      </c>
    </row>
    <row r="16" spans="1:8" x14ac:dyDescent="0.25">
      <c r="A16" s="138"/>
      <c r="B16" s="62" t="s">
        <v>27</v>
      </c>
      <c r="C16" s="54">
        <v>726226.08347915264</v>
      </c>
      <c r="D16" s="56">
        <v>7.3836490475755259E-3</v>
      </c>
    </row>
    <row r="17" spans="1:4" x14ac:dyDescent="0.25">
      <c r="A17" s="138"/>
      <c r="B17" s="62" t="s">
        <v>25</v>
      </c>
      <c r="C17" s="54">
        <v>117544.59714741846</v>
      </c>
      <c r="D17" s="56">
        <v>1.1950934736704479E-3</v>
      </c>
    </row>
    <row r="18" spans="1:4" x14ac:dyDescent="0.25">
      <c r="A18" s="138"/>
      <c r="B18" s="62" t="s">
        <v>24</v>
      </c>
      <c r="C18" s="54">
        <v>773916.24404334824</v>
      </c>
      <c r="D18" s="56">
        <v>7.8685220322273573E-3</v>
      </c>
    </row>
    <row r="19" spans="1:4" x14ac:dyDescent="0.25">
      <c r="A19" s="138"/>
      <c r="B19" s="62" t="s">
        <v>23</v>
      </c>
      <c r="C19" s="54">
        <v>155756.67091868029</v>
      </c>
      <c r="D19" s="56">
        <v>1.5836013344118095E-3</v>
      </c>
    </row>
    <row r="20" spans="1:4" x14ac:dyDescent="0.25">
      <c r="A20" s="138"/>
      <c r="B20" s="62" t="s">
        <v>26</v>
      </c>
      <c r="C20" s="54">
        <v>4294941.9013555115</v>
      </c>
      <c r="D20" s="56">
        <v>4.366731573095059E-2</v>
      </c>
    </row>
    <row r="21" spans="1:4" x14ac:dyDescent="0.25">
      <c r="A21" s="138"/>
      <c r="B21" s="62" t="s">
        <v>28</v>
      </c>
      <c r="C21" s="54">
        <v>92287600.655677035</v>
      </c>
      <c r="D21" s="56">
        <v>0.93830181838116433</v>
      </c>
    </row>
    <row r="22" spans="1:4" x14ac:dyDescent="0.25">
      <c r="A22" s="138"/>
      <c r="B22" s="97" t="s">
        <v>53</v>
      </c>
      <c r="C22" s="98">
        <v>98355986.15262115</v>
      </c>
      <c r="D22" s="69">
        <v>1</v>
      </c>
    </row>
    <row r="23" spans="1:4" x14ac:dyDescent="0.25">
      <c r="A23" s="138" t="s">
        <v>8</v>
      </c>
      <c r="B23" s="62" t="s">
        <v>19</v>
      </c>
      <c r="C23" s="54">
        <v>0</v>
      </c>
      <c r="D23" s="56">
        <v>0</v>
      </c>
    </row>
    <row r="24" spans="1:4" x14ac:dyDescent="0.25">
      <c r="A24" s="138"/>
      <c r="B24" s="62" t="s">
        <v>27</v>
      </c>
      <c r="C24" s="54">
        <v>24107.800000000003</v>
      </c>
      <c r="D24" s="56">
        <v>6.2656897761550244E-3</v>
      </c>
    </row>
    <row r="25" spans="1:4" x14ac:dyDescent="0.25">
      <c r="A25" s="138"/>
      <c r="B25" s="62" t="s">
        <v>25</v>
      </c>
      <c r="C25" s="54">
        <v>15392.540000000003</v>
      </c>
      <c r="D25" s="56">
        <v>4.0005674722312801E-3</v>
      </c>
    </row>
    <row r="26" spans="1:4" x14ac:dyDescent="0.25">
      <c r="A26" s="138"/>
      <c r="B26" s="62" t="s">
        <v>24</v>
      </c>
      <c r="C26" s="54">
        <v>5838.380000000001</v>
      </c>
      <c r="D26" s="56">
        <v>1.5174125335081581E-3</v>
      </c>
    </row>
    <row r="27" spans="1:4" x14ac:dyDescent="0.25">
      <c r="A27" s="138"/>
      <c r="B27" s="62" t="s">
        <v>23</v>
      </c>
      <c r="C27" s="54">
        <v>142292.86999999994</v>
      </c>
      <c r="D27" s="56">
        <v>3.6982345165413495E-2</v>
      </c>
    </row>
    <row r="28" spans="1:4" x14ac:dyDescent="0.25">
      <c r="A28" s="138"/>
      <c r="B28" s="62" t="s">
        <v>26</v>
      </c>
      <c r="C28" s="54">
        <v>0</v>
      </c>
      <c r="D28" s="56">
        <v>0</v>
      </c>
    </row>
    <row r="29" spans="1:4" x14ac:dyDescent="0.25">
      <c r="A29" s="138"/>
      <c r="B29" s="62" t="s">
        <v>28</v>
      </c>
      <c r="C29" s="54">
        <v>3659957.56</v>
      </c>
      <c r="D29" s="56">
        <v>0.95123398505269197</v>
      </c>
    </row>
    <row r="30" spans="1:4" x14ac:dyDescent="0.25">
      <c r="A30" s="138"/>
      <c r="B30" s="97" t="s">
        <v>53</v>
      </c>
      <c r="C30" s="98">
        <v>3847589.15</v>
      </c>
      <c r="D30" s="69">
        <v>0.99999999999999989</v>
      </c>
    </row>
    <row r="32" spans="1:4" x14ac:dyDescent="0.25">
      <c r="A32" s="10" t="s">
        <v>13</v>
      </c>
      <c r="B32" s="10"/>
    </row>
    <row r="33" spans="1:8" x14ac:dyDescent="0.25">
      <c r="A33" s="116" t="s">
        <v>102</v>
      </c>
      <c r="B33" s="116"/>
      <c r="C33" s="116"/>
      <c r="D33" s="116"/>
      <c r="E33" s="116"/>
      <c r="F33" s="116"/>
      <c r="G33" s="116"/>
      <c r="H33" s="116"/>
    </row>
  </sheetData>
  <mergeCells count="13">
    <mergeCell ref="A6:A8"/>
    <mergeCell ref="A1:H1"/>
    <mergeCell ref="C4:D4"/>
    <mergeCell ref="E4:F4"/>
    <mergeCell ref="B4:B5"/>
    <mergeCell ref="A4:A5"/>
    <mergeCell ref="A9:A11"/>
    <mergeCell ref="A23:A30"/>
    <mergeCell ref="A33:H33"/>
    <mergeCell ref="A13:A14"/>
    <mergeCell ref="B13:B14"/>
    <mergeCell ref="C13:D13"/>
    <mergeCell ref="A15:A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72FB-2EFC-4C37-9A10-9B38AA27AE6D}">
  <dimension ref="A1:K18"/>
  <sheetViews>
    <sheetView zoomScaleNormal="100" workbookViewId="0"/>
  </sheetViews>
  <sheetFormatPr defaultRowHeight="15" customHeight="1" x14ac:dyDescent="0.25"/>
  <cols>
    <col min="1" max="1" width="10.28515625" customWidth="1"/>
    <col min="2" max="2" width="34.28515625" customWidth="1"/>
    <col min="3" max="3" width="115.28515625" customWidth="1"/>
  </cols>
  <sheetData>
    <row r="1" spans="1:3" ht="26.1" customHeight="1" x14ac:dyDescent="0.25">
      <c r="A1" s="4" t="s">
        <v>0</v>
      </c>
      <c r="B1" s="4"/>
      <c r="C1" s="1"/>
    </row>
    <row r="2" spans="1:3" ht="15" customHeight="1" x14ac:dyDescent="0.3">
      <c r="A2" s="2" t="s">
        <v>88</v>
      </c>
      <c r="B2" s="2"/>
      <c r="C2" s="1"/>
    </row>
    <row r="3" spans="1:3" ht="15" customHeight="1" x14ac:dyDescent="0.25">
      <c r="A3" s="3" t="s">
        <v>1</v>
      </c>
      <c r="B3" s="3"/>
      <c r="C3" s="1"/>
    </row>
    <row r="4" spans="1:3" ht="15" customHeight="1" x14ac:dyDescent="0.25">
      <c r="A4" s="6" t="s">
        <v>80</v>
      </c>
      <c r="B4" s="5"/>
      <c r="C4" s="1"/>
    </row>
    <row r="5" spans="1:3" ht="15" customHeight="1" x14ac:dyDescent="0.25">
      <c r="A5" s="42" t="s">
        <v>2</v>
      </c>
      <c r="B5" s="17" t="s">
        <v>3</v>
      </c>
      <c r="C5" s="18" t="s">
        <v>4</v>
      </c>
    </row>
    <row r="6" spans="1:3" ht="15" customHeight="1" x14ac:dyDescent="0.25">
      <c r="A6" s="19">
        <v>1.1000000000000001</v>
      </c>
      <c r="B6" s="7" t="s">
        <v>5</v>
      </c>
      <c r="C6" s="27" t="s">
        <v>29</v>
      </c>
    </row>
    <row r="7" spans="1:3" ht="15" customHeight="1" x14ac:dyDescent="0.25">
      <c r="A7" s="53">
        <v>1.2</v>
      </c>
      <c r="B7" s="7" t="s">
        <v>5</v>
      </c>
      <c r="C7" s="27" t="s">
        <v>89</v>
      </c>
    </row>
    <row r="8" spans="1:3" ht="15" customHeight="1" x14ac:dyDescent="0.25">
      <c r="A8" s="19">
        <v>1.3</v>
      </c>
      <c r="B8" s="7" t="s">
        <v>5</v>
      </c>
      <c r="C8" s="12" t="s">
        <v>81</v>
      </c>
    </row>
    <row r="9" spans="1:3" ht="15" customHeight="1" x14ac:dyDescent="0.25">
      <c r="A9" s="19">
        <v>1.4</v>
      </c>
      <c r="B9" s="7" t="s">
        <v>5</v>
      </c>
      <c r="C9" s="28" t="s">
        <v>82</v>
      </c>
    </row>
    <row r="10" spans="1:3" ht="15" customHeight="1" x14ac:dyDescent="0.25">
      <c r="A10" s="19">
        <v>1.5</v>
      </c>
      <c r="B10" s="7" t="s">
        <v>5</v>
      </c>
      <c r="C10" s="28" t="s">
        <v>83</v>
      </c>
    </row>
    <row r="11" spans="1:3" ht="15" customHeight="1" x14ac:dyDescent="0.25">
      <c r="A11" s="53">
        <v>1.6</v>
      </c>
      <c r="B11" s="7" t="s">
        <v>5</v>
      </c>
      <c r="C11" s="29" t="s">
        <v>84</v>
      </c>
    </row>
    <row r="12" spans="1:3" ht="15" customHeight="1" x14ac:dyDescent="0.25">
      <c r="A12" s="53">
        <v>1.7</v>
      </c>
      <c r="B12" s="7" t="s">
        <v>5</v>
      </c>
      <c r="C12" s="29" t="s">
        <v>85</v>
      </c>
    </row>
    <row r="13" spans="1:3" ht="15" customHeight="1" x14ac:dyDescent="0.25">
      <c r="A13" s="53">
        <v>1.8</v>
      </c>
      <c r="B13" s="7" t="s">
        <v>5</v>
      </c>
      <c r="C13" s="29" t="s">
        <v>32</v>
      </c>
    </row>
    <row r="14" spans="1:3" ht="15" customHeight="1" x14ac:dyDescent="0.25">
      <c r="A14" s="53">
        <v>1.9</v>
      </c>
      <c r="B14" s="7" t="s">
        <v>5</v>
      </c>
      <c r="C14" s="27" t="s">
        <v>86</v>
      </c>
    </row>
    <row r="17" spans="3:11" ht="15" customHeight="1" x14ac:dyDescent="0.25">
      <c r="D17" s="11"/>
      <c r="E17" s="11"/>
      <c r="F17" s="11"/>
      <c r="G17" s="11"/>
      <c r="H17" s="11"/>
      <c r="I17" s="11"/>
      <c r="J17" s="11"/>
      <c r="K17" s="11"/>
    </row>
    <row r="18" spans="3:11" ht="15" customHeight="1" x14ac:dyDescent="0.25">
      <c r="C18" s="52"/>
    </row>
  </sheetData>
  <hyperlinks>
    <hyperlink ref="A6" location="'1.1'!A1" display="'1.1'!A1" xr:uid="{252D7503-5DDC-49AF-99E2-936688F1CEBF}"/>
    <hyperlink ref="A8" location="'1.3'!A1" display="'1.3'!A1" xr:uid="{CFBD73EE-E5EC-443A-B850-03BFA0F3687C}"/>
    <hyperlink ref="A9" location="'1.4'!A1" display="'1.4'!A1" xr:uid="{3CE906DB-FCC3-42CF-AB00-98CFB8504F76}"/>
    <hyperlink ref="A10" location="'1.5'!A1" display="'1.5'!A1" xr:uid="{AE78BF8F-A5FE-4843-AD2F-6405ACBEADF5}"/>
    <hyperlink ref="A7" location="'1.2'!A1" display="'1.2'!A1" xr:uid="{38F77C0F-E4F6-441D-A363-FA3355CB8318}"/>
    <hyperlink ref="A11" location="'1.6'!A1" display="'1.6'!A1" xr:uid="{B940425A-BB46-4BD6-A285-30276C9AF229}"/>
    <hyperlink ref="A12" location="'1.7'!A1" display="'1.7'!A1" xr:uid="{37DED3FB-AB69-4D84-B79A-71773D9B10C4}"/>
    <hyperlink ref="A13" location="'1.8'!A1" display="'1.8'!A1" xr:uid="{686E0C31-A540-4EFD-8019-4AD4CE95A23E}"/>
    <hyperlink ref="A14" location="'1.9'!A1" display="'1.9'!A1" xr:uid="{F30FF7A5-245E-4123-ACBD-1D102D8A061C}"/>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3A1CD-BAD0-4109-81FD-EBB099919319}">
  <dimension ref="A1:G22"/>
  <sheetViews>
    <sheetView zoomScaleNormal="100" workbookViewId="0">
      <selection sqref="A1:F1"/>
    </sheetView>
  </sheetViews>
  <sheetFormatPr defaultColWidth="9.140625" defaultRowHeight="15" x14ac:dyDescent="0.25"/>
  <cols>
    <col min="1" max="1" width="30.140625" customWidth="1"/>
    <col min="2" max="2" width="20.7109375" customWidth="1"/>
    <col min="3" max="3" width="23.7109375" customWidth="1"/>
    <col min="4" max="4" width="24.7109375" customWidth="1"/>
    <col min="5" max="5" width="20.7109375" customWidth="1"/>
    <col min="6" max="6" width="23.7109375" customWidth="1"/>
    <col min="7" max="9" width="19" customWidth="1"/>
  </cols>
  <sheetData>
    <row r="1" spans="1:7" ht="18.75" x14ac:dyDescent="0.3">
      <c r="A1" s="117" t="s">
        <v>88</v>
      </c>
      <c r="B1" s="118"/>
      <c r="C1" s="118"/>
      <c r="D1" s="118"/>
      <c r="E1" s="118"/>
      <c r="F1" s="118"/>
    </row>
    <row r="2" spans="1:7" ht="15.75" x14ac:dyDescent="0.25">
      <c r="A2" s="33" t="s">
        <v>29</v>
      </c>
      <c r="B2" s="13"/>
      <c r="C2" s="13"/>
      <c r="D2" s="13"/>
      <c r="E2" s="13"/>
      <c r="F2" s="13"/>
    </row>
    <row r="3" spans="1:7" x14ac:dyDescent="0.25">
      <c r="A3" s="47"/>
      <c r="B3" s="13"/>
      <c r="C3" s="13"/>
      <c r="D3" s="13"/>
      <c r="E3" s="13"/>
      <c r="F3" s="13"/>
    </row>
    <row r="4" spans="1:7" x14ac:dyDescent="0.25">
      <c r="A4" s="57"/>
      <c r="B4" s="50" t="s">
        <v>33</v>
      </c>
      <c r="C4" s="50" t="s">
        <v>7</v>
      </c>
      <c r="D4" s="44" t="s">
        <v>8</v>
      </c>
    </row>
    <row r="5" spans="1:7" ht="18.75" customHeight="1" x14ac:dyDescent="0.25">
      <c r="A5" s="31" t="s">
        <v>9</v>
      </c>
      <c r="B5" s="99">
        <v>24012492.136469997</v>
      </c>
      <c r="C5" s="99">
        <v>9132112.2147899978</v>
      </c>
      <c r="D5" s="99">
        <v>2078948</v>
      </c>
    </row>
    <row r="6" spans="1:7" ht="18.75" customHeight="1" x14ac:dyDescent="0.25">
      <c r="A6" s="31" t="s">
        <v>76</v>
      </c>
      <c r="B6" s="54">
        <v>14281745649.569212</v>
      </c>
      <c r="C6" s="54">
        <v>4715135936.8445854</v>
      </c>
      <c r="D6" s="54">
        <v>2187304648.3293467</v>
      </c>
    </row>
    <row r="7" spans="1:7" ht="18.75" customHeight="1" x14ac:dyDescent="0.25">
      <c r="A7" s="32" t="s">
        <v>34</v>
      </c>
      <c r="B7" s="54">
        <v>991482662.58911347</v>
      </c>
      <c r="C7" s="54">
        <v>281880149.23078054</v>
      </c>
      <c r="D7" s="54">
        <v>91499047.689999998</v>
      </c>
    </row>
    <row r="8" spans="1:7" x14ac:dyDescent="0.25">
      <c r="A8" s="81"/>
      <c r="B8" s="82"/>
      <c r="C8" s="82"/>
      <c r="D8" s="82"/>
      <c r="E8" s="48"/>
      <c r="F8" s="48"/>
    </row>
    <row r="9" spans="1:7" ht="14.25" customHeight="1" x14ac:dyDescent="0.25">
      <c r="A9" s="120" t="s">
        <v>10</v>
      </c>
      <c r="B9" s="119" t="s">
        <v>34</v>
      </c>
      <c r="C9" s="119"/>
      <c r="D9" s="122" t="s">
        <v>35</v>
      </c>
      <c r="E9" s="123"/>
      <c r="F9" s="106" t="s">
        <v>76</v>
      </c>
    </row>
    <row r="10" spans="1:7" ht="15.75" customHeight="1" x14ac:dyDescent="0.25">
      <c r="A10" s="121"/>
      <c r="B10" s="36" t="s">
        <v>76</v>
      </c>
      <c r="C10" s="36" t="s">
        <v>87</v>
      </c>
      <c r="D10" s="36" t="s">
        <v>76</v>
      </c>
      <c r="E10" s="46" t="s">
        <v>87</v>
      </c>
      <c r="F10" s="36" t="s">
        <v>76</v>
      </c>
    </row>
    <row r="11" spans="1:7" x14ac:dyDescent="0.25">
      <c r="A11" s="55" t="s">
        <v>33</v>
      </c>
      <c r="B11" s="54">
        <v>991482662.58911347</v>
      </c>
      <c r="C11" s="56">
        <v>6.9423072425255028E-2</v>
      </c>
      <c r="D11" s="54">
        <v>13290262986.980083</v>
      </c>
      <c r="E11" s="56">
        <v>0.93057692757474486</v>
      </c>
      <c r="F11" s="87">
        <v>14281745649.569197</v>
      </c>
    </row>
    <row r="12" spans="1:7" x14ac:dyDescent="0.25">
      <c r="A12" s="55" t="s">
        <v>7</v>
      </c>
      <c r="B12" s="54">
        <v>281880149.23078054</v>
      </c>
      <c r="C12" s="56">
        <v>5.9781977233813836E-2</v>
      </c>
      <c r="D12" s="54">
        <v>4433255787.6138048</v>
      </c>
      <c r="E12" s="56">
        <v>0.94021802276618593</v>
      </c>
      <c r="F12" s="87">
        <v>4715135936.8445854</v>
      </c>
    </row>
    <row r="13" spans="1:7" x14ac:dyDescent="0.25">
      <c r="A13" s="55" t="s">
        <v>12</v>
      </c>
      <c r="B13" s="54">
        <v>91499047.689999998</v>
      </c>
      <c r="C13" s="56">
        <v>4.1831871824478832E-2</v>
      </c>
      <c r="D13" s="54">
        <v>2095805600.6393471</v>
      </c>
      <c r="E13" s="56">
        <v>0.95816812817552111</v>
      </c>
      <c r="F13" s="87">
        <v>2187304648.3293471</v>
      </c>
    </row>
    <row r="14" spans="1:7" ht="18" customHeight="1" x14ac:dyDescent="0.25">
      <c r="A14" s="37"/>
      <c r="B14" s="38"/>
      <c r="C14" s="38"/>
      <c r="D14" s="38"/>
      <c r="E14" s="38"/>
      <c r="F14" s="38"/>
      <c r="G14" s="10"/>
    </row>
    <row r="15" spans="1:7" x14ac:dyDescent="0.25">
      <c r="A15" s="10" t="s">
        <v>13</v>
      </c>
    </row>
    <row r="16" spans="1:7" ht="17.25" customHeight="1" x14ac:dyDescent="0.25">
      <c r="A16" s="116" t="s">
        <v>77</v>
      </c>
      <c r="B16" s="116"/>
      <c r="C16" s="116"/>
      <c r="D16" s="116"/>
      <c r="E16" s="116"/>
      <c r="F16" s="85"/>
    </row>
    <row r="17" spans="1:6" x14ac:dyDescent="0.25">
      <c r="A17" s="85"/>
      <c r="B17" s="85"/>
      <c r="C17" s="85"/>
      <c r="D17" s="85"/>
      <c r="E17" s="85"/>
      <c r="F17" s="85"/>
    </row>
    <row r="22" spans="1:6" x14ac:dyDescent="0.25">
      <c r="C22" s="86"/>
    </row>
  </sheetData>
  <mergeCells count="5">
    <mergeCell ref="A16:E16"/>
    <mergeCell ref="A1:F1"/>
    <mergeCell ref="B9:C9"/>
    <mergeCell ref="A9:A10"/>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5EAA6-83AE-4617-A023-13E9DB950AE4}">
  <dimension ref="A1:J31"/>
  <sheetViews>
    <sheetView zoomScaleNormal="100" workbookViewId="0">
      <selection sqref="A1:G1"/>
    </sheetView>
  </sheetViews>
  <sheetFormatPr defaultColWidth="13.42578125" defaultRowHeight="15" x14ac:dyDescent="0.25"/>
  <cols>
    <col min="1" max="1" width="26.28515625" customWidth="1"/>
    <col min="2" max="2" width="36.7109375" customWidth="1"/>
    <col min="3" max="3" width="39" customWidth="1"/>
    <col min="4" max="4" width="35.5703125" customWidth="1"/>
    <col min="5" max="7" width="18.5703125" customWidth="1"/>
    <col min="8" max="8" width="18.42578125" customWidth="1"/>
    <col min="9" max="9" width="16" customWidth="1"/>
    <col min="10" max="10" width="15.7109375" customWidth="1"/>
  </cols>
  <sheetData>
    <row r="1" spans="1:10" ht="18.75" x14ac:dyDescent="0.3">
      <c r="A1" s="117" t="s">
        <v>88</v>
      </c>
      <c r="B1" s="118"/>
      <c r="C1" s="118"/>
      <c r="D1" s="118"/>
      <c r="E1" s="118"/>
      <c r="F1" s="118"/>
      <c r="G1" s="118"/>
    </row>
    <row r="2" spans="1:10" ht="15.75" x14ac:dyDescent="0.25">
      <c r="A2" s="33" t="s">
        <v>89</v>
      </c>
    </row>
    <row r="3" spans="1:10" ht="15.75" x14ac:dyDescent="0.25">
      <c r="A3" s="33"/>
      <c r="C3" s="110"/>
    </row>
    <row r="4" spans="1:10" x14ac:dyDescent="0.25">
      <c r="A4" s="124" t="s">
        <v>90</v>
      </c>
      <c r="B4" s="125"/>
      <c r="C4" s="125"/>
      <c r="D4" s="125"/>
      <c r="E4" s="125"/>
      <c r="F4" s="125"/>
      <c r="G4" s="125"/>
      <c r="H4" s="125"/>
      <c r="I4" s="125"/>
    </row>
    <row r="5" spans="1:10" x14ac:dyDescent="0.25">
      <c r="A5" s="58" t="s">
        <v>10</v>
      </c>
      <c r="B5" s="44" t="s">
        <v>37</v>
      </c>
      <c r="C5" s="43" t="s">
        <v>36</v>
      </c>
      <c r="D5" s="43" t="s">
        <v>15</v>
      </c>
      <c r="H5" s="74"/>
      <c r="I5" s="74"/>
    </row>
    <row r="6" spans="1:10" x14ac:dyDescent="0.25">
      <c r="A6" s="20" t="s">
        <v>33</v>
      </c>
      <c r="B6" s="54">
        <v>41.290285779344707</v>
      </c>
      <c r="C6" s="54">
        <v>553.47287201376855</v>
      </c>
      <c r="D6" s="113">
        <v>594.76315779311324</v>
      </c>
      <c r="F6" s="75"/>
      <c r="G6" s="75"/>
      <c r="H6" s="76"/>
      <c r="I6" s="76"/>
      <c r="J6" s="77"/>
    </row>
    <row r="7" spans="1:10" x14ac:dyDescent="0.25">
      <c r="A7" s="20" t="s">
        <v>7</v>
      </c>
      <c r="B7" s="54">
        <v>30.866916941105796</v>
      </c>
      <c r="C7" s="54">
        <v>485.4578747328448</v>
      </c>
      <c r="D7" s="113">
        <v>516.32479167395059</v>
      </c>
    </row>
    <row r="8" spans="1:10" x14ac:dyDescent="0.25">
      <c r="A8" s="20" t="s">
        <v>8</v>
      </c>
      <c r="B8" s="54">
        <v>44.012186783892624</v>
      </c>
      <c r="C8" s="54">
        <v>1008.1087168314682</v>
      </c>
      <c r="D8" s="113">
        <v>1052.1209036153607</v>
      </c>
    </row>
    <row r="9" spans="1:10" x14ac:dyDescent="0.25">
      <c r="A9" s="10"/>
      <c r="B9" s="10"/>
      <c r="C9" s="10"/>
      <c r="D9" s="10"/>
      <c r="E9" s="10"/>
      <c r="F9" s="10"/>
      <c r="G9" s="10"/>
      <c r="H9" s="10"/>
      <c r="I9" s="10"/>
    </row>
    <row r="10" spans="1:10" x14ac:dyDescent="0.25">
      <c r="A10" s="124" t="s">
        <v>91</v>
      </c>
      <c r="B10" s="125"/>
      <c r="C10" s="125"/>
      <c r="D10" s="125"/>
      <c r="E10" s="125"/>
      <c r="F10" s="125"/>
      <c r="G10" s="125"/>
      <c r="H10" s="125"/>
      <c r="I10" s="125"/>
    </row>
    <row r="11" spans="1:10" x14ac:dyDescent="0.25">
      <c r="A11" s="58" t="s">
        <v>39</v>
      </c>
      <c r="B11" s="43" t="s">
        <v>37</v>
      </c>
      <c r="C11" s="43" t="s">
        <v>36</v>
      </c>
      <c r="D11" s="43" t="s">
        <v>15</v>
      </c>
    </row>
    <row r="12" spans="1:10" x14ac:dyDescent="0.25">
      <c r="A12" s="20" t="s">
        <v>92</v>
      </c>
      <c r="B12" s="54">
        <v>61.085875528100942</v>
      </c>
      <c r="C12" s="54">
        <v>363.1562990046238</v>
      </c>
      <c r="D12" s="113">
        <v>424.24217453272462</v>
      </c>
    </row>
    <row r="13" spans="1:10" x14ac:dyDescent="0.25">
      <c r="A13" s="20" t="s">
        <v>93</v>
      </c>
      <c r="B13" s="54">
        <v>40.395995576134595</v>
      </c>
      <c r="C13" s="54">
        <v>562.07065813233123</v>
      </c>
      <c r="D13" s="113">
        <v>602.46665370846563</v>
      </c>
    </row>
    <row r="14" spans="1:10" x14ac:dyDescent="0.25">
      <c r="A14" s="10"/>
    </row>
    <row r="15" spans="1:10" x14ac:dyDescent="0.25">
      <c r="A15" s="58" t="s">
        <v>40</v>
      </c>
      <c r="B15" s="43" t="s">
        <v>17</v>
      </c>
      <c r="C15" s="43" t="s">
        <v>34</v>
      </c>
      <c r="D15" s="43" t="s">
        <v>94</v>
      </c>
    </row>
    <row r="16" spans="1:10" x14ac:dyDescent="0.25">
      <c r="A16" s="20" t="s">
        <v>92</v>
      </c>
      <c r="B16" s="99">
        <v>1037905.3200000001</v>
      </c>
      <c r="C16" s="65">
        <v>63401355.187473767</v>
      </c>
      <c r="D16" s="56">
        <v>0.14398821992505351</v>
      </c>
    </row>
    <row r="17" spans="1:7" x14ac:dyDescent="0.25">
      <c r="A17" s="20" t="s">
        <v>93</v>
      </c>
      <c r="B17" s="99">
        <v>22974586.816470001</v>
      </c>
      <c r="C17" s="65">
        <v>928081307.40164185</v>
      </c>
      <c r="D17" s="56">
        <v>6.7051006603399854E-2</v>
      </c>
    </row>
    <row r="18" spans="1:7" ht="15.75" customHeight="1" x14ac:dyDescent="0.25">
      <c r="B18" s="60"/>
    </row>
    <row r="19" spans="1:7" x14ac:dyDescent="0.25">
      <c r="A19" s="10" t="s">
        <v>13</v>
      </c>
    </row>
    <row r="20" spans="1:7" ht="15" customHeight="1" x14ac:dyDescent="0.25">
      <c r="A20" s="116" t="s">
        <v>38</v>
      </c>
      <c r="B20" s="116"/>
      <c r="C20" s="116"/>
      <c r="D20" s="116"/>
      <c r="E20" s="116"/>
      <c r="F20" s="116"/>
      <c r="G20" s="116"/>
    </row>
    <row r="21" spans="1:7" x14ac:dyDescent="0.25">
      <c r="A21" s="116"/>
      <c r="B21" s="116"/>
      <c r="C21" s="116"/>
      <c r="D21" s="116"/>
      <c r="E21" s="116"/>
      <c r="F21" s="116"/>
      <c r="G21" s="116"/>
    </row>
    <row r="27" spans="1:7" x14ac:dyDescent="0.25">
      <c r="B27" s="83"/>
    </row>
    <row r="28" spans="1:7" x14ac:dyDescent="0.25">
      <c r="D28" s="74"/>
      <c r="E28" s="74"/>
    </row>
    <row r="29" spans="1:7" x14ac:dyDescent="0.25">
      <c r="D29" s="74"/>
      <c r="E29" s="74"/>
    </row>
    <row r="30" spans="1:7" x14ac:dyDescent="0.25">
      <c r="B30" s="75"/>
      <c r="C30" s="75"/>
      <c r="D30" s="79"/>
      <c r="E30" s="78"/>
    </row>
    <row r="31" spans="1:7" x14ac:dyDescent="0.25">
      <c r="B31" s="75"/>
      <c r="C31" s="75"/>
      <c r="D31" s="79"/>
      <c r="E31" s="78"/>
    </row>
  </sheetData>
  <mergeCells count="4">
    <mergeCell ref="A1:G1"/>
    <mergeCell ref="A10:I10"/>
    <mergeCell ref="A20:G21"/>
    <mergeCell ref="A4:I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F8C3-C921-49A2-A9D9-D7170CDC2ECF}">
  <dimension ref="A1:U20"/>
  <sheetViews>
    <sheetView zoomScaleNormal="100" workbookViewId="0">
      <selection sqref="A1:G1"/>
    </sheetView>
  </sheetViews>
  <sheetFormatPr defaultRowHeight="15" x14ac:dyDescent="0.25"/>
  <cols>
    <col min="1" max="1" width="22.140625" customWidth="1"/>
    <col min="2" max="2" width="27.28515625" customWidth="1"/>
    <col min="3" max="3" width="30" customWidth="1"/>
    <col min="4" max="4" width="34.5703125" customWidth="1"/>
    <col min="5" max="5" width="19.7109375" customWidth="1"/>
    <col min="6" max="6" width="17.140625" customWidth="1"/>
    <col min="7" max="7" width="18" customWidth="1"/>
    <col min="8" max="8" width="15.140625" customWidth="1"/>
    <col min="9" max="9" width="15.42578125" customWidth="1"/>
    <col min="10" max="10" width="15.5703125" customWidth="1"/>
    <col min="11" max="11" width="11.28515625" customWidth="1"/>
    <col min="12" max="12" width="12.7109375" customWidth="1"/>
    <col min="13" max="13" width="13.28515625" customWidth="1"/>
    <col min="14" max="14" width="16.5703125" customWidth="1"/>
  </cols>
  <sheetData>
    <row r="1" spans="1:11" ht="18.75" x14ac:dyDescent="0.3">
      <c r="A1" s="117" t="s">
        <v>88</v>
      </c>
      <c r="B1" s="118"/>
      <c r="C1" s="118"/>
      <c r="D1" s="118"/>
      <c r="E1" s="118"/>
      <c r="F1" s="118"/>
      <c r="G1" s="118"/>
    </row>
    <row r="2" spans="1:11" ht="15.75" x14ac:dyDescent="0.25">
      <c r="A2" s="126" t="s">
        <v>81</v>
      </c>
      <c r="B2" s="126"/>
      <c r="C2" s="126"/>
      <c r="D2" s="126"/>
      <c r="E2" s="126"/>
      <c r="F2" s="126"/>
      <c r="G2" s="126"/>
      <c r="H2" s="126"/>
      <c r="I2" s="126"/>
    </row>
    <row r="3" spans="1:11" x14ac:dyDescent="0.25">
      <c r="A3" s="21"/>
      <c r="B3" s="21"/>
      <c r="C3" s="21"/>
      <c r="D3" s="21"/>
      <c r="E3" s="21"/>
      <c r="F3" s="21"/>
      <c r="G3" s="21"/>
      <c r="H3" s="21"/>
      <c r="I3" s="21"/>
    </row>
    <row r="4" spans="1:11" x14ac:dyDescent="0.25">
      <c r="A4" s="59" t="s">
        <v>41</v>
      </c>
      <c r="B4" s="61" t="s">
        <v>9</v>
      </c>
      <c r="C4" s="61" t="s">
        <v>34</v>
      </c>
      <c r="D4" s="43" t="s">
        <v>94</v>
      </c>
      <c r="E4" s="61" t="s">
        <v>52</v>
      </c>
      <c r="F4" s="39"/>
      <c r="G4" s="39"/>
      <c r="H4" s="39"/>
      <c r="I4" s="39"/>
      <c r="J4" s="22"/>
      <c r="K4" s="40"/>
    </row>
    <row r="5" spans="1:11" x14ac:dyDescent="0.25">
      <c r="A5" s="62" t="s">
        <v>42</v>
      </c>
      <c r="B5" s="100">
        <v>10463689</v>
      </c>
      <c r="C5" s="63">
        <v>418651709.94000041</v>
      </c>
      <c r="D5" s="64">
        <v>6.6076958780995079E-2</v>
      </c>
      <c r="E5" s="54">
        <v>40.009953462875323</v>
      </c>
      <c r="F5" s="80"/>
      <c r="G5" s="30"/>
      <c r="I5" s="22"/>
      <c r="J5" s="22"/>
      <c r="K5" s="23"/>
    </row>
    <row r="6" spans="1:11" x14ac:dyDescent="0.25">
      <c r="A6" s="62" t="s">
        <v>43</v>
      </c>
      <c r="B6" s="100">
        <v>2635102</v>
      </c>
      <c r="C6" s="63">
        <v>144924317.04999971</v>
      </c>
      <c r="D6" s="64">
        <v>8.0538968659542937E-2</v>
      </c>
      <c r="E6" s="54">
        <v>54.997611876124608</v>
      </c>
      <c r="F6" s="30"/>
      <c r="G6" s="30"/>
      <c r="I6" s="22"/>
      <c r="J6" s="22"/>
      <c r="K6" s="23"/>
    </row>
    <row r="7" spans="1:11" x14ac:dyDescent="0.25">
      <c r="A7" s="62" t="s">
        <v>44</v>
      </c>
      <c r="B7" s="100">
        <v>2295836</v>
      </c>
      <c r="C7" s="63">
        <v>108938015.22701393</v>
      </c>
      <c r="D7" s="64">
        <v>7.3796233011517637E-2</v>
      </c>
      <c r="E7" s="54">
        <v>47.450260047762093</v>
      </c>
      <c r="F7" s="30"/>
      <c r="G7" s="30"/>
      <c r="I7" s="22"/>
      <c r="J7" s="22"/>
      <c r="K7" s="23"/>
    </row>
    <row r="8" spans="1:11" x14ac:dyDescent="0.25">
      <c r="A8" s="62" t="s">
        <v>45</v>
      </c>
      <c r="B8" s="100">
        <v>2114371.7999999998</v>
      </c>
      <c r="C8" s="63">
        <v>36968172.339999981</v>
      </c>
      <c r="D8" s="64">
        <v>4.0960733276773909E-2</v>
      </c>
      <c r="E8" s="54">
        <v>17.484234183576397</v>
      </c>
      <c r="F8" s="30"/>
      <c r="G8" s="30"/>
      <c r="I8" s="22"/>
      <c r="J8" s="22"/>
      <c r="K8" s="23"/>
    </row>
    <row r="9" spans="1:11" x14ac:dyDescent="0.25">
      <c r="A9" s="62" t="s">
        <v>50</v>
      </c>
      <c r="B9" s="100">
        <v>1683471</v>
      </c>
      <c r="C9" s="63">
        <v>60047589.209999979</v>
      </c>
      <c r="D9" s="64">
        <v>6.2513153373606453E-2</v>
      </c>
      <c r="E9" s="54">
        <v>35.668918092441139</v>
      </c>
      <c r="F9" s="30"/>
      <c r="G9" s="111"/>
      <c r="I9" s="22"/>
      <c r="J9" s="22"/>
      <c r="K9" s="23"/>
    </row>
    <row r="10" spans="1:11" x14ac:dyDescent="0.25">
      <c r="A10" s="62" t="s">
        <v>46</v>
      </c>
      <c r="B10" s="100">
        <v>1309154</v>
      </c>
      <c r="C10" s="63">
        <v>33618928.259999998</v>
      </c>
      <c r="D10" s="64">
        <v>4.8084820660185906E-2</v>
      </c>
      <c r="E10" s="54">
        <v>25.679888126225027</v>
      </c>
      <c r="F10" s="30"/>
      <c r="G10" s="30"/>
      <c r="I10" s="22"/>
      <c r="J10" s="22"/>
      <c r="K10" s="23"/>
    </row>
    <row r="11" spans="1:11" x14ac:dyDescent="0.25">
      <c r="A11" s="62" t="s">
        <v>47</v>
      </c>
      <c r="B11" s="100">
        <v>1029515.3</v>
      </c>
      <c r="C11" s="63">
        <v>75083854.000000015</v>
      </c>
      <c r="D11" s="64">
        <v>0.10518350957332977</v>
      </c>
      <c r="E11" s="54">
        <v>72.931265810231295</v>
      </c>
      <c r="F11" s="30"/>
      <c r="G11" s="30"/>
      <c r="I11" s="22"/>
      <c r="J11" s="22"/>
      <c r="K11" s="23"/>
    </row>
    <row r="12" spans="1:11" x14ac:dyDescent="0.25">
      <c r="A12" s="62" t="s">
        <v>48</v>
      </c>
      <c r="B12" s="100">
        <v>905617</v>
      </c>
      <c r="C12" s="63">
        <v>32496706.612101872</v>
      </c>
      <c r="D12" s="64">
        <v>9.7119326106688206E-2</v>
      </c>
      <c r="E12" s="54">
        <v>35.883498887611289</v>
      </c>
      <c r="F12" s="30"/>
      <c r="G12" s="30"/>
      <c r="I12" s="22"/>
      <c r="J12" s="22"/>
      <c r="K12" s="23"/>
    </row>
    <row r="13" spans="1:11" x14ac:dyDescent="0.25">
      <c r="A13" s="62" t="s">
        <v>49</v>
      </c>
      <c r="B13" s="100">
        <v>871476</v>
      </c>
      <c r="C13" s="63">
        <v>49287744.949999996</v>
      </c>
      <c r="D13" s="64">
        <v>8.1989777607417907E-2</v>
      </c>
      <c r="E13" s="54">
        <v>56.556629155593491</v>
      </c>
      <c r="F13" s="30"/>
      <c r="G13" s="30"/>
      <c r="I13" s="22"/>
      <c r="J13" s="22"/>
      <c r="K13" s="23"/>
    </row>
    <row r="14" spans="1:11" x14ac:dyDescent="0.25">
      <c r="A14" s="62" t="s">
        <v>51</v>
      </c>
      <c r="B14" s="100">
        <v>704260</v>
      </c>
      <c r="C14" s="63">
        <v>31465625</v>
      </c>
      <c r="D14" s="64">
        <v>6.8633069194512106E-2</v>
      </c>
      <c r="E14" s="54">
        <v>44.678989293726751</v>
      </c>
      <c r="F14" s="30"/>
      <c r="G14" s="30"/>
      <c r="I14" s="22"/>
      <c r="J14" s="22"/>
      <c r="K14" s="23"/>
    </row>
    <row r="15" spans="1:11" ht="30" x14ac:dyDescent="0.25">
      <c r="A15" s="89" t="s">
        <v>95</v>
      </c>
      <c r="B15" s="101">
        <v>24012492.136469997</v>
      </c>
      <c r="C15" s="90">
        <v>991482662.58911586</v>
      </c>
      <c r="D15" s="91">
        <v>6.9423072425255167E-2</v>
      </c>
      <c r="E15" s="92">
        <v>41.290285779344792</v>
      </c>
      <c r="F15" s="30"/>
      <c r="G15" s="30"/>
      <c r="I15" s="22"/>
      <c r="J15" s="22"/>
      <c r="K15" s="23"/>
    </row>
    <row r="16" spans="1:11" x14ac:dyDescent="0.25">
      <c r="A16" s="41"/>
      <c r="B16" s="30"/>
      <c r="C16" s="30"/>
      <c r="D16" s="30"/>
      <c r="E16" s="30"/>
      <c r="F16" s="30"/>
      <c r="G16" s="30"/>
      <c r="I16" s="22"/>
      <c r="J16" s="22"/>
      <c r="K16" s="23"/>
    </row>
    <row r="17" spans="1:21" x14ac:dyDescent="0.25">
      <c r="A17" s="41"/>
      <c r="B17" s="30"/>
      <c r="C17" s="30"/>
      <c r="D17" s="30"/>
      <c r="E17" s="30"/>
      <c r="F17" s="30"/>
      <c r="G17" s="30"/>
      <c r="I17" s="22"/>
      <c r="J17" s="22"/>
      <c r="K17" s="23"/>
    </row>
    <row r="18" spans="1:21" x14ac:dyDescent="0.25">
      <c r="A18" s="10" t="s">
        <v>13</v>
      </c>
    </row>
    <row r="19" spans="1:21" ht="32.25" customHeight="1" x14ac:dyDescent="0.25">
      <c r="A19" s="116" t="s">
        <v>54</v>
      </c>
      <c r="B19" s="116"/>
      <c r="C19" s="116"/>
      <c r="D19" s="116"/>
      <c r="E19" s="116"/>
      <c r="F19" s="116"/>
      <c r="G19" s="116"/>
      <c r="H19" s="10"/>
      <c r="I19" s="10"/>
      <c r="J19" s="10"/>
      <c r="K19" s="10"/>
      <c r="L19" s="10"/>
      <c r="M19" s="10"/>
      <c r="N19" s="10"/>
      <c r="O19" s="10"/>
      <c r="P19" s="10"/>
      <c r="Q19" s="10"/>
      <c r="R19" s="10"/>
      <c r="S19" s="10"/>
      <c r="T19" s="10"/>
      <c r="U19" s="10"/>
    </row>
    <row r="20" spans="1:21" x14ac:dyDescent="0.25">
      <c r="A20" s="14"/>
      <c r="B20" s="14"/>
      <c r="C20" s="14"/>
      <c r="D20" s="14"/>
      <c r="E20" s="14"/>
      <c r="F20" s="14"/>
      <c r="G20" s="14"/>
      <c r="H20" s="14"/>
      <c r="I20" s="14"/>
      <c r="J20" s="14"/>
      <c r="K20" s="14"/>
      <c r="L20" s="14"/>
      <c r="M20" s="14"/>
      <c r="N20" s="14"/>
      <c r="O20" s="14"/>
      <c r="P20" s="14"/>
      <c r="Q20" s="14"/>
      <c r="R20" s="14"/>
      <c r="S20" s="14"/>
      <c r="T20" s="14"/>
      <c r="U20" s="14"/>
    </row>
  </sheetData>
  <mergeCells count="3">
    <mergeCell ref="A2:I2"/>
    <mergeCell ref="A19:G19"/>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E58B6-C525-41C0-A7E6-80AFB49C4D03}">
  <dimension ref="A1:K21"/>
  <sheetViews>
    <sheetView workbookViewId="0">
      <selection sqref="A1:E1"/>
    </sheetView>
  </sheetViews>
  <sheetFormatPr defaultRowHeight="15" x14ac:dyDescent="0.25"/>
  <cols>
    <col min="1" max="1" width="23.7109375" customWidth="1"/>
    <col min="2" max="2" width="24.5703125" customWidth="1"/>
    <col min="3" max="4" width="23.85546875" customWidth="1"/>
    <col min="5" max="5" width="33.85546875" customWidth="1"/>
    <col min="6" max="6" width="21.7109375" customWidth="1"/>
    <col min="11" max="11" width="21.140625" bestFit="1" customWidth="1"/>
  </cols>
  <sheetData>
    <row r="1" spans="1:11" ht="18.600000000000001" customHeight="1" x14ac:dyDescent="0.3">
      <c r="A1" s="127" t="s">
        <v>88</v>
      </c>
      <c r="B1" s="127"/>
      <c r="C1" s="127"/>
      <c r="D1" s="127"/>
      <c r="E1" s="127"/>
    </row>
    <row r="2" spans="1:11" ht="15.75" x14ac:dyDescent="0.25">
      <c r="A2" s="128" t="s">
        <v>30</v>
      </c>
      <c r="B2" s="128"/>
      <c r="C2" s="128"/>
      <c r="D2" s="128"/>
      <c r="E2" s="128"/>
    </row>
    <row r="3" spans="1:11" ht="15.75" x14ac:dyDescent="0.25">
      <c r="A3" s="8"/>
      <c r="B3" s="66"/>
      <c r="C3" s="66"/>
      <c r="D3" s="66"/>
      <c r="E3" s="67"/>
    </row>
    <row r="4" spans="1:11" x14ac:dyDescent="0.25">
      <c r="A4" s="59" t="s">
        <v>16</v>
      </c>
      <c r="B4" s="46" t="s">
        <v>41</v>
      </c>
      <c r="C4" s="61" t="s">
        <v>9</v>
      </c>
      <c r="D4" s="61" t="s">
        <v>34</v>
      </c>
      <c r="E4" s="43" t="s">
        <v>94</v>
      </c>
      <c r="F4" s="61" t="s">
        <v>52</v>
      </c>
      <c r="H4" s="112"/>
    </row>
    <row r="5" spans="1:11" x14ac:dyDescent="0.25">
      <c r="A5" s="130" t="s">
        <v>7</v>
      </c>
      <c r="B5" s="62" t="s">
        <v>45</v>
      </c>
      <c r="C5" s="100">
        <v>3679282.9</v>
      </c>
      <c r="D5" s="65">
        <v>58209921.649999984</v>
      </c>
      <c r="E5" s="56">
        <v>3.5329944509655528E-2</v>
      </c>
      <c r="F5" s="54">
        <v>15.820996415963942</v>
      </c>
      <c r="H5" s="84"/>
    </row>
    <row r="6" spans="1:11" x14ac:dyDescent="0.25">
      <c r="A6" s="131"/>
      <c r="B6" s="62" t="s">
        <v>48</v>
      </c>
      <c r="C6" s="100">
        <v>3036214</v>
      </c>
      <c r="D6" s="65">
        <v>88273837.580780283</v>
      </c>
      <c r="E6" s="56">
        <v>4.6966260657467611E-2</v>
      </c>
      <c r="F6" s="54">
        <v>29.073654749230549</v>
      </c>
      <c r="H6" s="84"/>
    </row>
    <row r="7" spans="1:11" x14ac:dyDescent="0.25">
      <c r="A7" s="131"/>
      <c r="B7" s="62" t="s">
        <v>51</v>
      </c>
      <c r="C7" s="100">
        <v>1418785</v>
      </c>
      <c r="D7" s="65">
        <v>102847503</v>
      </c>
      <c r="E7" s="56">
        <v>0.13529989664718151</v>
      </c>
      <c r="F7" s="54">
        <v>72.489843774779118</v>
      </c>
      <c r="H7" s="84"/>
    </row>
    <row r="8" spans="1:11" x14ac:dyDescent="0.25">
      <c r="A8" s="131"/>
      <c r="B8" s="62" t="s">
        <v>46</v>
      </c>
      <c r="C8" s="100">
        <v>522153</v>
      </c>
      <c r="D8" s="65">
        <v>8186218.4399999995</v>
      </c>
      <c r="E8" s="56">
        <v>3.5617879314585633E-2</v>
      </c>
      <c r="F8" s="54">
        <v>15.677815582788952</v>
      </c>
      <c r="H8" s="84"/>
      <c r="J8" s="24"/>
      <c r="K8" s="25"/>
    </row>
    <row r="9" spans="1:11" x14ac:dyDescent="0.25">
      <c r="A9" s="131"/>
      <c r="B9" s="62" t="s">
        <v>47</v>
      </c>
      <c r="C9" s="100">
        <v>475677.3</v>
      </c>
      <c r="D9" s="65">
        <v>24362668.56000001</v>
      </c>
      <c r="E9" s="56">
        <v>0.12302385779322335</v>
      </c>
      <c r="F9" s="54">
        <v>51.216797706831997</v>
      </c>
      <c r="H9" s="84"/>
    </row>
    <row r="10" spans="1:11" ht="31.5" customHeight="1" x14ac:dyDescent="0.25">
      <c r="A10" s="132"/>
      <c r="B10" s="94" t="s">
        <v>96</v>
      </c>
      <c r="C10" s="102">
        <v>9132112.2000000011</v>
      </c>
      <c r="D10" s="95">
        <v>281880149.23078054</v>
      </c>
      <c r="E10" s="96">
        <v>5.9781977233813836E-2</v>
      </c>
      <c r="F10" s="104">
        <v>30.86691694110576</v>
      </c>
      <c r="H10" s="84"/>
    </row>
    <row r="11" spans="1:11" x14ac:dyDescent="0.25">
      <c r="A11" s="130" t="s">
        <v>8</v>
      </c>
      <c r="B11" s="62" t="s">
        <v>55</v>
      </c>
      <c r="C11" s="100">
        <v>900943</v>
      </c>
      <c r="D11" s="65">
        <v>42331039.950000003</v>
      </c>
      <c r="E11" s="56">
        <v>4.280541533202338E-2</v>
      </c>
      <c r="F11" s="54">
        <v>46.985258723359863</v>
      </c>
      <c r="H11" s="84"/>
    </row>
    <row r="12" spans="1:11" x14ac:dyDescent="0.25">
      <c r="A12" s="131"/>
      <c r="B12" s="62" t="s">
        <v>42</v>
      </c>
      <c r="C12" s="100">
        <v>801533</v>
      </c>
      <c r="D12" s="65">
        <v>31197086.390000001</v>
      </c>
      <c r="E12" s="56">
        <v>3.9744851644696488E-2</v>
      </c>
      <c r="F12" s="54">
        <v>38.921774137808427</v>
      </c>
      <c r="H12" s="84"/>
    </row>
    <row r="13" spans="1:11" x14ac:dyDescent="0.25">
      <c r="A13" s="131"/>
      <c r="B13" s="62" t="s">
        <v>51</v>
      </c>
      <c r="C13" s="100">
        <v>150537</v>
      </c>
      <c r="D13" s="65">
        <v>7668402</v>
      </c>
      <c r="E13" s="56">
        <v>4.3478564821959595E-2</v>
      </c>
      <c r="F13" s="54">
        <v>50.940313677036208</v>
      </c>
      <c r="H13" s="84"/>
    </row>
    <row r="14" spans="1:11" x14ac:dyDescent="0.25">
      <c r="A14" s="131"/>
      <c r="B14" s="62" t="s">
        <v>46</v>
      </c>
      <c r="C14" s="100">
        <v>114054</v>
      </c>
      <c r="D14" s="65">
        <v>4915862.74</v>
      </c>
      <c r="E14" s="56">
        <v>4.3811411973004317E-2</v>
      </c>
      <c r="F14" s="54">
        <v>43.101186630894141</v>
      </c>
      <c r="H14" s="84"/>
    </row>
    <row r="15" spans="1:11" x14ac:dyDescent="0.25">
      <c r="A15" s="131"/>
      <c r="B15" s="62" t="s">
        <v>43</v>
      </c>
      <c r="C15" s="100">
        <v>111881</v>
      </c>
      <c r="D15" s="65">
        <v>5386656.6100000013</v>
      </c>
      <c r="E15" s="56">
        <v>4.3136157717709227E-2</v>
      </c>
      <c r="F15" s="54">
        <v>48.146303751307201</v>
      </c>
      <c r="H15" s="84"/>
    </row>
    <row r="16" spans="1:11" ht="30" x14ac:dyDescent="0.25">
      <c r="A16" s="132"/>
      <c r="B16" s="94" t="s">
        <v>97</v>
      </c>
      <c r="C16" s="103">
        <v>2078948</v>
      </c>
      <c r="D16" s="95">
        <v>91499047.689999998</v>
      </c>
      <c r="E16" s="96">
        <v>4.1831871824478832E-2</v>
      </c>
      <c r="F16" s="104">
        <v>44.012186783892631</v>
      </c>
      <c r="H16" s="84"/>
    </row>
    <row r="19" spans="1:7" x14ac:dyDescent="0.25">
      <c r="A19" t="s">
        <v>13</v>
      </c>
    </row>
    <row r="20" spans="1:7" ht="15" customHeight="1" x14ac:dyDescent="0.25">
      <c r="A20" s="129" t="s">
        <v>56</v>
      </c>
      <c r="B20" s="129"/>
      <c r="C20" s="129"/>
      <c r="D20" s="129"/>
      <c r="E20" s="129"/>
      <c r="F20" s="35"/>
      <c r="G20" s="35"/>
    </row>
    <row r="21" spans="1:7" x14ac:dyDescent="0.25">
      <c r="A21" s="35"/>
      <c r="B21" s="35"/>
      <c r="C21" s="35"/>
      <c r="D21" s="35"/>
      <c r="E21" s="35"/>
      <c r="F21" s="35"/>
      <c r="G21" s="35"/>
    </row>
  </sheetData>
  <mergeCells count="5">
    <mergeCell ref="A1:E1"/>
    <mergeCell ref="A2:E2"/>
    <mergeCell ref="A20:E20"/>
    <mergeCell ref="A5:A10"/>
    <mergeCell ref="A11:A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3D33-FBB7-40E7-B3DC-91D1510A3E5F}">
  <dimension ref="A1:J20"/>
  <sheetViews>
    <sheetView workbookViewId="0">
      <selection sqref="A1:E1"/>
    </sheetView>
  </sheetViews>
  <sheetFormatPr defaultRowHeight="15" x14ac:dyDescent="0.25"/>
  <cols>
    <col min="1" max="1" width="28.42578125" bestFit="1" customWidth="1"/>
    <col min="2" max="3" width="31.5703125" customWidth="1"/>
    <col min="4" max="4" width="35.140625" customWidth="1"/>
    <col min="5" max="5" width="22.7109375" customWidth="1"/>
    <col min="10" max="10" width="11.140625" bestFit="1" customWidth="1"/>
  </cols>
  <sheetData>
    <row r="1" spans="1:5" ht="18.75" x14ac:dyDescent="0.3">
      <c r="A1" s="117" t="s">
        <v>6</v>
      </c>
      <c r="B1" s="118"/>
      <c r="C1" s="118"/>
      <c r="D1" s="118"/>
      <c r="E1" s="118"/>
    </row>
    <row r="2" spans="1:5" ht="15.75" x14ac:dyDescent="0.25">
      <c r="A2" s="128" t="s">
        <v>31</v>
      </c>
      <c r="B2" s="128"/>
      <c r="C2" s="128"/>
      <c r="D2" s="128"/>
      <c r="E2" s="128"/>
    </row>
    <row r="4" spans="1:5" x14ac:dyDescent="0.25">
      <c r="A4" s="46" t="s">
        <v>41</v>
      </c>
      <c r="B4" s="61" t="s">
        <v>9</v>
      </c>
      <c r="C4" s="61" t="s">
        <v>34</v>
      </c>
      <c r="D4" s="43" t="s">
        <v>94</v>
      </c>
      <c r="E4" s="61" t="s">
        <v>52</v>
      </c>
    </row>
    <row r="5" spans="1:5" x14ac:dyDescent="0.25">
      <c r="A5" s="62" t="s">
        <v>57</v>
      </c>
      <c r="B5" s="100">
        <v>3015311.56</v>
      </c>
      <c r="C5" s="65">
        <v>181967127.41776401</v>
      </c>
      <c r="D5" s="56">
        <v>7.4347687426472298E-2</v>
      </c>
      <c r="E5" s="114">
        <v>60.347703312543928</v>
      </c>
    </row>
    <row r="6" spans="1:5" x14ac:dyDescent="0.25">
      <c r="A6" s="62" t="s">
        <v>74</v>
      </c>
      <c r="B6" s="100">
        <v>2131844.1526200003</v>
      </c>
      <c r="C6" s="65">
        <v>88387559.312333733</v>
      </c>
      <c r="D6" s="56">
        <v>6.2752439587126937E-2</v>
      </c>
      <c r="E6" s="114">
        <v>41.460610149999439</v>
      </c>
    </row>
    <row r="7" spans="1:5" x14ac:dyDescent="0.25">
      <c r="A7" s="62" t="s">
        <v>75</v>
      </c>
      <c r="B7" s="100">
        <v>1596599.9100000001</v>
      </c>
      <c r="C7" s="65">
        <v>77781136.233810931</v>
      </c>
      <c r="D7" s="56">
        <v>8.0489519744090313E-2</v>
      </c>
      <c r="E7" s="114">
        <v>48.716735950342702</v>
      </c>
    </row>
    <row r="8" spans="1:5" x14ac:dyDescent="0.25">
      <c r="A8" s="62" t="s">
        <v>58</v>
      </c>
      <c r="B8" s="100">
        <v>1583963.9485499999</v>
      </c>
      <c r="C8" s="65">
        <v>70399875.920120388</v>
      </c>
      <c r="D8" s="56">
        <v>6.8648510459375769E-2</v>
      </c>
      <c r="E8" s="114">
        <v>44.445377677040057</v>
      </c>
    </row>
    <row r="9" spans="1:5" x14ac:dyDescent="0.25">
      <c r="A9" s="62" t="s">
        <v>59</v>
      </c>
      <c r="B9" s="100">
        <v>956575.18</v>
      </c>
      <c r="C9" s="65">
        <v>48252197.025686942</v>
      </c>
      <c r="D9" s="56">
        <v>7.5477225408899049E-2</v>
      </c>
      <c r="E9" s="114">
        <v>50.442660477231847</v>
      </c>
    </row>
    <row r="10" spans="1:5" x14ac:dyDescent="0.25">
      <c r="A10" s="62" t="s">
        <v>60</v>
      </c>
      <c r="B10" s="100">
        <v>832005.32473999995</v>
      </c>
      <c r="C10" s="65">
        <v>36001805.116381988</v>
      </c>
      <c r="D10" s="56">
        <v>6.2997739705965283E-2</v>
      </c>
      <c r="E10" s="114">
        <v>43.271123448197258</v>
      </c>
    </row>
    <row r="11" spans="1:5" x14ac:dyDescent="0.25">
      <c r="A11" s="62" t="s">
        <v>61</v>
      </c>
      <c r="B11" s="100">
        <v>632713</v>
      </c>
      <c r="C11" s="65">
        <v>25848451.225499988</v>
      </c>
      <c r="D11" s="56">
        <v>6.6717291437621895E-2</v>
      </c>
      <c r="E11" s="114">
        <v>40.853358830148878</v>
      </c>
    </row>
    <row r="12" spans="1:5" x14ac:dyDescent="0.25">
      <c r="A12" s="62" t="s">
        <v>62</v>
      </c>
      <c r="B12" s="100">
        <v>575399</v>
      </c>
      <c r="C12" s="65">
        <v>17422374.966684993</v>
      </c>
      <c r="D12" s="56">
        <v>4.9039495758872578E-2</v>
      </c>
      <c r="E12" s="114">
        <v>30.278771716122193</v>
      </c>
    </row>
    <row r="13" spans="1:5" x14ac:dyDescent="0.25">
      <c r="A13" s="62" t="s">
        <v>78</v>
      </c>
      <c r="B13" s="100">
        <v>306378.94900999998</v>
      </c>
      <c r="C13" s="65">
        <v>7890329.7900000252</v>
      </c>
      <c r="D13" s="56">
        <v>4.7507311937133333E-2</v>
      </c>
      <c r="E13" s="114">
        <v>25.753498455086387</v>
      </c>
    </row>
    <row r="14" spans="1:5" x14ac:dyDescent="0.25">
      <c r="A14" s="62" t="s">
        <v>79</v>
      </c>
      <c r="B14" s="100">
        <v>290453</v>
      </c>
      <c r="C14" s="65">
        <v>15223439.82</v>
      </c>
      <c r="D14" s="56">
        <v>8.1484737599366169E-2</v>
      </c>
      <c r="E14" s="54">
        <v>52.412747742319759</v>
      </c>
    </row>
    <row r="15" spans="1:5" x14ac:dyDescent="0.25">
      <c r="A15" s="93" t="s">
        <v>103</v>
      </c>
      <c r="B15" s="105">
        <v>24012492.136469997</v>
      </c>
      <c r="C15" s="115">
        <v>991482662.58911347</v>
      </c>
      <c r="D15" s="91">
        <v>6.9000000000000006E-2</v>
      </c>
      <c r="E15" s="92">
        <v>41.290285779344707</v>
      </c>
    </row>
    <row r="18" spans="1:10" x14ac:dyDescent="0.25">
      <c r="A18" t="s">
        <v>13</v>
      </c>
      <c r="J18" s="88"/>
    </row>
    <row r="19" spans="1:10" ht="14.45" customHeight="1" x14ac:dyDescent="0.25">
      <c r="A19" s="133" t="s">
        <v>98</v>
      </c>
      <c r="B19" s="133"/>
      <c r="C19" s="133"/>
      <c r="D19" s="133"/>
      <c r="E19" s="133"/>
    </row>
    <row r="20" spans="1:10" ht="33" customHeight="1" x14ac:dyDescent="0.25">
      <c r="A20" s="133"/>
      <c r="B20" s="133"/>
      <c r="C20" s="133"/>
      <c r="D20" s="133"/>
      <c r="E20" s="133"/>
    </row>
  </sheetData>
  <mergeCells count="3">
    <mergeCell ref="A19:E20"/>
    <mergeCell ref="A2:E2"/>
    <mergeCell ref="A1:E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921D6-23D8-4FC4-9CF8-1F6D61118301}">
  <dimension ref="A1:G19"/>
  <sheetViews>
    <sheetView workbookViewId="0">
      <selection sqref="A1:D1"/>
    </sheetView>
  </sheetViews>
  <sheetFormatPr defaultRowHeight="15" x14ac:dyDescent="0.25"/>
  <cols>
    <col min="1" max="1" width="30.7109375" customWidth="1"/>
    <col min="2" max="2" width="28.140625" customWidth="1"/>
    <col min="3" max="3" width="34.42578125" customWidth="1"/>
    <col min="4" max="4" width="28.140625" customWidth="1"/>
    <col min="5" max="5" width="34.42578125" customWidth="1"/>
    <col min="6" max="6" width="28.140625" customWidth="1"/>
    <col min="7" max="7" width="34.42578125" customWidth="1"/>
    <col min="8" max="8" width="24.5703125" customWidth="1"/>
  </cols>
  <sheetData>
    <row r="1" spans="1:7" ht="18.75" x14ac:dyDescent="0.3">
      <c r="A1" s="117" t="s">
        <v>88</v>
      </c>
      <c r="B1" s="118"/>
      <c r="C1" s="118"/>
      <c r="D1" s="118"/>
      <c r="F1" s="9"/>
    </row>
    <row r="2" spans="1:7" ht="15.75" x14ac:dyDescent="0.25">
      <c r="A2" s="137" t="s">
        <v>84</v>
      </c>
      <c r="B2" s="137"/>
      <c r="C2" s="137"/>
      <c r="D2" s="137"/>
      <c r="E2" s="137"/>
      <c r="F2" s="137"/>
    </row>
    <row r="5" spans="1:7" x14ac:dyDescent="0.25">
      <c r="A5" s="136" t="s">
        <v>18</v>
      </c>
      <c r="B5" s="135" t="s">
        <v>40</v>
      </c>
      <c r="C5" s="135"/>
      <c r="D5" s="135" t="s">
        <v>7</v>
      </c>
      <c r="E5" s="135"/>
      <c r="F5" s="135" t="s">
        <v>8</v>
      </c>
      <c r="G5" s="135"/>
    </row>
    <row r="6" spans="1:7" x14ac:dyDescent="0.25">
      <c r="A6" s="136"/>
      <c r="B6" s="45" t="s">
        <v>34</v>
      </c>
      <c r="C6" s="43" t="s">
        <v>99</v>
      </c>
      <c r="D6" s="45" t="s">
        <v>34</v>
      </c>
      <c r="E6" s="43" t="s">
        <v>99</v>
      </c>
      <c r="F6" s="45" t="s">
        <v>34</v>
      </c>
      <c r="G6" s="43" t="s">
        <v>99</v>
      </c>
    </row>
    <row r="7" spans="1:7" x14ac:dyDescent="0.25">
      <c r="A7" s="70" t="s">
        <v>23</v>
      </c>
      <c r="B7" s="54">
        <v>2179818.0154239782</v>
      </c>
      <c r="C7" s="56">
        <v>2.1985437543927382E-3</v>
      </c>
      <c r="D7" s="54">
        <v>1624344.6800010221</v>
      </c>
      <c r="E7" s="56">
        <v>5.7625366115126491E-3</v>
      </c>
      <c r="F7" s="54">
        <v>8615789.7699999977</v>
      </c>
      <c r="G7" s="56">
        <v>9.416261685247708E-2</v>
      </c>
    </row>
    <row r="8" spans="1:7" x14ac:dyDescent="0.25">
      <c r="A8" s="70" t="s">
        <v>25</v>
      </c>
      <c r="B8" s="54">
        <v>68932675.191177845</v>
      </c>
      <c r="C8" s="56">
        <v>6.9524841726601797E-2</v>
      </c>
      <c r="D8" s="54">
        <v>14226887.666331649</v>
      </c>
      <c r="E8" s="56">
        <v>5.0471406749128082E-2</v>
      </c>
      <c r="F8" s="54">
        <v>2900816.0400000005</v>
      </c>
      <c r="G8" s="56">
        <v>3.1703237500656886E-2</v>
      </c>
    </row>
    <row r="9" spans="1:7" x14ac:dyDescent="0.25">
      <c r="A9" s="70" t="s">
        <v>19</v>
      </c>
      <c r="B9" s="54">
        <v>3661843.16</v>
      </c>
      <c r="C9" s="56">
        <v>3.6933002443407599E-3</v>
      </c>
      <c r="D9" s="54">
        <v>59229555</v>
      </c>
      <c r="E9" s="56">
        <v>0.21012318590589243</v>
      </c>
      <c r="F9" s="54">
        <v>6921082.1100000003</v>
      </c>
      <c r="G9" s="56">
        <v>7.5641028892986073E-2</v>
      </c>
    </row>
    <row r="10" spans="1:7" x14ac:dyDescent="0.25">
      <c r="A10" s="70" t="s">
        <v>24</v>
      </c>
      <c r="B10" s="54">
        <v>17029099.123321794</v>
      </c>
      <c r="C10" s="56">
        <v>1.7175387695487047E-2</v>
      </c>
      <c r="D10" s="54">
        <v>46909259.337187819</v>
      </c>
      <c r="E10" s="56">
        <v>0.16641561835836241</v>
      </c>
      <c r="F10" s="54">
        <v>7856860.129999998</v>
      </c>
      <c r="G10" s="56">
        <v>8.586821752089864E-2</v>
      </c>
    </row>
    <row r="11" spans="1:7" x14ac:dyDescent="0.25">
      <c r="A11" s="70" t="s">
        <v>26</v>
      </c>
      <c r="B11" s="54">
        <v>81766650.32854706</v>
      </c>
      <c r="C11" s="56">
        <v>8.2469067199849255E-2</v>
      </c>
      <c r="D11" s="54">
        <v>23004540.76899578</v>
      </c>
      <c r="E11" s="56">
        <v>8.1611070633290789E-2</v>
      </c>
      <c r="F11" s="54">
        <v>17783.160000000003</v>
      </c>
      <c r="G11" s="56">
        <v>1.943534981943155E-4</v>
      </c>
    </row>
    <row r="12" spans="1:7" x14ac:dyDescent="0.25">
      <c r="A12" s="70" t="s">
        <v>27</v>
      </c>
      <c r="B12" s="54">
        <v>285991904.53599364</v>
      </c>
      <c r="C12" s="56">
        <v>0.28844871960662144</v>
      </c>
      <c r="D12" s="54">
        <v>30686370.599502295</v>
      </c>
      <c r="E12" s="56">
        <v>0.10886318416973303</v>
      </c>
      <c r="F12" s="54">
        <v>11265345.830000002</v>
      </c>
      <c r="G12" s="56">
        <v>0.12311981506263481</v>
      </c>
    </row>
    <row r="13" spans="1:7" x14ac:dyDescent="0.25">
      <c r="A13" s="70" t="s">
        <v>28</v>
      </c>
      <c r="B13" s="54">
        <v>531920672.23465228</v>
      </c>
      <c r="C13" s="56">
        <v>0.5364901397727101</v>
      </c>
      <c r="D13" s="54">
        <v>106199191.17876181</v>
      </c>
      <c r="E13" s="56">
        <v>0.37675299757208003</v>
      </c>
      <c r="F13" s="54">
        <v>53921370.650000006</v>
      </c>
      <c r="G13" s="56">
        <v>0.58931073067215223</v>
      </c>
    </row>
    <row r="14" spans="1:7" x14ac:dyDescent="0.25">
      <c r="A14" s="15" t="s">
        <v>20</v>
      </c>
      <c r="B14" s="34">
        <v>991482662.58911657</v>
      </c>
      <c r="C14" s="26">
        <v>1.0000000000000033</v>
      </c>
      <c r="D14" s="34">
        <v>281880149.23078036</v>
      </c>
      <c r="E14" s="26">
        <v>0.99999999999999944</v>
      </c>
      <c r="F14" s="34">
        <v>91499047.689999998</v>
      </c>
      <c r="G14" s="26">
        <v>1</v>
      </c>
    </row>
    <row r="15" spans="1:7" x14ac:dyDescent="0.25">
      <c r="A15" s="107" t="s">
        <v>52</v>
      </c>
      <c r="B15" s="108">
        <v>41.290285779344693</v>
      </c>
      <c r="C15" s="109"/>
      <c r="D15" s="108">
        <v>30.866916941105796</v>
      </c>
      <c r="E15" s="109"/>
      <c r="F15" s="108">
        <v>44.012186783892624</v>
      </c>
      <c r="G15" s="109"/>
    </row>
    <row r="17" spans="1:3" x14ac:dyDescent="0.25">
      <c r="A17" s="10" t="s">
        <v>21</v>
      </c>
    </row>
    <row r="18" spans="1:3" x14ac:dyDescent="0.25">
      <c r="A18" s="134" t="s">
        <v>54</v>
      </c>
      <c r="B18" s="134"/>
      <c r="C18" s="134"/>
    </row>
    <row r="19" spans="1:3" x14ac:dyDescent="0.25">
      <c r="A19" s="134"/>
      <c r="B19" s="134"/>
      <c r="C19" s="134"/>
    </row>
  </sheetData>
  <mergeCells count="7">
    <mergeCell ref="A18:C19"/>
    <mergeCell ref="B5:C5"/>
    <mergeCell ref="A5:A6"/>
    <mergeCell ref="A1:D1"/>
    <mergeCell ref="A2:F2"/>
    <mergeCell ref="D5:E5"/>
    <mergeCell ref="F5:G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0AB3-485B-468B-91D7-E6F38C531884}">
  <dimension ref="A1:I16"/>
  <sheetViews>
    <sheetView workbookViewId="0">
      <selection sqref="A1:G1"/>
    </sheetView>
  </sheetViews>
  <sheetFormatPr defaultRowHeight="15" x14ac:dyDescent="0.25"/>
  <cols>
    <col min="1" max="1" width="34.5703125" bestFit="1" customWidth="1"/>
    <col min="2" max="2" width="25.28515625" customWidth="1"/>
    <col min="3" max="3" width="34" customWidth="1"/>
    <col min="4" max="4" width="25.28515625" customWidth="1"/>
    <col min="5" max="5" width="34" customWidth="1"/>
    <col min="6" max="6" width="25.28515625" customWidth="1"/>
    <col min="7" max="7" width="34" customWidth="1"/>
  </cols>
  <sheetData>
    <row r="1" spans="1:9" ht="18.75" x14ac:dyDescent="0.3">
      <c r="A1" s="117" t="s">
        <v>88</v>
      </c>
      <c r="B1" s="118"/>
      <c r="C1" s="118"/>
      <c r="D1" s="118"/>
      <c r="E1" s="118"/>
      <c r="F1" s="118"/>
      <c r="G1" s="118"/>
      <c r="H1" s="9"/>
    </row>
    <row r="2" spans="1:9" ht="15.75" x14ac:dyDescent="0.25">
      <c r="A2" s="137" t="s">
        <v>85</v>
      </c>
      <c r="B2" s="137"/>
      <c r="C2" s="137"/>
      <c r="D2" s="137"/>
      <c r="E2" s="137"/>
      <c r="F2" s="137"/>
      <c r="G2" s="8"/>
      <c r="H2" s="8"/>
      <c r="I2" s="8"/>
    </row>
    <row r="4" spans="1:9" x14ac:dyDescent="0.25">
      <c r="A4" s="136" t="s">
        <v>18</v>
      </c>
      <c r="B4" s="135" t="s">
        <v>40</v>
      </c>
      <c r="C4" s="135"/>
      <c r="D4" s="135" t="s">
        <v>7</v>
      </c>
      <c r="E4" s="135"/>
      <c r="F4" s="135" t="s">
        <v>8</v>
      </c>
      <c r="G4" s="135"/>
    </row>
    <row r="5" spans="1:9" ht="14.45" customHeight="1" x14ac:dyDescent="0.25">
      <c r="A5" s="136"/>
      <c r="B5" s="45" t="s">
        <v>34</v>
      </c>
      <c r="C5" s="43" t="s">
        <v>99</v>
      </c>
      <c r="D5" s="45" t="s">
        <v>34</v>
      </c>
      <c r="E5" s="43" t="s">
        <v>99</v>
      </c>
      <c r="F5" s="45" t="s">
        <v>34</v>
      </c>
      <c r="G5" s="43" t="s">
        <v>99</v>
      </c>
    </row>
    <row r="6" spans="1:9" x14ac:dyDescent="0.25">
      <c r="A6" s="70" t="s">
        <v>23</v>
      </c>
      <c r="B6" s="54">
        <v>2179818.0154239782</v>
      </c>
      <c r="C6" s="56">
        <v>2.2066937369104546E-3</v>
      </c>
      <c r="D6" s="54">
        <v>1624344.6800010221</v>
      </c>
      <c r="E6" s="56">
        <v>7.2954877376943603E-3</v>
      </c>
      <c r="F6" s="54">
        <v>8615789.7699999977</v>
      </c>
      <c r="G6" s="56">
        <v>0.10186801858990754</v>
      </c>
    </row>
    <row r="7" spans="1:9" x14ac:dyDescent="0.25">
      <c r="A7" s="70" t="s">
        <v>25</v>
      </c>
      <c r="B7" s="54">
        <v>68932675.191177815</v>
      </c>
      <c r="C7" s="56">
        <v>6.9782569708356348E-2</v>
      </c>
      <c r="D7" s="54">
        <v>14226887.666331649</v>
      </c>
      <c r="E7" s="56">
        <v>6.3897820329126429E-2</v>
      </c>
      <c r="F7" s="54">
        <v>2900816.0400000005</v>
      </c>
      <c r="G7" s="56">
        <v>3.4297538609582637E-2</v>
      </c>
    </row>
    <row r="8" spans="1:9" x14ac:dyDescent="0.25">
      <c r="A8" s="70" t="s">
        <v>24</v>
      </c>
      <c r="B8" s="54">
        <v>17029099.123321794</v>
      </c>
      <c r="C8" s="56">
        <v>1.7239056707838304E-2</v>
      </c>
      <c r="D8" s="54">
        <v>46909259.337187819</v>
      </c>
      <c r="E8" s="56">
        <v>0.21068553398319564</v>
      </c>
      <c r="F8" s="54">
        <v>7856860.129999998</v>
      </c>
      <c r="G8" s="56">
        <v>9.2894881972165791E-2</v>
      </c>
    </row>
    <row r="9" spans="1:9" x14ac:dyDescent="0.25">
      <c r="A9" s="70" t="s">
        <v>26</v>
      </c>
      <c r="B9" s="54">
        <v>81766650.32854706</v>
      </c>
      <c r="C9" s="56">
        <v>8.2774779312509372E-2</v>
      </c>
      <c r="D9" s="54">
        <v>23004540.76899578</v>
      </c>
      <c r="E9" s="56">
        <v>0.10332126374273784</v>
      </c>
      <c r="F9" s="54">
        <v>17783.160000000003</v>
      </c>
      <c r="G9" s="56">
        <v>2.1025759934104117E-4</v>
      </c>
    </row>
    <row r="10" spans="1:9" x14ac:dyDescent="0.25">
      <c r="A10" s="70" t="s">
        <v>27</v>
      </c>
      <c r="B10" s="54">
        <v>285991904.5359937</v>
      </c>
      <c r="C10" s="56">
        <v>0.28951799649381305</v>
      </c>
      <c r="D10" s="54">
        <v>30686370.599502295</v>
      </c>
      <c r="E10" s="56">
        <v>0.13782298989822336</v>
      </c>
      <c r="F10" s="54">
        <v>11265345.830000002</v>
      </c>
      <c r="G10" s="56">
        <v>0.13319480733246558</v>
      </c>
    </row>
    <row r="11" spans="1:9" x14ac:dyDescent="0.25">
      <c r="A11" s="70" t="s">
        <v>28</v>
      </c>
      <c r="B11" s="54">
        <v>531920672.2346524</v>
      </c>
      <c r="C11" s="56">
        <v>0.53847890404057552</v>
      </c>
      <c r="D11" s="54">
        <v>106199191.17876181</v>
      </c>
      <c r="E11" s="56">
        <v>0.47697690430902162</v>
      </c>
      <c r="F11" s="54">
        <v>53921370.650000006</v>
      </c>
      <c r="G11" s="56">
        <v>0.63753449589653777</v>
      </c>
    </row>
    <row r="12" spans="1:9" x14ac:dyDescent="0.25">
      <c r="A12" s="15" t="s">
        <v>20</v>
      </c>
      <c r="B12" s="34">
        <v>987820819.42911673</v>
      </c>
      <c r="C12" s="69">
        <v>1.0000000000000031</v>
      </c>
      <c r="D12" s="34">
        <v>222650594.23078036</v>
      </c>
      <c r="E12" s="69">
        <v>0.99999999999999933</v>
      </c>
      <c r="F12" s="34">
        <v>84577965.580000013</v>
      </c>
      <c r="G12" s="69">
        <v>1.0000000000000004</v>
      </c>
    </row>
    <row r="14" spans="1:9" x14ac:dyDescent="0.25">
      <c r="A14" s="10" t="s">
        <v>13</v>
      </c>
    </row>
    <row r="15" spans="1:9" x14ac:dyDescent="0.25">
      <c r="A15" s="116" t="s">
        <v>54</v>
      </c>
      <c r="B15" s="116"/>
      <c r="C15" s="116"/>
    </row>
    <row r="16" spans="1:9" x14ac:dyDescent="0.25">
      <c r="A16" s="116"/>
      <c r="B16" s="116"/>
      <c r="C16" s="116"/>
    </row>
  </sheetData>
  <mergeCells count="7">
    <mergeCell ref="A15:C16"/>
    <mergeCell ref="A1:G1"/>
    <mergeCell ref="A2:F2"/>
    <mergeCell ref="A4:A5"/>
    <mergeCell ref="B4:C4"/>
    <mergeCell ref="D4:E4"/>
    <mergeCell ref="F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7" ma:contentTypeDescription="Create a new document." ma:contentTypeScope="" ma:versionID="65b3a3958b98ded38c2e72e68ea5e6f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16e53a6bf8b660380554ca6195153d43"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16BFB2-FEAA-44CB-B86C-0904B15CC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51D498-3C59-44DB-BCB3-4597A1806A7E}">
  <ds:schemaRefs>
    <ds:schemaRef ds:uri="http://schemas.microsoft.com/sharepoint/v3/contenttype/forms"/>
  </ds:schemaRefs>
</ds:datastoreItem>
</file>

<file path=customXml/itemProps3.xml><?xml version="1.0" encoding="utf-8"?>
<ds:datastoreItem xmlns:ds="http://schemas.openxmlformats.org/officeDocument/2006/customXml" ds:itemID="{9B7D5335-7B40-48C2-9E3E-186397D15524}">
  <ds:schemaRefs>
    <ds:schemaRef ds:uri="http://www.w3.org/XML/1998/namespace"/>
    <ds:schemaRef ds:uri="http://schemas.openxmlformats.org/package/2006/metadata/core-properties"/>
    <ds:schemaRef ds:uri="f1544004-7248-4312-b2d4-855665d7a2f6"/>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257aff42-bc22-40b0-a140-1b9cabdf45a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Index</vt:lpstr>
      <vt:lpstr>1.1</vt:lpstr>
      <vt:lpstr>1.2</vt:lpstr>
      <vt:lpstr>1.3</vt:lpstr>
      <vt:lpstr>1.4</vt:lpstr>
      <vt:lpstr>1.5</vt:lpstr>
      <vt:lpstr>1.6</vt:lpstr>
      <vt:lpstr>1.7</vt:lpstr>
      <vt:lpstr>1.8</vt:lpstr>
      <vt:lpstr>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Cassandra Kane</dc:creator>
  <cp:keywords/>
  <dc:description/>
  <cp:lastModifiedBy>Alexandra Jones</cp:lastModifiedBy>
  <cp:revision/>
  <dcterms:created xsi:type="dcterms:W3CDTF">2022-09-07T16:25:39Z</dcterms:created>
  <dcterms:modified xsi:type="dcterms:W3CDTF">2023-10-03T13:41:12Z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