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nfidential\HSP_A\Projects\Annual Report\2020 Annual Report\2 - HCE\1. Data Specs and Templates\"/>
    </mc:Choice>
  </mc:AlternateContent>
  <workbookProtection workbookAlgorithmName="SHA-512" workbookHashValue="RutXGX+qc8hRfCcINqkxBazzAKosY/EhdhCCKmqVD4tdnzUjqanOwhiITq/lfMnt9R3qas+Ek4BbhmT2u1paVg==" workbookSaltValue="adDmZXi/zpNFORpBIJJgxQ==" workbookSpinCount="100000" lockStructure="1"/>
  <bookViews>
    <workbookView xWindow="0" yWindow="0" windowWidth="19200" windowHeight="7300"/>
  </bookViews>
  <sheets>
    <sheet name="Contents" sheetId="5" r:id="rId1"/>
    <sheet name="A. Front Page" sheetId="4" r:id="rId2"/>
    <sheet name="B. Rebate Data" sheetId="1" r:id="rId3"/>
    <sheet name="C. PBM Contract Data" sheetId="3" r:id="rId4"/>
    <sheet name="Payer Names" sheetId="6" state="hidden" r:id="rId5"/>
  </sheets>
  <externalReferences>
    <externalReference r:id="rId6"/>
  </externalReferences>
  <definedNames>
    <definedName name="iPayer">'[1]System Data'!$A$2</definedName>
    <definedName name="PayersList">'[1]Payer Names'!$A$2:$C$22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4" l="1"/>
  <c r="U7" i="1" l="1"/>
  <c r="P8" i="1" l="1"/>
  <c r="Q8" i="1" s="1"/>
  <c r="R8" i="1"/>
  <c r="P9" i="1"/>
  <c r="Q9" i="1" s="1"/>
  <c r="R9" i="1"/>
  <c r="P10" i="1"/>
  <c r="Q10" i="1" s="1"/>
  <c r="R10" i="1"/>
  <c r="P11" i="1"/>
  <c r="Q11" i="1" s="1"/>
  <c r="R11" i="1"/>
  <c r="P12" i="1"/>
  <c r="Q12" i="1" s="1"/>
  <c r="R12" i="1"/>
  <c r="P13" i="1"/>
  <c r="Q13" i="1" s="1"/>
  <c r="R13" i="1"/>
  <c r="P14" i="1"/>
  <c r="Q14" i="1" s="1"/>
  <c r="R14" i="1"/>
  <c r="P15" i="1"/>
  <c r="Q15" i="1" s="1"/>
  <c r="R15" i="1"/>
  <c r="P16" i="1"/>
  <c r="Q16" i="1" s="1"/>
  <c r="R16" i="1"/>
  <c r="P17" i="1"/>
  <c r="Q17" i="1" s="1"/>
  <c r="R17" i="1"/>
  <c r="P18" i="1"/>
  <c r="Q18" i="1" s="1"/>
  <c r="R18" i="1"/>
  <c r="P19" i="1"/>
  <c r="Q19" i="1" s="1"/>
  <c r="R19" i="1"/>
  <c r="P20" i="1"/>
  <c r="Q20" i="1" s="1"/>
  <c r="R20" i="1"/>
  <c r="P21" i="1"/>
  <c r="Q21" i="1" s="1"/>
  <c r="R21" i="1"/>
  <c r="P22" i="1"/>
  <c r="Q22" i="1" s="1"/>
  <c r="R22" i="1"/>
  <c r="P23" i="1"/>
  <c r="Q23" i="1" s="1"/>
  <c r="R23" i="1"/>
  <c r="P24" i="1"/>
  <c r="Q24" i="1" s="1"/>
  <c r="R24" i="1"/>
  <c r="P25" i="1"/>
  <c r="Q25" i="1" s="1"/>
  <c r="R25" i="1"/>
  <c r="P26" i="1"/>
  <c r="Q26" i="1" s="1"/>
  <c r="R26" i="1"/>
  <c r="P27" i="1"/>
  <c r="Q27" i="1" s="1"/>
  <c r="R27" i="1"/>
  <c r="P28" i="1"/>
  <c r="Q28" i="1" s="1"/>
  <c r="R28" i="1"/>
  <c r="P7" i="1"/>
  <c r="Q7" i="1" s="1"/>
  <c r="R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</calcChain>
</file>

<file path=xl/comments1.xml><?xml version="1.0" encoding="utf-8"?>
<comments xmlns="http://schemas.openxmlformats.org/spreadsheetml/2006/main">
  <authors>
    <author>Colin Shannon</author>
  </authors>
  <commentList>
    <comment ref="G5" authorId="0" shapeId="0">
      <text>
        <r>
          <rPr>
            <sz val="9"/>
            <color indexed="81"/>
            <rFont val="Tahoma"/>
            <family val="2"/>
          </rPr>
          <t xml:space="preserve">Note: DR007 should equal the sum of DR008, DR009, and DR010, </t>
        </r>
        <r>
          <rPr>
            <b/>
            <sz val="9"/>
            <color indexed="81"/>
            <rFont val="Tahoma"/>
            <family val="2"/>
          </rPr>
          <t>and must be "grossed up" for pharmacy rebates and Medicare coverage gap discounts.</t>
        </r>
      </text>
    </comment>
    <comment ref="K5" authorId="0" shapeId="0">
      <text>
        <r>
          <rPr>
            <sz val="9"/>
            <color indexed="81"/>
            <rFont val="Tahoma"/>
            <family val="2"/>
          </rPr>
          <t>Note: DR011 should equal the sum of DR012, DR013, and DR014.  If necessary, please allocate rebate dollars across insurance categories by using an allocation methodology (see Data Specification Manual for details).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<sst xmlns="http://schemas.openxmlformats.org/spreadsheetml/2006/main" count="164" uniqueCount="149">
  <si>
    <t>Payer Name</t>
  </si>
  <si>
    <t>Medicare Advantage</t>
  </si>
  <si>
    <t>Response Options</t>
  </si>
  <si>
    <t>DR001</t>
  </si>
  <si>
    <t>DR002</t>
  </si>
  <si>
    <t>DR003</t>
  </si>
  <si>
    <t>DR004</t>
  </si>
  <si>
    <t>DR005</t>
  </si>
  <si>
    <t>DR006</t>
  </si>
  <si>
    <t>DR007</t>
  </si>
  <si>
    <t>DR008</t>
  </si>
  <si>
    <t>DR009</t>
  </si>
  <si>
    <t>DR010</t>
  </si>
  <si>
    <t>DR011</t>
  </si>
  <si>
    <t>DR012</t>
  </si>
  <si>
    <t>Member Months</t>
  </si>
  <si>
    <t xml:space="preserve">Per Member Per Month Prescription Drug Rebate Amount </t>
  </si>
  <si>
    <t>DR013</t>
  </si>
  <si>
    <t>DR014</t>
  </si>
  <si>
    <t>SCO</t>
  </si>
  <si>
    <t>PACE</t>
  </si>
  <si>
    <t>One Care</t>
  </si>
  <si>
    <t>DR015</t>
  </si>
  <si>
    <t>DR016</t>
  </si>
  <si>
    <t>DR017</t>
  </si>
  <si>
    <t>Payer Org ID</t>
  </si>
  <si>
    <t>Calendar Year</t>
  </si>
  <si>
    <t>Comments</t>
  </si>
  <si>
    <t>Insurance Category</t>
  </si>
  <si>
    <t>Member Population 
(Enter "Massachusetts residents" unless otherwise approved by CHIA)</t>
  </si>
  <si>
    <t>Pharmacy Benefit Manager Name</t>
  </si>
  <si>
    <t>Standalone Medicare Prescription Drug Plan</t>
  </si>
  <si>
    <t>Prescription Drug Rebate Amount: Specialty Drugs</t>
  </si>
  <si>
    <t>Prescription Drug Rebate Amount: Non-Specialty Brand Drugs</t>
  </si>
  <si>
    <t>Prescription Drug Rebate Amount: Non-Specialty Generic Drugs</t>
  </si>
  <si>
    <t>DR018</t>
  </si>
  <si>
    <t>PBM001</t>
  </si>
  <si>
    <t>PBM002</t>
  </si>
  <si>
    <t>PBM003</t>
  </si>
  <si>
    <t>PBM004</t>
  </si>
  <si>
    <t>PBM005</t>
  </si>
  <si>
    <t>PBM006</t>
  </si>
  <si>
    <t>PBM007</t>
  </si>
  <si>
    <t>PBM008</t>
  </si>
  <si>
    <t>Claims Processing?
(Enter "All", "Some", or "None")</t>
  </si>
  <si>
    <t>Drug Formulary Management?
(Enter "All", "Some", or "None")</t>
  </si>
  <si>
    <t>Manufacturer Drug Rebate Contracting?
(Enter "All", "Some", or "None")</t>
  </si>
  <si>
    <t>PBM009</t>
  </si>
  <si>
    <t xml:space="preserve"> = DR011 / DR006</t>
  </si>
  <si>
    <t>Prescription Drug Rebate Data Filing</t>
  </si>
  <si>
    <t>Commercial</t>
  </si>
  <si>
    <t>Coverage Gap Discounts (Medicare Only)</t>
  </si>
  <si>
    <t>Allocation Methodology</t>
  </si>
  <si>
    <t>Total Pharmacy Expenditure Amount Data Check</t>
  </si>
  <si>
    <t>DR019</t>
  </si>
  <si>
    <t>DR020</t>
  </si>
  <si>
    <t>DR021</t>
  </si>
  <si>
    <t>Gross Pharmacy Expenditure Amount: Total</t>
  </si>
  <si>
    <t>Gross Pharmacy Expenditure Amount: Specialty Drugs</t>
  </si>
  <si>
    <t>Gross Pharmacy Expenditure Amount: Non-Specialty Brand Drugs</t>
  </si>
  <si>
    <t>Gross Pharmacy Expenditure Amount: Non-Specialty Generic Drugs</t>
  </si>
  <si>
    <t>Prescription Drug Rebate Amount: Total</t>
  </si>
  <si>
    <t xml:space="preserve"> = DR007-DR011-DR015</t>
  </si>
  <si>
    <t xml:space="preserve"> = DR016 / DR006</t>
  </si>
  <si>
    <t>Per Member Per Month Net Pharmacy Expenditure Amount (Insurer &amp; Member Liability)</t>
  </si>
  <si>
    <t>DR008+DR009+DR010-DR007</t>
  </si>
  <si>
    <t>Total Net Pharmacy Expenditures (Member &amp; Insurer Pharmacy Liability)</t>
  </si>
  <si>
    <t>Medicaid</t>
  </si>
  <si>
    <t>Other</t>
  </si>
  <si>
    <t xml:space="preserve">Data Specification Manual </t>
  </si>
  <si>
    <t>Prescription Drug Rebates</t>
  </si>
  <si>
    <t xml:space="preserve">Data Submission: for Prescription drugs with dates of fill in 2018 and 2019 </t>
  </si>
  <si>
    <t>This workbook contains the following tabs:</t>
  </si>
  <si>
    <t>Tab Name</t>
  </si>
  <si>
    <t>Contents</t>
  </si>
  <si>
    <t>A. Front Page</t>
  </si>
  <si>
    <t>Payer Data Entry: Overview of File and Data Verification</t>
  </si>
  <si>
    <t xml:space="preserve">B. Rebate Data </t>
  </si>
  <si>
    <t>C. PBM Contract Data</t>
  </si>
  <si>
    <t>Payer Data Entry: Rebate Data</t>
  </si>
  <si>
    <t>Payer Data Entry: Pharmacy Benefit Manager (PBM) Contract Data</t>
  </si>
  <si>
    <t>For prescription drugs with dates of fill in 2018 and 2019.</t>
  </si>
  <si>
    <t>A. File Overview and Payer Verification</t>
  </si>
  <si>
    <t>I verify that the information in this workbook is accurate.</t>
  </si>
  <si>
    <t>Contact Name:</t>
  </si>
  <si>
    <t>[Input Required]</t>
  </si>
  <si>
    <t>Contact Email:</t>
  </si>
  <si>
    <t>Table A.1: File Overview</t>
  </si>
  <si>
    <t>Payer OrgID</t>
  </si>
  <si>
    <t xml:space="preserve">Table A.2: Additional Data Confirmation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</si>
  <si>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1"/>
        <rFont val="Calibri"/>
        <family val="2"/>
        <scheme val="minor"/>
      </rPr>
      <t>Rebate Data File Comments</t>
    </r>
    <r>
      <rPr>
        <sz val="11"/>
        <color rgb="FFFF0000"/>
        <rFont val="Calibri"/>
        <family val="2"/>
        <scheme val="minor"/>
      </rPr>
      <t xml:space="preserve"> </t>
    </r>
  </si>
  <si>
    <t>PBM Contract Data Comments</t>
  </si>
  <si>
    <t>Id</t>
  </si>
  <si>
    <t>Name</t>
  </si>
  <si>
    <t>ShortName</t>
  </si>
  <si>
    <t>Select Payer:</t>
  </si>
  <si>
    <t>Aetna Health Inc.</t>
  </si>
  <si>
    <t>Aetna</t>
  </si>
  <si>
    <t>Blue Cross Blue Shield of Massachusetts</t>
  </si>
  <si>
    <t>BCBSMA</t>
  </si>
  <si>
    <t>BMC HealthNet Plan</t>
  </si>
  <si>
    <t>BMCHP</t>
  </si>
  <si>
    <t>00001</t>
  </si>
  <si>
    <t>CHIA</t>
  </si>
  <si>
    <t xml:space="preserve">CIGNA - EAST </t>
  </si>
  <si>
    <t>Cigna-East</t>
  </si>
  <si>
    <t xml:space="preserve">CIGNA - WEST </t>
  </si>
  <si>
    <t>Cigna-West</t>
  </si>
  <si>
    <t>Commonwealth Care Alliance</t>
  </si>
  <si>
    <t>CCA</t>
  </si>
  <si>
    <t>Fallon Community Health Plan</t>
  </si>
  <si>
    <t>Fallon</t>
  </si>
  <si>
    <t>Harvard Pilgrim Health Care</t>
  </si>
  <si>
    <t>HPHC</t>
  </si>
  <si>
    <t>Health Plans Inc.</t>
  </si>
  <si>
    <t>HPI</t>
  </si>
  <si>
    <t>Health New England</t>
  </si>
  <si>
    <t>HNE</t>
  </si>
  <si>
    <t>AllWays</t>
  </si>
  <si>
    <t xml:space="preserve">Tufts Public Plans </t>
  </si>
  <si>
    <t>THPP</t>
  </si>
  <si>
    <t>Tufts Health Plan</t>
  </si>
  <si>
    <t>THP</t>
  </si>
  <si>
    <t>Tufts Medicare Advantage</t>
  </si>
  <si>
    <t>Tufts Med Adv</t>
  </si>
  <si>
    <t>UniCare Life and Health Insurance Company</t>
  </si>
  <si>
    <t>UniCare</t>
  </si>
  <si>
    <t>United Healthcare Insurance Company</t>
  </si>
  <si>
    <t xml:space="preserve">United </t>
  </si>
  <si>
    <t>United Medicare Advantage</t>
  </si>
  <si>
    <t>United Med Adv</t>
  </si>
  <si>
    <t>United Senior Care Options (SCO)</t>
  </si>
  <si>
    <t>United SCO</t>
  </si>
  <si>
    <t xml:space="preserve">MassHealth </t>
  </si>
  <si>
    <t>MassHealth</t>
  </si>
  <si>
    <t xml:space="preserve">AllWays Health Partners </t>
  </si>
  <si>
    <t>Due Date: September 16, 2020</t>
  </si>
  <si>
    <t xml:space="preserve">Submission Year </t>
  </si>
  <si>
    <r>
      <rPr>
        <sz val="11"/>
        <rFont val="Calibri"/>
        <family val="2"/>
        <scheme val="minor"/>
      </rPr>
      <t xml:space="preserve">Preliminary Data: Reporting Year </t>
    </r>
    <r>
      <rPr>
        <sz val="11"/>
        <color rgb="FFFF0000"/>
        <rFont val="Calibri"/>
        <family val="2"/>
        <scheme val="minor"/>
      </rPr>
      <t xml:space="preserve">  </t>
    </r>
  </si>
  <si>
    <r>
      <rPr>
        <sz val="11"/>
        <rFont val="Calibri"/>
        <family val="2"/>
        <scheme val="minor"/>
      </rPr>
      <t xml:space="preserve">Preliminary Data: Claims Paid Through Date  </t>
    </r>
    <r>
      <rPr>
        <sz val="11"/>
        <color rgb="FFFF0000"/>
        <rFont val="Calibri"/>
        <family val="2"/>
        <scheme val="minor"/>
      </rPr>
      <t xml:space="preserve"> </t>
    </r>
  </si>
  <si>
    <t xml:space="preserve">Final Data: Reporting Year  </t>
  </si>
  <si>
    <r>
      <rPr>
        <sz val="11"/>
        <rFont val="Calibri"/>
        <family val="2"/>
        <scheme val="minor"/>
      </rPr>
      <t>Final Data: Claims Paid Through Date</t>
    </r>
    <r>
      <rPr>
        <sz val="11"/>
        <color rgb="FFFF0000"/>
        <rFont val="Calibri"/>
        <family val="2"/>
        <scheme val="minor"/>
      </rPr>
      <t xml:space="preserve">  </t>
    </r>
  </si>
  <si>
    <t>Is the data limited only to members  for whom the payer is the primary payer?</t>
  </si>
  <si>
    <t>Table A.3: Point of Sale Rebates (ONLY COMPLETE IF YOU HAVE POINT OF SALE REBATES)</t>
  </si>
  <si>
    <t>Please explain your methodology for how you "gross up" pharmacy expenditures for point of sale rebates:</t>
  </si>
  <si>
    <t>Please confirm whether you have point of sale rebates (Y or N)</t>
  </si>
  <si>
    <t>Please confirm that gross pharmacy expenditures are "grossed up" for pharmacy rebates (including point of sale rebates) and Medicare coverage gap discounts. (Y or N)</t>
  </si>
  <si>
    <t>Please confirm that reported Prescription Drug rebate amounts include point of sale rebates (Y or N)</t>
  </si>
  <si>
    <t>If you have point of sale rebates, please specify years, populations, and plan offerings that have these point of sale rebates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</si>
</sst>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4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4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Font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0" fillId="0" borderId="0" xfId="0" applyFont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2" xfId="1" applyFont="1" applyFill="1" applyBorder="1"/>
    <xf numFmtId="0" fontId="3" fillId="0" borderId="2" xfId="0" applyFont="1" applyBorder="1" applyAlignment="1">
      <alignment horizontal="center"/>
    </xf>
    <xf numFmtId="0" fontId="0" fillId="0" borderId="5" xfId="1" applyFont="1" applyFill="1" applyBorder="1"/>
    <xf numFmtId="0" fontId="0" fillId="0" borderId="0" xfId="1" applyFont="1" applyFill="1" applyBorder="1"/>
    <xf numFmtId="0" fontId="1" fillId="3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6" fillId="0" borderId="0" xfId="0" applyFont="1"/>
    <xf numFmtId="0" fontId="0" fillId="4" borderId="2" xfId="0" applyFont="1" applyFill="1" applyBorder="1"/>
    <xf numFmtId="0" fontId="1" fillId="0" borderId="0" xfId="0" applyFont="1" applyFill="1" applyBorder="1" applyAlignment="1">
      <alignment vertical="center" wrapText="1"/>
    </xf>
    <xf numFmtId="165" fontId="0" fillId="5" borderId="2" xfId="0" applyNumberFormat="1" applyFont="1" applyFill="1" applyBorder="1"/>
    <xf numFmtId="0" fontId="9" fillId="0" borderId="0" xfId="0" applyFont="1"/>
    <xf numFmtId="0" fontId="0" fillId="0" borderId="2" xfId="0" applyBorder="1"/>
    <xf numFmtId="0" fontId="0" fillId="0" borderId="2" xfId="0" applyFont="1" applyFill="1" applyBorder="1" applyProtection="1">
      <protection locked="0"/>
    </xf>
    <xf numFmtId="3" fontId="0" fillId="0" borderId="2" xfId="0" applyNumberFormat="1" applyFont="1" applyFill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0" fontId="0" fillId="0" borderId="2" xfId="1" applyFont="1" applyFill="1" applyBorder="1" applyAlignment="1">
      <alignment wrapText="1"/>
    </xf>
    <xf numFmtId="0" fontId="0" fillId="0" borderId="5" xfId="1" applyFont="1" applyFill="1" applyBorder="1" applyAlignment="1">
      <alignment wrapText="1"/>
    </xf>
    <xf numFmtId="0" fontId="7" fillId="0" borderId="0" xfId="2"/>
    <xf numFmtId="164" fontId="0" fillId="0" borderId="0" xfId="0" applyNumberFormat="1" applyFont="1" applyFill="1"/>
    <xf numFmtId="0" fontId="12" fillId="6" borderId="0" xfId="0" applyFont="1" applyFill="1"/>
    <xf numFmtId="0" fontId="11" fillId="6" borderId="0" xfId="0" applyFont="1" applyFill="1"/>
    <xf numFmtId="0" fontId="3" fillId="0" borderId="2" xfId="0" applyFont="1" applyBorder="1"/>
    <xf numFmtId="0" fontId="3" fillId="0" borderId="0" xfId="0" applyFont="1"/>
    <xf numFmtId="0" fontId="11" fillId="6" borderId="0" xfId="0" applyFont="1" applyFill="1" applyBorder="1"/>
    <xf numFmtId="0" fontId="14" fillId="6" borderId="0" xfId="0" applyFont="1" applyFill="1" applyBorder="1"/>
    <xf numFmtId="0" fontId="0" fillId="7" borderId="0" xfId="0" applyFill="1"/>
    <xf numFmtId="0" fontId="12" fillId="6" borderId="0" xfId="0" applyFont="1" applyFill="1" applyBorder="1"/>
    <xf numFmtId="0" fontId="13" fillId="0" borderId="0" xfId="0" applyFont="1" applyFill="1" applyBorder="1"/>
    <xf numFmtId="0" fontId="0" fillId="7" borderId="0" xfId="0" applyFill="1" applyBorder="1"/>
    <xf numFmtId="0" fontId="3" fillId="7" borderId="0" xfId="0" applyFont="1" applyFill="1" applyAlignment="1" applyProtection="1"/>
    <xf numFmtId="0" fontId="15" fillId="7" borderId="0" xfId="0" applyFont="1" applyFill="1" applyBorder="1" applyAlignment="1" applyProtection="1"/>
    <xf numFmtId="0" fontId="16" fillId="7" borderId="0" xfId="0" applyFont="1" applyFill="1" applyBorder="1" applyAlignment="1" applyProtection="1"/>
    <xf numFmtId="0" fontId="3" fillId="7" borderId="0" xfId="0" applyFont="1" applyFill="1" applyAlignment="1" applyProtection="1">
      <alignment horizontal="center"/>
    </xf>
    <xf numFmtId="0" fontId="0" fillId="7" borderId="2" xfId="0" applyFont="1" applyFill="1" applyBorder="1" applyAlignment="1" applyProtection="1">
      <alignment horizontal="center" vertical="center"/>
      <protection locked="0"/>
    </xf>
    <xf numFmtId="0" fontId="13" fillId="7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7" borderId="0" xfId="0" applyFont="1" applyFill="1" applyBorder="1" applyAlignment="1" applyProtection="1">
      <alignment horizontal="center" vertical="center"/>
    </xf>
    <xf numFmtId="0" fontId="0" fillId="7" borderId="8" xfId="0" applyFont="1" applyFill="1" applyBorder="1" applyAlignment="1">
      <alignment horizontal="left"/>
    </xf>
    <xf numFmtId="0" fontId="0" fillId="7" borderId="9" xfId="0" applyFill="1" applyBorder="1"/>
    <xf numFmtId="0" fontId="13" fillId="7" borderId="10" xfId="0" applyFont="1" applyFill="1" applyBorder="1"/>
    <xf numFmtId="0" fontId="0" fillId="4" borderId="9" xfId="0" applyFill="1" applyBorder="1" applyProtection="1">
      <protection locked="0"/>
    </xf>
    <xf numFmtId="14" fontId="0" fillId="4" borderId="9" xfId="0" applyNumberFormat="1" applyFill="1" applyBorder="1" applyProtection="1">
      <protection locked="0"/>
    </xf>
    <xf numFmtId="0" fontId="13" fillId="7" borderId="13" xfId="0" applyFont="1" applyFill="1" applyBorder="1"/>
    <xf numFmtId="0" fontId="0" fillId="4" borderId="14" xfId="0" applyFill="1" applyBorder="1" applyProtection="1">
      <protection locked="0"/>
    </xf>
    <xf numFmtId="0" fontId="17" fillId="7" borderId="11" xfId="0" applyFont="1" applyFill="1" applyBorder="1"/>
    <xf numFmtId="0" fontId="0" fillId="4" borderId="12" xfId="0" applyFill="1" applyBorder="1" applyProtection="1">
      <protection locked="0"/>
    </xf>
    <xf numFmtId="0" fontId="3" fillId="8" borderId="0" xfId="0" applyFont="1" applyFill="1"/>
    <xf numFmtId="0" fontId="0" fillId="0" borderId="0" xfId="0" applyFill="1"/>
    <xf numFmtId="0" fontId="0" fillId="0" borderId="0" xfId="0" quotePrefix="1"/>
    <xf numFmtId="14" fontId="17" fillId="7" borderId="9" xfId="0" applyNumberFormat="1" applyFont="1" applyFill="1" applyBorder="1"/>
    <xf numFmtId="0" fontId="17" fillId="7" borderId="8" xfId="0" applyFont="1" applyFill="1" applyBorder="1" applyAlignment="1">
      <alignment horizontal="left"/>
    </xf>
    <xf numFmtId="0" fontId="17" fillId="7" borderId="10" xfId="0" applyFont="1" applyFill="1" applyBorder="1"/>
    <xf numFmtId="0" fontId="17" fillId="7" borderId="0" xfId="0" applyFont="1" applyFill="1" applyBorder="1"/>
    <xf numFmtId="0" fontId="0" fillId="0" borderId="0" xfId="0" applyFill="1" applyBorder="1" applyProtection="1">
      <protection locked="0"/>
    </xf>
    <xf numFmtId="0" fontId="0" fillId="0" borderId="8" xfId="0" applyBorder="1"/>
    <xf numFmtId="0" fontId="0" fillId="0" borderId="19" xfId="0" applyBorder="1"/>
    <xf numFmtId="0" fontId="18" fillId="0" borderId="0" xfId="0" applyFont="1" applyFill="1"/>
    <xf numFmtId="0" fontId="0" fillId="4" borderId="2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0" borderId="8" xfId="0" applyBorder="1" applyAlignment="1">
      <alignment wrapText="1"/>
    </xf>
    <xf numFmtId="0" fontId="0" fillId="0" borderId="19" xfId="0" applyBorder="1" applyAlignment="1">
      <alignment wrapText="1"/>
    </xf>
    <xf numFmtId="0" fontId="0" fillId="7" borderId="0" xfId="0" applyFill="1" applyBorder="1" applyProtection="1">
      <protection locked="0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te" xfId="1" builtinId="10"/>
  </cellStyles>
  <dxfs count="15"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hauck\AppData\Local\Microsoft\Windows\INetCache\Content.Outlook\BI1NJK9L\TMEAPM%202020%20Template_03.27.2020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. Front Page"/>
      <sheetName val="B. Zip Code"/>
      <sheetName val="C. Physician Group"/>
      <sheetName val="D.1 Summary"/>
      <sheetName val="D.2 Summary Trends"/>
      <sheetName val="Reference Tables"/>
      <sheetName val="Payer Names"/>
      <sheetName val="System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/>
          <cell r="B2" t="str">
            <v>Select Payer:</v>
          </cell>
          <cell r="C2"/>
        </row>
        <row r="3">
          <cell r="A3">
            <v>290</v>
          </cell>
          <cell r="B3" t="str">
            <v>Aetna Health Inc.</v>
          </cell>
          <cell r="C3" t="str">
            <v>Aetna</v>
          </cell>
        </row>
        <row r="4">
          <cell r="A4">
            <v>291</v>
          </cell>
          <cell r="B4" t="str">
            <v>Blue Cross Blue Shield of Massachusetts</v>
          </cell>
          <cell r="C4" t="str">
            <v>BCBSMA</v>
          </cell>
        </row>
        <row r="5">
          <cell r="A5">
            <v>11226</v>
          </cell>
          <cell r="B5" t="str">
            <v>BMC HealthNet Plan</v>
          </cell>
          <cell r="C5" t="str">
            <v>BMCHP</v>
          </cell>
        </row>
        <row r="6">
          <cell r="A6" t="str">
            <v>00001</v>
          </cell>
          <cell r="B6" t="str">
            <v>CHIA</v>
          </cell>
          <cell r="C6" t="str">
            <v>CHIA</v>
          </cell>
        </row>
        <row r="7">
          <cell r="A7">
            <v>11726</v>
          </cell>
          <cell r="B7" t="str">
            <v xml:space="preserve">CIGNA - EAST </v>
          </cell>
          <cell r="C7" t="str">
            <v>Cigna-East</v>
          </cell>
        </row>
        <row r="8">
          <cell r="A8">
            <v>11474</v>
          </cell>
          <cell r="B8" t="str">
            <v xml:space="preserve">CIGNA - WEST </v>
          </cell>
          <cell r="C8" t="str">
            <v>Cigna-West</v>
          </cell>
        </row>
        <row r="9">
          <cell r="A9">
            <v>10728</v>
          </cell>
          <cell r="B9" t="str">
            <v>Commonwealth Care Alliance</v>
          </cell>
          <cell r="C9" t="str">
            <v>CCA</v>
          </cell>
        </row>
        <row r="10">
          <cell r="A10">
            <v>8026</v>
          </cell>
          <cell r="B10" t="str">
            <v>Fallon Community Health Plan</v>
          </cell>
          <cell r="C10" t="str">
            <v>Fallon</v>
          </cell>
        </row>
        <row r="11">
          <cell r="A11">
            <v>300</v>
          </cell>
          <cell r="B11" t="str">
            <v>Harvard Pilgrim Health Care</v>
          </cell>
          <cell r="C11" t="str">
            <v>HPHC</v>
          </cell>
        </row>
        <row r="12">
          <cell r="A12">
            <v>302</v>
          </cell>
          <cell r="B12" t="str">
            <v>Health Plans Inc.</v>
          </cell>
          <cell r="C12" t="str">
            <v>HPI</v>
          </cell>
        </row>
        <row r="13">
          <cell r="A13">
            <v>301</v>
          </cell>
          <cell r="B13" t="str">
            <v>Health New England</v>
          </cell>
          <cell r="C13" t="str">
            <v>HNE</v>
          </cell>
        </row>
        <row r="14">
          <cell r="A14">
            <v>3735</v>
          </cell>
          <cell r="B14" t="str">
            <v>AllWays Health Partners (fka Neighborhood Health Plan)</v>
          </cell>
          <cell r="C14" t="str">
            <v>AllWays</v>
          </cell>
        </row>
        <row r="15">
          <cell r="A15">
            <v>11227</v>
          </cell>
          <cell r="B15" t="str">
            <v xml:space="preserve">Tufts Public Plans </v>
          </cell>
          <cell r="C15" t="str">
            <v>THPP</v>
          </cell>
        </row>
        <row r="16">
          <cell r="A16">
            <v>308</v>
          </cell>
          <cell r="B16" t="str">
            <v>Tufts Health Plan</v>
          </cell>
          <cell r="C16" t="str">
            <v>THP</v>
          </cell>
        </row>
        <row r="17">
          <cell r="A17">
            <v>12103</v>
          </cell>
          <cell r="B17" t="str">
            <v>Tufts Medicare Advantage</v>
          </cell>
          <cell r="C17" t="str">
            <v>Tufts Med Adv</v>
          </cell>
        </row>
        <row r="18">
          <cell r="A18">
            <v>310</v>
          </cell>
          <cell r="B18" t="str">
            <v>UniCare Life and Health Insurance Company</v>
          </cell>
          <cell r="C18" t="str">
            <v>UniCare</v>
          </cell>
        </row>
        <row r="19">
          <cell r="A19">
            <v>312</v>
          </cell>
          <cell r="B19" t="str">
            <v>United Healthcare Insurance Company</v>
          </cell>
          <cell r="C19" t="str">
            <v xml:space="preserve">United </v>
          </cell>
        </row>
        <row r="20">
          <cell r="A20">
            <v>10926</v>
          </cell>
          <cell r="B20" t="str">
            <v>United Medicare Advantage</v>
          </cell>
          <cell r="C20" t="str">
            <v>United Med Adv</v>
          </cell>
        </row>
        <row r="21">
          <cell r="A21">
            <v>12814</v>
          </cell>
          <cell r="B21" t="str">
            <v>United Senior Care Options (SCO)</v>
          </cell>
          <cell r="C21" t="str">
            <v>United SCO</v>
          </cell>
        </row>
        <row r="22">
          <cell r="A22">
            <v>3156</v>
          </cell>
          <cell r="B22" t="str">
            <v xml:space="preserve">MassHealth </v>
          </cell>
          <cell r="C22" t="str">
            <v>MassHealth</v>
          </cell>
        </row>
      </sheetData>
      <sheetData sheetId="8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hiamass.gov/prescription-drug-rebate-data-submiss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/>
  </sheetViews>
  <sheetFormatPr defaultRowHeight="14.5" x14ac:dyDescent="0.35"/>
  <cols>
    <col min="1" max="1" width="24.81640625" customWidth="1"/>
    <col min="2" max="2" width="63.1796875" customWidth="1"/>
  </cols>
  <sheetData>
    <row r="1" spans="1:2" ht="18.5" x14ac:dyDescent="0.45">
      <c r="A1" s="28" t="s">
        <v>70</v>
      </c>
      <c r="B1" s="27"/>
    </row>
    <row r="2" spans="1:2" ht="18.5" x14ac:dyDescent="0.45">
      <c r="A2" s="27" t="s">
        <v>71</v>
      </c>
      <c r="B2" s="27"/>
    </row>
    <row r="3" spans="1:2" x14ac:dyDescent="0.35">
      <c r="A3" s="18" t="s">
        <v>136</v>
      </c>
    </row>
    <row r="4" spans="1:2" x14ac:dyDescent="0.35">
      <c r="A4" s="25" t="s">
        <v>69</v>
      </c>
    </row>
    <row r="6" spans="1:2" x14ac:dyDescent="0.35">
      <c r="A6" s="30" t="s">
        <v>72</v>
      </c>
    </row>
    <row r="7" spans="1:2" x14ac:dyDescent="0.35">
      <c r="A7" s="29" t="s">
        <v>73</v>
      </c>
      <c r="B7" s="29" t="s">
        <v>74</v>
      </c>
    </row>
    <row r="8" spans="1:2" x14ac:dyDescent="0.35">
      <c r="A8" s="19" t="s">
        <v>75</v>
      </c>
      <c r="B8" s="19" t="s">
        <v>76</v>
      </c>
    </row>
    <row r="9" spans="1:2" x14ac:dyDescent="0.35">
      <c r="A9" s="19" t="s">
        <v>77</v>
      </c>
      <c r="B9" s="19" t="s">
        <v>79</v>
      </c>
    </row>
    <row r="10" spans="1:2" x14ac:dyDescent="0.35">
      <c r="A10" s="19" t="s">
        <v>78</v>
      </c>
      <c r="B10" s="19" t="s">
        <v>80</v>
      </c>
    </row>
  </sheetData>
  <hyperlinks>
    <hyperlink ref="A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showGridLines="0" workbookViewId="0"/>
  </sheetViews>
  <sheetFormatPr defaultRowHeight="14.5" x14ac:dyDescent="0.35"/>
  <cols>
    <col min="1" max="1" width="19" customWidth="1"/>
    <col min="2" max="2" width="89.54296875" customWidth="1"/>
    <col min="3" max="4" width="35.08984375" customWidth="1"/>
  </cols>
  <sheetData>
    <row r="1" spans="1:3" ht="18.5" x14ac:dyDescent="0.45">
      <c r="A1" s="31" t="s">
        <v>70</v>
      </c>
      <c r="B1" s="32"/>
      <c r="C1" s="33"/>
    </row>
    <row r="2" spans="1:3" ht="18.5" x14ac:dyDescent="0.45">
      <c r="A2" s="34" t="s">
        <v>82</v>
      </c>
      <c r="B2" s="32"/>
      <c r="C2" s="33"/>
    </row>
    <row r="3" spans="1:3" x14ac:dyDescent="0.35">
      <c r="A3" s="35"/>
      <c r="B3" s="36"/>
      <c r="C3" s="33"/>
    </row>
    <row r="4" spans="1:3" x14ac:dyDescent="0.35">
      <c r="A4" s="36"/>
      <c r="B4" s="36"/>
      <c r="C4" s="33"/>
    </row>
    <row r="5" spans="1:3" x14ac:dyDescent="0.35">
      <c r="A5" s="37"/>
      <c r="B5" s="38" t="s">
        <v>83</v>
      </c>
      <c r="C5" s="39"/>
    </row>
    <row r="6" spans="1:3" x14ac:dyDescent="0.35">
      <c r="A6" s="40" t="s">
        <v>84</v>
      </c>
      <c r="B6" s="41"/>
      <c r="C6" s="42" t="s">
        <v>85</v>
      </c>
    </row>
    <row r="7" spans="1:3" x14ac:dyDescent="0.35">
      <c r="A7" s="40" t="s">
        <v>86</v>
      </c>
      <c r="B7" s="41"/>
      <c r="C7" s="43" t="s">
        <v>85</v>
      </c>
    </row>
    <row r="8" spans="1:3" ht="15" thickBot="1" x14ac:dyDescent="0.4">
      <c r="A8" s="40"/>
      <c r="B8" s="44"/>
      <c r="C8" s="42"/>
    </row>
    <row r="9" spans="1:3" x14ac:dyDescent="0.35">
      <c r="A9" s="33"/>
      <c r="B9" s="70" t="s">
        <v>87</v>
      </c>
      <c r="C9" s="71"/>
    </row>
    <row r="10" spans="1:3" x14ac:dyDescent="0.35">
      <c r="A10" s="33"/>
      <c r="B10" s="58" t="s">
        <v>0</v>
      </c>
      <c r="C10" s="57" t="s">
        <v>95</v>
      </c>
    </row>
    <row r="11" spans="1:3" x14ac:dyDescent="0.35">
      <c r="A11" s="33"/>
      <c r="B11" s="45" t="s">
        <v>88</v>
      </c>
      <c r="C11" s="46">
        <f>VLOOKUP(C10,'Payer Names'!B:D,3,FALSE)</f>
        <v>0</v>
      </c>
    </row>
    <row r="12" spans="1:3" x14ac:dyDescent="0.35">
      <c r="A12" s="33"/>
      <c r="B12" s="59" t="s">
        <v>137</v>
      </c>
      <c r="C12" s="48">
        <v>2020</v>
      </c>
    </row>
    <row r="13" spans="1:3" x14ac:dyDescent="0.35">
      <c r="A13" s="33"/>
      <c r="B13" s="47" t="s">
        <v>138</v>
      </c>
      <c r="C13" s="48"/>
    </row>
    <row r="14" spans="1:3" x14ac:dyDescent="0.35">
      <c r="A14" s="33"/>
      <c r="B14" s="47" t="s">
        <v>139</v>
      </c>
      <c r="C14" s="49"/>
    </row>
    <row r="15" spans="1:3" x14ac:dyDescent="0.35">
      <c r="A15" s="33"/>
      <c r="B15" s="59" t="s">
        <v>140</v>
      </c>
      <c r="C15" s="48"/>
    </row>
    <row r="16" spans="1:3" x14ac:dyDescent="0.35">
      <c r="A16" s="33"/>
      <c r="B16" s="47" t="s">
        <v>141</v>
      </c>
      <c r="C16" s="49"/>
    </row>
    <row r="17" spans="1:34" ht="15" thickBot="1" x14ac:dyDescent="0.4">
      <c r="A17" s="33"/>
      <c r="B17" s="36"/>
      <c r="C17" s="36"/>
    </row>
    <row r="18" spans="1:34" x14ac:dyDescent="0.35">
      <c r="A18" s="33"/>
      <c r="B18" s="72" t="s">
        <v>89</v>
      </c>
      <c r="C18" s="73"/>
    </row>
    <row r="19" spans="1:34" x14ac:dyDescent="0.35">
      <c r="A19" s="33"/>
      <c r="B19" s="59" t="s">
        <v>142</v>
      </c>
      <c r="C19" s="48"/>
    </row>
    <row r="20" spans="1:34" x14ac:dyDescent="0.35">
      <c r="A20" s="33"/>
      <c r="B20" s="62" t="s">
        <v>145</v>
      </c>
      <c r="C20" s="51"/>
    </row>
    <row r="21" spans="1:34" x14ac:dyDescent="0.35">
      <c r="A21" s="33"/>
      <c r="B21" s="50" t="s">
        <v>90</v>
      </c>
      <c r="C21" s="51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t="15" thickBot="1" x14ac:dyDescent="0.4">
      <c r="A22" s="33"/>
      <c r="B22" s="52" t="s">
        <v>91</v>
      </c>
      <c r="C22" s="53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 spans="1:34" x14ac:dyDescent="0.35">
      <c r="A23" s="33"/>
      <c r="B23" s="60"/>
      <c r="C23" s="69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15" thickBot="1" x14ac:dyDescent="0.4">
      <c r="A24" s="33"/>
      <c r="B24" s="60"/>
      <c r="C24" s="61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spans="1:34" x14ac:dyDescent="0.35">
      <c r="B25" s="70" t="s">
        <v>143</v>
      </c>
      <c r="C25" s="71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spans="1:34" x14ac:dyDescent="0.35">
      <c r="B26" s="62" t="s">
        <v>148</v>
      </c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spans="1:34" x14ac:dyDescent="0.35">
      <c r="B27" s="74"/>
      <c r="C27" s="75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spans="1:34" x14ac:dyDescent="0.35">
      <c r="B28" s="74"/>
      <c r="C28" s="75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spans="1:34" x14ac:dyDescent="0.35">
      <c r="B29" s="74"/>
      <c r="C29" s="75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spans="1:34" x14ac:dyDescent="0.35">
      <c r="B30" s="74"/>
      <c r="C30" s="75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spans="1:34" x14ac:dyDescent="0.35">
      <c r="B31" s="74"/>
      <c r="C31" s="75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x14ac:dyDescent="0.35">
      <c r="B32" s="74"/>
      <c r="C32" s="75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</row>
    <row r="33" spans="2:34" x14ac:dyDescent="0.35">
      <c r="B33" s="74"/>
      <c r="C33" s="75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</row>
    <row r="34" spans="2:34" x14ac:dyDescent="0.35">
      <c r="B34" s="74"/>
      <c r="C34" s="75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</row>
    <row r="35" spans="2:34" x14ac:dyDescent="0.35">
      <c r="B35" s="74"/>
      <c r="C35" s="75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2:34" x14ac:dyDescent="0.35">
      <c r="B36" s="74"/>
      <c r="C36" s="75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spans="2:34" x14ac:dyDescent="0.35">
      <c r="B37" s="74"/>
      <c r="C37" s="75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spans="2:34" x14ac:dyDescent="0.35">
      <c r="B38" s="74"/>
      <c r="C38" s="75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</row>
    <row r="39" spans="2:34" x14ac:dyDescent="0.35">
      <c r="B39" s="74"/>
      <c r="C39" s="75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spans="2:34" x14ac:dyDescent="0.35">
      <c r="B40" s="74"/>
      <c r="C40" s="75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</row>
    <row r="41" spans="2:34" ht="15" thickBot="1" x14ac:dyDescent="0.4">
      <c r="B41" s="76"/>
      <c r="C41" s="77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</row>
    <row r="42" spans="2:34" x14ac:dyDescent="0.35">
      <c r="B42" s="62" t="s">
        <v>147</v>
      </c>
      <c r="C42" s="63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2:34" x14ac:dyDescent="0.35">
      <c r="B43" s="65"/>
      <c r="C43" s="66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 spans="2:34" ht="29" x14ac:dyDescent="0.35">
      <c r="B44" s="67" t="s">
        <v>146</v>
      </c>
      <c r="C44" s="68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 spans="2:34" x14ac:dyDescent="0.35">
      <c r="B45" s="65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spans="2:34" x14ac:dyDescent="0.35">
      <c r="B46" s="62" t="s">
        <v>144</v>
      </c>
      <c r="C46" s="63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</row>
    <row r="47" spans="2:34" x14ac:dyDescent="0.35">
      <c r="B47" s="74"/>
      <c r="C47" s="7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</row>
    <row r="48" spans="2:34" x14ac:dyDescent="0.35">
      <c r="B48" s="74"/>
      <c r="C48" s="7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</row>
    <row r="49" spans="2:3" x14ac:dyDescent="0.35">
      <c r="B49" s="74"/>
      <c r="C49" s="75"/>
    </row>
    <row r="50" spans="2:3" x14ac:dyDescent="0.35">
      <c r="B50" s="74"/>
      <c r="C50" s="75"/>
    </row>
    <row r="51" spans="2:3" x14ac:dyDescent="0.35">
      <c r="B51" s="74"/>
      <c r="C51" s="75"/>
    </row>
    <row r="52" spans="2:3" x14ac:dyDescent="0.35">
      <c r="B52" s="74"/>
      <c r="C52" s="75"/>
    </row>
    <row r="53" spans="2:3" x14ac:dyDescent="0.35">
      <c r="B53" s="74"/>
      <c r="C53" s="75"/>
    </row>
    <row r="54" spans="2:3" x14ac:dyDescent="0.35">
      <c r="B54" s="74"/>
      <c r="C54" s="75"/>
    </row>
    <row r="55" spans="2:3" x14ac:dyDescent="0.35">
      <c r="B55" s="74"/>
      <c r="C55" s="75"/>
    </row>
    <row r="56" spans="2:3" x14ac:dyDescent="0.35">
      <c r="B56" s="74"/>
      <c r="C56" s="75"/>
    </row>
    <row r="57" spans="2:3" x14ac:dyDescent="0.35">
      <c r="B57" s="74"/>
      <c r="C57" s="75"/>
    </row>
    <row r="58" spans="2:3" x14ac:dyDescent="0.35">
      <c r="B58" s="74"/>
      <c r="C58" s="75"/>
    </row>
    <row r="59" spans="2:3" x14ac:dyDescent="0.35">
      <c r="B59" s="74"/>
      <c r="C59" s="75"/>
    </row>
    <row r="60" spans="2:3" x14ac:dyDescent="0.35">
      <c r="B60" s="74"/>
      <c r="C60" s="75"/>
    </row>
    <row r="61" spans="2:3" ht="15" thickBot="1" x14ac:dyDescent="0.4">
      <c r="B61" s="76"/>
      <c r="C61" s="77"/>
    </row>
  </sheetData>
  <mergeCells count="5">
    <mergeCell ref="B9:C9"/>
    <mergeCell ref="B18:C18"/>
    <mergeCell ref="B25:C25"/>
    <mergeCell ref="B47:C61"/>
    <mergeCell ref="B27:C4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stopIfTrue="1" id="{7B8FA3DA-B201-4E93-886D-7056452DB856}">
            <xm:f>'C:\Users\ehauck\AppData\Local\Microsoft\Windows\INetCache\Content.Outlook\BI1NJK9L\[TMEAPM 2020 Template_03.27.2020 (003).xlsm]System Data'!#REF!</xm:f>
            <x14:dxf>
              <font>
                <b val="0"/>
                <i val="0"/>
                <color theme="0"/>
              </font>
            </x14:dxf>
          </x14:cfRule>
          <xm:sqref>C6</xm:sqref>
        </x14:conditionalFormatting>
        <x14:conditionalFormatting xmlns:xm="http://schemas.microsoft.com/office/excel/2006/main">
          <x14:cfRule type="expression" priority="26" stopIfTrue="1" id="{C5637636-0BD0-4C9F-8A67-87AC99E73FA3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C7</xm:sqref>
        </x14:conditionalFormatting>
        <x14:conditionalFormatting xmlns:xm="http://schemas.microsoft.com/office/excel/2006/main">
          <x14:cfRule type="expression" priority="25" id="{9F44DD08-3405-4899-B5A0-F89125259443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B12</xm:sqref>
        </x14:conditionalFormatting>
        <x14:conditionalFormatting xmlns:xm="http://schemas.microsoft.com/office/excel/2006/main">
          <x14:cfRule type="expression" priority="24" id="{56736286-A567-4DED-94FA-ADEF61C9586F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B13</xm:sqref>
        </x14:conditionalFormatting>
        <x14:conditionalFormatting xmlns:xm="http://schemas.microsoft.com/office/excel/2006/main">
          <x14:cfRule type="expression" priority="23" id="{D763DF73-8B7F-476F-8B84-4B9CC2CA79DE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B14</xm:sqref>
        </x14:conditionalFormatting>
        <x14:conditionalFormatting xmlns:xm="http://schemas.microsoft.com/office/excel/2006/main">
          <x14:cfRule type="expression" priority="22" id="{8155C317-C17C-4282-BE2D-E323A2116169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B15</xm:sqref>
        </x14:conditionalFormatting>
        <x14:conditionalFormatting xmlns:xm="http://schemas.microsoft.com/office/excel/2006/main">
          <x14:cfRule type="expression" priority="21" id="{D2249F7C-AC9B-4E0B-82FA-9199B847CC74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B16</xm:sqref>
        </x14:conditionalFormatting>
        <x14:conditionalFormatting xmlns:xm="http://schemas.microsoft.com/office/excel/2006/main">
          <x14:cfRule type="expression" priority="8" id="{289C7160-F2AC-4B35-AB79-E38DFA5491E3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B19</xm:sqref>
        </x14:conditionalFormatting>
        <x14:conditionalFormatting xmlns:xm="http://schemas.microsoft.com/office/excel/2006/main">
          <x14:cfRule type="expression" priority="7" id="{7CA18065-B5DD-4460-AE56-31938DE17D28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B21</xm:sqref>
        </x14:conditionalFormatting>
        <x14:conditionalFormatting xmlns:xm="http://schemas.microsoft.com/office/excel/2006/main">
          <x14:cfRule type="expression" priority="6" id="{CB476887-09EE-4EAD-AE41-8133FDD90CE6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B22:B24</xm:sqref>
        </x14:conditionalFormatting>
        <x14:conditionalFormatting xmlns:xm="http://schemas.microsoft.com/office/excel/2006/main">
          <x14:cfRule type="expression" priority="5" id="{B6562D49-5226-4565-B18C-CE47D612D011}">
            <xm:f>'C:\Users\ehauck\AppData\Local\Microsoft\Windows\INetCache\Content.Outlook\BI1NJK9L\[TMEAPM 2020 Template_03.27.2020 (003).xlsm]System Data'!#REF!</xm:f>
            <x14:dxf>
              <font>
                <color theme="0"/>
              </font>
            </x14:dxf>
          </x14:cfRule>
          <xm:sqref>B10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'Payer Names'!$B$2:$B$22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4"/>
  <sheetViews>
    <sheetView showGridLines="0" zoomScale="90" zoomScaleNormal="90" workbookViewId="0">
      <pane ySplit="6" topLeftCell="A7" activePane="bottomLeft" state="frozen"/>
      <selection pane="bottomLeft"/>
    </sheetView>
  </sheetViews>
  <sheetFormatPr defaultRowHeight="14.5" x14ac:dyDescent="0.35"/>
  <cols>
    <col min="1" max="1" width="8.1796875" customWidth="1"/>
    <col min="2" max="2" width="12.1796875" customWidth="1"/>
    <col min="3" max="3" width="23.1796875" customWidth="1"/>
    <col min="4" max="4" width="12.1796875" customWidth="1"/>
    <col min="5" max="5" width="23.26953125" customWidth="1"/>
    <col min="6" max="15" width="15.7265625" customWidth="1"/>
    <col min="16" max="16" width="26.26953125" customWidth="1"/>
    <col min="17" max="17" width="21" customWidth="1"/>
    <col min="18" max="18" width="15.7265625" customWidth="1"/>
    <col min="19" max="19" width="15.54296875" customWidth="1"/>
    <col min="20" max="20" width="22.7265625" customWidth="1"/>
    <col min="21" max="21" width="27" bestFit="1" customWidth="1"/>
  </cols>
  <sheetData>
    <row r="1" spans="1:21" ht="18.5" x14ac:dyDescent="0.45">
      <c r="A1" s="2" t="s">
        <v>49</v>
      </c>
    </row>
    <row r="2" spans="1:21" x14ac:dyDescent="0.35">
      <c r="A2" s="3" t="s">
        <v>81</v>
      </c>
    </row>
    <row r="3" spans="1:21" x14ac:dyDescent="0.35">
      <c r="A3" s="3"/>
    </row>
    <row r="4" spans="1:21" x14ac:dyDescent="0.3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17</v>
      </c>
      <c r="N4" s="9" t="s">
        <v>18</v>
      </c>
      <c r="O4" s="9" t="s">
        <v>22</v>
      </c>
      <c r="P4" s="9" t="s">
        <v>23</v>
      </c>
      <c r="Q4" s="9" t="s">
        <v>24</v>
      </c>
      <c r="R4" s="9" t="s">
        <v>35</v>
      </c>
      <c r="S4" s="9" t="s">
        <v>54</v>
      </c>
      <c r="T4" s="9" t="s">
        <v>55</v>
      </c>
      <c r="U4" s="9" t="s">
        <v>56</v>
      </c>
    </row>
    <row r="5" spans="1:21" ht="104.5" customHeight="1" x14ac:dyDescent="0.35">
      <c r="A5" s="12" t="s">
        <v>25</v>
      </c>
      <c r="B5" s="12" t="s">
        <v>0</v>
      </c>
      <c r="C5" s="12" t="s">
        <v>28</v>
      </c>
      <c r="D5" s="12" t="s">
        <v>26</v>
      </c>
      <c r="E5" s="12" t="s">
        <v>29</v>
      </c>
      <c r="F5" s="12" t="s">
        <v>15</v>
      </c>
      <c r="G5" s="12" t="s">
        <v>57</v>
      </c>
      <c r="H5" s="12" t="s">
        <v>58</v>
      </c>
      <c r="I5" s="12" t="s">
        <v>59</v>
      </c>
      <c r="J5" s="12" t="s">
        <v>60</v>
      </c>
      <c r="K5" s="12" t="s">
        <v>61</v>
      </c>
      <c r="L5" s="12" t="s">
        <v>32</v>
      </c>
      <c r="M5" s="12" t="s">
        <v>33</v>
      </c>
      <c r="N5" s="12" t="s">
        <v>34</v>
      </c>
      <c r="O5" s="13" t="s">
        <v>51</v>
      </c>
      <c r="P5" s="13" t="s">
        <v>66</v>
      </c>
      <c r="Q5" s="13" t="s">
        <v>64</v>
      </c>
      <c r="R5" s="13" t="s">
        <v>16</v>
      </c>
      <c r="S5" s="12" t="s">
        <v>52</v>
      </c>
      <c r="T5" s="12" t="s">
        <v>27</v>
      </c>
      <c r="U5" s="12" t="s">
        <v>53</v>
      </c>
    </row>
    <row r="6" spans="1:2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62</v>
      </c>
      <c r="Q6" s="15" t="s">
        <v>63</v>
      </c>
      <c r="R6" s="15" t="s">
        <v>48</v>
      </c>
      <c r="S6" s="15"/>
      <c r="T6" s="15"/>
      <c r="U6" s="15" t="s">
        <v>65</v>
      </c>
    </row>
    <row r="7" spans="1:21" x14ac:dyDescent="0.35">
      <c r="A7" s="20"/>
      <c r="B7" s="20"/>
      <c r="C7" s="20"/>
      <c r="D7" s="20"/>
      <c r="E7" s="20"/>
      <c r="F7" s="21"/>
      <c r="G7" s="22"/>
      <c r="H7" s="22"/>
      <c r="I7" s="22"/>
      <c r="J7" s="22"/>
      <c r="K7" s="22"/>
      <c r="L7" s="22"/>
      <c r="M7" s="22"/>
      <c r="N7" s="22"/>
      <c r="O7" s="22"/>
      <c r="P7" s="17">
        <f>G7-K7-O7</f>
        <v>0</v>
      </c>
      <c r="Q7" s="17" t="str">
        <f>IFERROR(P7/F7, "")</f>
        <v/>
      </c>
      <c r="R7" s="17" t="str">
        <f>IFERROR($K7/$F7, "")</f>
        <v/>
      </c>
      <c r="S7" s="20"/>
      <c r="T7" s="20"/>
      <c r="U7" s="17" t="str">
        <f>IF(ISBLANK(G7),"",IFERROR(IF(ABS(SUM(H7:J7)-G7)&gt;100,"Fail","Pass"),""))</f>
        <v/>
      </c>
    </row>
    <row r="8" spans="1:21" x14ac:dyDescent="0.35">
      <c r="A8" s="20"/>
      <c r="B8" s="20"/>
      <c r="C8" s="20"/>
      <c r="D8" s="20"/>
      <c r="E8" s="20"/>
      <c r="F8" s="21"/>
      <c r="G8" s="22"/>
      <c r="H8" s="22"/>
      <c r="I8" s="22"/>
      <c r="J8" s="22"/>
      <c r="K8" s="22"/>
      <c r="L8" s="22"/>
      <c r="M8" s="22"/>
      <c r="N8" s="22"/>
      <c r="O8" s="22"/>
      <c r="P8" s="17">
        <f t="shared" ref="P8:P28" si="0">G8-K8-O8</f>
        <v>0</v>
      </c>
      <c r="Q8" s="17" t="str">
        <f t="shared" ref="Q8:Q28" si="1">IFERROR(P8/F8, "")</f>
        <v/>
      </c>
      <c r="R8" s="17" t="str">
        <f t="shared" ref="R8:R28" si="2">IFERROR($K8/$F8, "")</f>
        <v/>
      </c>
      <c r="S8" s="20"/>
      <c r="T8" s="20"/>
      <c r="U8" s="17" t="str">
        <f t="shared" ref="U8:U28" si="3">IF(ISBLANK(G8),"",IFERROR(IF(ABS(SUM(H8:J8)-G8)&gt;100,"Fail","Pass"),""))</f>
        <v/>
      </c>
    </row>
    <row r="9" spans="1:21" x14ac:dyDescent="0.35">
      <c r="A9" s="20"/>
      <c r="B9" s="20"/>
      <c r="C9" s="20"/>
      <c r="D9" s="20"/>
      <c r="E9" s="20"/>
      <c r="F9" s="21"/>
      <c r="G9" s="22"/>
      <c r="H9" s="22"/>
      <c r="I9" s="22"/>
      <c r="J9" s="22"/>
      <c r="K9" s="22"/>
      <c r="L9" s="22"/>
      <c r="M9" s="22"/>
      <c r="N9" s="22"/>
      <c r="O9" s="22"/>
      <c r="P9" s="17">
        <f t="shared" si="0"/>
        <v>0</v>
      </c>
      <c r="Q9" s="17" t="str">
        <f t="shared" si="1"/>
        <v/>
      </c>
      <c r="R9" s="17" t="str">
        <f t="shared" si="2"/>
        <v/>
      </c>
      <c r="S9" s="20"/>
      <c r="T9" s="20"/>
      <c r="U9" s="17" t="str">
        <f t="shared" si="3"/>
        <v/>
      </c>
    </row>
    <row r="10" spans="1:21" x14ac:dyDescent="0.35">
      <c r="A10" s="20"/>
      <c r="B10" s="20"/>
      <c r="C10" s="20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22"/>
      <c r="P10" s="17">
        <f t="shared" si="0"/>
        <v>0</v>
      </c>
      <c r="Q10" s="17" t="str">
        <f t="shared" si="1"/>
        <v/>
      </c>
      <c r="R10" s="17" t="str">
        <f t="shared" si="2"/>
        <v/>
      </c>
      <c r="S10" s="20"/>
      <c r="T10" s="20"/>
      <c r="U10" s="17" t="str">
        <f t="shared" si="3"/>
        <v/>
      </c>
    </row>
    <row r="11" spans="1:21" x14ac:dyDescent="0.35">
      <c r="A11" s="20"/>
      <c r="B11" s="20"/>
      <c r="C11" s="20"/>
      <c r="D11" s="20"/>
      <c r="E11" s="20"/>
      <c r="F11" s="21"/>
      <c r="G11" s="22"/>
      <c r="H11" s="22"/>
      <c r="I11" s="22"/>
      <c r="J11" s="22"/>
      <c r="K11" s="22"/>
      <c r="L11" s="22"/>
      <c r="M11" s="22"/>
      <c r="N11" s="22"/>
      <c r="O11" s="22"/>
      <c r="P11" s="17">
        <f t="shared" si="0"/>
        <v>0</v>
      </c>
      <c r="Q11" s="17" t="str">
        <f t="shared" si="1"/>
        <v/>
      </c>
      <c r="R11" s="17" t="str">
        <f t="shared" si="2"/>
        <v/>
      </c>
      <c r="S11" s="20"/>
      <c r="T11" s="20"/>
      <c r="U11" s="17" t="str">
        <f t="shared" si="3"/>
        <v/>
      </c>
    </row>
    <row r="12" spans="1:21" x14ac:dyDescent="0.35">
      <c r="A12" s="20"/>
      <c r="B12" s="20"/>
      <c r="C12" s="20"/>
      <c r="D12" s="20"/>
      <c r="E12" s="20"/>
      <c r="F12" s="21"/>
      <c r="G12" s="22"/>
      <c r="H12" s="22"/>
      <c r="I12" s="22"/>
      <c r="J12" s="22"/>
      <c r="K12" s="22"/>
      <c r="L12" s="22"/>
      <c r="M12" s="22"/>
      <c r="N12" s="22"/>
      <c r="O12" s="22"/>
      <c r="P12" s="17">
        <f t="shared" si="0"/>
        <v>0</v>
      </c>
      <c r="Q12" s="17" t="str">
        <f t="shared" si="1"/>
        <v/>
      </c>
      <c r="R12" s="17" t="str">
        <f t="shared" si="2"/>
        <v/>
      </c>
      <c r="S12" s="20"/>
      <c r="T12" s="20"/>
      <c r="U12" s="17" t="str">
        <f t="shared" si="3"/>
        <v/>
      </c>
    </row>
    <row r="13" spans="1:21" x14ac:dyDescent="0.35">
      <c r="A13" s="20"/>
      <c r="B13" s="20"/>
      <c r="C13" s="20"/>
      <c r="D13" s="20"/>
      <c r="E13" s="20"/>
      <c r="F13" s="21"/>
      <c r="G13" s="22"/>
      <c r="H13" s="22"/>
      <c r="I13" s="22"/>
      <c r="J13" s="22"/>
      <c r="K13" s="22"/>
      <c r="L13" s="22"/>
      <c r="M13" s="22"/>
      <c r="N13" s="22"/>
      <c r="O13" s="22"/>
      <c r="P13" s="17">
        <f t="shared" si="0"/>
        <v>0</v>
      </c>
      <c r="Q13" s="17" t="str">
        <f>IFERROR(P13/F13, "")</f>
        <v/>
      </c>
      <c r="R13" s="17" t="str">
        <f t="shared" si="2"/>
        <v/>
      </c>
      <c r="S13" s="20"/>
      <c r="T13" s="20"/>
      <c r="U13" s="17" t="str">
        <f t="shared" si="3"/>
        <v/>
      </c>
    </row>
    <row r="14" spans="1:21" x14ac:dyDescent="0.35">
      <c r="A14" s="20"/>
      <c r="B14" s="20"/>
      <c r="C14" s="20"/>
      <c r="D14" s="20"/>
      <c r="E14" s="20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17">
        <f t="shared" si="0"/>
        <v>0</v>
      </c>
      <c r="Q14" s="17" t="str">
        <f t="shared" si="1"/>
        <v/>
      </c>
      <c r="R14" s="17" t="str">
        <f t="shared" si="2"/>
        <v/>
      </c>
      <c r="S14" s="20"/>
      <c r="T14" s="20"/>
      <c r="U14" s="17" t="str">
        <f t="shared" si="3"/>
        <v/>
      </c>
    </row>
    <row r="15" spans="1:21" x14ac:dyDescent="0.35">
      <c r="A15" s="20"/>
      <c r="B15" s="20"/>
      <c r="C15" s="20"/>
      <c r="D15" s="20"/>
      <c r="E15" s="20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17">
        <f t="shared" si="0"/>
        <v>0</v>
      </c>
      <c r="Q15" s="17" t="str">
        <f t="shared" si="1"/>
        <v/>
      </c>
      <c r="R15" s="17" t="str">
        <f t="shared" si="2"/>
        <v/>
      </c>
      <c r="S15" s="20"/>
      <c r="T15" s="20"/>
      <c r="U15" s="17" t="str">
        <f t="shared" si="3"/>
        <v/>
      </c>
    </row>
    <row r="16" spans="1:21" x14ac:dyDescent="0.35">
      <c r="A16" s="20"/>
      <c r="B16" s="20"/>
      <c r="C16" s="20"/>
      <c r="D16" s="20"/>
      <c r="E16" s="20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17">
        <f t="shared" si="0"/>
        <v>0</v>
      </c>
      <c r="Q16" s="17" t="str">
        <f t="shared" si="1"/>
        <v/>
      </c>
      <c r="R16" s="17" t="str">
        <f t="shared" si="2"/>
        <v/>
      </c>
      <c r="S16" s="20"/>
      <c r="T16" s="20"/>
      <c r="U16" s="17" t="str">
        <f t="shared" si="3"/>
        <v/>
      </c>
    </row>
    <row r="17" spans="1:21" x14ac:dyDescent="0.35">
      <c r="A17" s="20"/>
      <c r="B17" s="20"/>
      <c r="C17" s="20"/>
      <c r="D17" s="20"/>
      <c r="E17" s="20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17">
        <f t="shared" si="0"/>
        <v>0</v>
      </c>
      <c r="Q17" s="17" t="str">
        <f t="shared" si="1"/>
        <v/>
      </c>
      <c r="R17" s="17" t="str">
        <f t="shared" si="2"/>
        <v/>
      </c>
      <c r="S17" s="20"/>
      <c r="T17" s="20"/>
      <c r="U17" s="17" t="str">
        <f t="shared" si="3"/>
        <v/>
      </c>
    </row>
    <row r="18" spans="1:21" x14ac:dyDescent="0.35">
      <c r="A18" s="20"/>
      <c r="B18" s="20"/>
      <c r="C18" s="20"/>
      <c r="D18" s="20"/>
      <c r="E18" s="20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17">
        <f t="shared" si="0"/>
        <v>0</v>
      </c>
      <c r="Q18" s="17" t="str">
        <f t="shared" si="1"/>
        <v/>
      </c>
      <c r="R18" s="17" t="str">
        <f t="shared" si="2"/>
        <v/>
      </c>
      <c r="S18" s="20"/>
      <c r="T18" s="20"/>
      <c r="U18" s="17" t="str">
        <f t="shared" si="3"/>
        <v/>
      </c>
    </row>
    <row r="19" spans="1:21" x14ac:dyDescent="0.35">
      <c r="A19" s="20"/>
      <c r="B19" s="20"/>
      <c r="C19" s="20"/>
      <c r="D19" s="20"/>
      <c r="E19" s="20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17">
        <f t="shared" si="0"/>
        <v>0</v>
      </c>
      <c r="Q19" s="17" t="str">
        <f t="shared" si="1"/>
        <v/>
      </c>
      <c r="R19" s="17" t="str">
        <f t="shared" si="2"/>
        <v/>
      </c>
      <c r="S19" s="20"/>
      <c r="T19" s="20"/>
      <c r="U19" s="17" t="str">
        <f t="shared" si="3"/>
        <v/>
      </c>
    </row>
    <row r="20" spans="1:21" x14ac:dyDescent="0.35">
      <c r="A20" s="20"/>
      <c r="B20" s="20"/>
      <c r="C20" s="20"/>
      <c r="D20" s="20"/>
      <c r="E20" s="20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17">
        <f t="shared" si="0"/>
        <v>0</v>
      </c>
      <c r="Q20" s="17" t="str">
        <f t="shared" si="1"/>
        <v/>
      </c>
      <c r="R20" s="17" t="str">
        <f t="shared" si="2"/>
        <v/>
      </c>
      <c r="S20" s="20"/>
      <c r="T20" s="20"/>
      <c r="U20" s="17" t="str">
        <f t="shared" si="3"/>
        <v/>
      </c>
    </row>
    <row r="21" spans="1:21" x14ac:dyDescent="0.35">
      <c r="A21" s="20"/>
      <c r="B21" s="20"/>
      <c r="C21" s="20"/>
      <c r="D21" s="20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17">
        <f t="shared" si="0"/>
        <v>0</v>
      </c>
      <c r="Q21" s="17" t="str">
        <f t="shared" si="1"/>
        <v/>
      </c>
      <c r="R21" s="17" t="str">
        <f t="shared" si="2"/>
        <v/>
      </c>
      <c r="S21" s="20"/>
      <c r="T21" s="20"/>
      <c r="U21" s="17" t="str">
        <f t="shared" si="3"/>
        <v/>
      </c>
    </row>
    <row r="22" spans="1:21" x14ac:dyDescent="0.35">
      <c r="A22" s="20"/>
      <c r="B22" s="20"/>
      <c r="C22" s="20"/>
      <c r="D22" s="20"/>
      <c r="E22" s="20"/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17">
        <f t="shared" si="0"/>
        <v>0</v>
      </c>
      <c r="Q22" s="17" t="str">
        <f t="shared" si="1"/>
        <v/>
      </c>
      <c r="R22" s="17" t="str">
        <f t="shared" si="2"/>
        <v/>
      </c>
      <c r="S22" s="20"/>
      <c r="T22" s="20"/>
      <c r="U22" s="17" t="str">
        <f t="shared" si="3"/>
        <v/>
      </c>
    </row>
    <row r="23" spans="1:21" x14ac:dyDescent="0.35">
      <c r="A23" s="20"/>
      <c r="B23" s="20"/>
      <c r="C23" s="20"/>
      <c r="D23" s="20"/>
      <c r="E23" s="20"/>
      <c r="F23" s="21"/>
      <c r="G23" s="22"/>
      <c r="H23" s="22"/>
      <c r="I23" s="22"/>
      <c r="J23" s="22"/>
      <c r="K23" s="22"/>
      <c r="L23" s="22"/>
      <c r="M23" s="22"/>
      <c r="N23" s="22"/>
      <c r="O23" s="22"/>
      <c r="P23" s="17">
        <f t="shared" si="0"/>
        <v>0</v>
      </c>
      <c r="Q23" s="17" t="str">
        <f t="shared" si="1"/>
        <v/>
      </c>
      <c r="R23" s="17" t="str">
        <f t="shared" si="2"/>
        <v/>
      </c>
      <c r="S23" s="20"/>
      <c r="T23" s="20"/>
      <c r="U23" s="17" t="str">
        <f t="shared" si="3"/>
        <v/>
      </c>
    </row>
    <row r="24" spans="1:21" x14ac:dyDescent="0.35">
      <c r="A24" s="20"/>
      <c r="B24" s="20"/>
      <c r="C24" s="20"/>
      <c r="D24" s="20"/>
      <c r="E24" s="20"/>
      <c r="F24" s="21"/>
      <c r="G24" s="22"/>
      <c r="H24" s="22"/>
      <c r="I24" s="22"/>
      <c r="J24" s="22"/>
      <c r="K24" s="22"/>
      <c r="L24" s="22"/>
      <c r="M24" s="22"/>
      <c r="N24" s="22"/>
      <c r="O24" s="22"/>
      <c r="P24" s="17">
        <f t="shared" si="0"/>
        <v>0</v>
      </c>
      <c r="Q24" s="17" t="str">
        <f t="shared" si="1"/>
        <v/>
      </c>
      <c r="R24" s="17" t="str">
        <f t="shared" si="2"/>
        <v/>
      </c>
      <c r="S24" s="20"/>
      <c r="T24" s="20"/>
      <c r="U24" s="17" t="str">
        <f t="shared" si="3"/>
        <v/>
      </c>
    </row>
    <row r="25" spans="1:21" x14ac:dyDescent="0.35">
      <c r="A25" s="20"/>
      <c r="B25" s="20"/>
      <c r="C25" s="20"/>
      <c r="D25" s="20"/>
      <c r="E25" s="20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17">
        <f t="shared" si="0"/>
        <v>0</v>
      </c>
      <c r="Q25" s="17" t="str">
        <f t="shared" si="1"/>
        <v/>
      </c>
      <c r="R25" s="17" t="str">
        <f t="shared" si="2"/>
        <v/>
      </c>
      <c r="S25" s="20"/>
      <c r="T25" s="20"/>
      <c r="U25" s="17" t="str">
        <f t="shared" si="3"/>
        <v/>
      </c>
    </row>
    <row r="26" spans="1:21" x14ac:dyDescent="0.35">
      <c r="A26" s="20"/>
      <c r="B26" s="20"/>
      <c r="C26" s="20"/>
      <c r="D26" s="20"/>
      <c r="E26" s="20"/>
      <c r="F26" s="21"/>
      <c r="G26" s="22"/>
      <c r="H26" s="22"/>
      <c r="I26" s="22"/>
      <c r="J26" s="22"/>
      <c r="K26" s="22"/>
      <c r="L26" s="22"/>
      <c r="M26" s="22"/>
      <c r="N26" s="22"/>
      <c r="O26" s="22"/>
      <c r="P26" s="17">
        <f t="shared" si="0"/>
        <v>0</v>
      </c>
      <c r="Q26" s="17" t="str">
        <f t="shared" si="1"/>
        <v/>
      </c>
      <c r="R26" s="17" t="str">
        <f t="shared" si="2"/>
        <v/>
      </c>
      <c r="S26" s="20"/>
      <c r="T26" s="20"/>
      <c r="U26" s="17" t="str">
        <f t="shared" si="3"/>
        <v/>
      </c>
    </row>
    <row r="27" spans="1:21" x14ac:dyDescent="0.35">
      <c r="A27" s="20"/>
      <c r="B27" s="20"/>
      <c r="C27" s="20"/>
      <c r="D27" s="20"/>
      <c r="E27" s="20"/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17">
        <f t="shared" si="0"/>
        <v>0</v>
      </c>
      <c r="Q27" s="17" t="str">
        <f t="shared" si="1"/>
        <v/>
      </c>
      <c r="R27" s="17" t="str">
        <f t="shared" si="2"/>
        <v/>
      </c>
      <c r="S27" s="20"/>
      <c r="T27" s="20"/>
      <c r="U27" s="17" t="str">
        <f t="shared" si="3"/>
        <v/>
      </c>
    </row>
    <row r="28" spans="1:21" x14ac:dyDescent="0.35">
      <c r="A28" s="20"/>
      <c r="B28" s="20"/>
      <c r="C28" s="20"/>
      <c r="D28" s="20"/>
      <c r="E28" s="20"/>
      <c r="F28" s="21"/>
      <c r="G28" s="22"/>
      <c r="H28" s="22"/>
      <c r="I28" s="22"/>
      <c r="J28" s="22"/>
      <c r="K28" s="22"/>
      <c r="L28" s="22"/>
      <c r="M28" s="22"/>
      <c r="N28" s="22"/>
      <c r="O28" s="22"/>
      <c r="P28" s="17">
        <f t="shared" si="0"/>
        <v>0</v>
      </c>
      <c r="Q28" s="17" t="str">
        <f t="shared" si="1"/>
        <v/>
      </c>
      <c r="R28" s="17" t="str">
        <f t="shared" si="2"/>
        <v/>
      </c>
      <c r="S28" s="20"/>
      <c r="T28" s="20"/>
      <c r="U28" s="17" t="str">
        <f t="shared" si="3"/>
        <v/>
      </c>
    </row>
    <row r="29" spans="1:21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/>
      <c r="O29" s="4"/>
      <c r="P29" s="4"/>
    </row>
    <row r="30" spans="1:2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4"/>
      <c r="O30" s="4"/>
      <c r="P30" s="4"/>
    </row>
    <row r="31" spans="1:21" ht="15" customHeight="1" x14ac:dyDescent="0.35">
      <c r="E31" s="7"/>
      <c r="F31" s="16"/>
      <c r="H31" s="7"/>
      <c r="I31" s="26"/>
      <c r="J31" s="14"/>
      <c r="K31" s="7"/>
      <c r="L31" s="7"/>
      <c r="M31" s="7"/>
      <c r="N31" s="4"/>
      <c r="O31" s="4"/>
      <c r="P31" s="4"/>
    </row>
    <row r="32" spans="1:21" x14ac:dyDescent="0.35">
      <c r="E32" s="7"/>
      <c r="F32" s="11"/>
      <c r="H32" s="7"/>
      <c r="I32" s="7"/>
      <c r="K32" s="7"/>
      <c r="L32" s="7"/>
      <c r="M32" s="7"/>
      <c r="N32" s="4"/>
      <c r="O32" s="4"/>
      <c r="P32" s="4"/>
    </row>
    <row r="33" spans="4:16" x14ac:dyDescent="0.35">
      <c r="E33" s="7"/>
      <c r="F33" s="11"/>
      <c r="G33" s="7"/>
      <c r="H33" s="7"/>
      <c r="I33" s="7"/>
      <c r="J33" s="7"/>
      <c r="K33" s="7"/>
      <c r="L33" s="7"/>
      <c r="M33" s="7"/>
      <c r="N33" s="4"/>
      <c r="O33" s="4"/>
      <c r="P33" s="4"/>
    </row>
    <row r="34" spans="4:16" x14ac:dyDescent="0.35">
      <c r="E34" s="7"/>
      <c r="F34" s="11"/>
      <c r="G34" s="7"/>
      <c r="H34" s="7"/>
      <c r="I34" s="7"/>
      <c r="J34" s="7"/>
      <c r="K34" s="7"/>
      <c r="L34" s="7"/>
      <c r="M34" s="7"/>
      <c r="N34" s="4"/>
      <c r="O34" s="4"/>
      <c r="P34" s="4"/>
    </row>
    <row r="35" spans="4:16" x14ac:dyDescent="0.35">
      <c r="E35" s="7"/>
      <c r="F35" s="7"/>
      <c r="G35" s="7"/>
      <c r="H35" s="7"/>
      <c r="I35" s="7"/>
      <c r="J35" s="7"/>
      <c r="K35" s="7"/>
      <c r="L35" s="7"/>
      <c r="M35" s="7"/>
      <c r="N35" s="4"/>
      <c r="O35" s="4"/>
      <c r="P35" s="4"/>
    </row>
    <row r="36" spans="4:16" x14ac:dyDescent="0.35">
      <c r="E36" s="7"/>
      <c r="F36" s="7"/>
      <c r="G36" s="7"/>
      <c r="H36" s="7"/>
      <c r="I36" s="7"/>
      <c r="J36" s="7"/>
      <c r="K36" s="7"/>
      <c r="L36" s="7"/>
      <c r="M36" s="7"/>
      <c r="N36" s="4"/>
      <c r="O36" s="4"/>
      <c r="P36" s="4"/>
    </row>
    <row r="37" spans="4:16" x14ac:dyDescent="0.35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4:16" x14ac:dyDescent="0.3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4:16" x14ac:dyDescent="0.3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4:16" x14ac:dyDescent="0.35">
      <c r="D40" s="1"/>
    </row>
    <row r="41" spans="4:16" x14ac:dyDescent="0.35">
      <c r="D41" s="1"/>
    </row>
    <row r="42" spans="4:16" x14ac:dyDescent="0.35">
      <c r="D42" s="1"/>
    </row>
    <row r="43" spans="4:16" x14ac:dyDescent="0.35">
      <c r="D43" s="1"/>
    </row>
    <row r="44" spans="4:16" x14ac:dyDescent="0.35">
      <c r="D44" s="1"/>
    </row>
  </sheetData>
  <sheetProtection formatColumns="0" formatRows="0" insertRows="0"/>
  <conditionalFormatting sqref="G7:G28">
    <cfRule type="expression" dxfId="3" priority="6">
      <formula>G7&lt;&gt;SUM(H7, I7,J7)</formula>
    </cfRule>
  </conditionalFormatting>
  <conditionalFormatting sqref="K7:K28">
    <cfRule type="expression" dxfId="2" priority="5">
      <formula>K7&lt;&gt;SUM(L7, M7,N7)</formula>
    </cfRule>
  </conditionalFormatting>
  <conditionalFormatting sqref="U7:U28">
    <cfRule type="cellIs" dxfId="1" priority="1" operator="equal">
      <formula>"Pass"</formula>
    </cfRule>
    <cfRule type="cellIs" dxfId="0" priority="2" operator="equal">
      <formula>"Fail"</formula>
    </cfRule>
  </conditionalFormatting>
  <dataValidations count="3">
    <dataValidation type="list" errorStyle="warning" allowBlank="1" showInputMessage="1" showErrorMessage="1" sqref="E7:E28">
      <formula1>"Massachusetts Residents,Massachusetts Situs"</formula1>
    </dataValidation>
    <dataValidation type="list" allowBlank="1" showInputMessage="1" showErrorMessage="1" errorTitle="Calendar Year" error="Select the calendar year for which the data is valid. The choices are 2017 or 2018." promptTitle="Year" prompt="Select the calendar year for which the data is valid." sqref="D7:D28">
      <formula1>"2018,2019"</formula1>
    </dataValidation>
    <dataValidation type="custom" errorStyle="warning" showInputMessage="1" showErrorMessage="1" errorTitle="CGD" error="Report dollar amount for coverage gap discounts for Medicare products only." promptTitle="Coverage Gap Discounts" prompt="Report dollar amount for coverage gap discounts. This applies to Medicare products only." sqref="O7:O28">
      <formula1>OR(C7="SCO",C7="Standalone Medicare Prescription Drug Plan",C7="Medicare Advantage")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Ins Cat" error="Please select from the list of valid Insurance Categories." promptTitle="Insurance Category Selection" prompt="Please select from the list of valid Insurance Categories.">
          <x14:formula1>
            <xm:f>'Payer Names'!$G$2:$G$9</xm:f>
          </x14:formula1>
          <xm:sqref>C7:C28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90" zoomScaleNormal="90" workbookViewId="0"/>
  </sheetViews>
  <sheetFormatPr defaultRowHeight="14.5" x14ac:dyDescent="0.35"/>
  <cols>
    <col min="1" max="1" width="8.1796875" customWidth="1"/>
    <col min="2" max="3" width="12.1796875" customWidth="1"/>
    <col min="4" max="4" width="41.54296875" customWidth="1"/>
    <col min="5" max="5" width="12" customWidth="1"/>
    <col min="6" max="8" width="18.26953125" customWidth="1"/>
    <col min="9" max="9" width="26.54296875" customWidth="1"/>
  </cols>
  <sheetData>
    <row r="1" spans="1:9" ht="18.5" x14ac:dyDescent="0.45">
      <c r="A1" s="2" t="s">
        <v>49</v>
      </c>
    </row>
    <row r="2" spans="1:9" x14ac:dyDescent="0.35">
      <c r="A2" s="3" t="s">
        <v>81</v>
      </c>
    </row>
    <row r="3" spans="1:9" x14ac:dyDescent="0.35">
      <c r="A3" s="18"/>
    </row>
    <row r="4" spans="1:9" x14ac:dyDescent="0.35">
      <c r="A4" s="9" t="s">
        <v>36</v>
      </c>
      <c r="B4" s="9" t="s">
        <v>37</v>
      </c>
      <c r="C4" s="9" t="s">
        <v>38</v>
      </c>
      <c r="D4" s="9" t="s">
        <v>39</v>
      </c>
      <c r="E4" s="9" t="s">
        <v>40</v>
      </c>
      <c r="F4" s="9" t="s">
        <v>41</v>
      </c>
      <c r="G4" s="9" t="s">
        <v>42</v>
      </c>
      <c r="H4" s="9" t="s">
        <v>43</v>
      </c>
      <c r="I4" s="9" t="s">
        <v>47</v>
      </c>
    </row>
    <row r="5" spans="1:9" ht="75" customHeight="1" x14ac:dyDescent="0.35">
      <c r="A5" s="12" t="s">
        <v>25</v>
      </c>
      <c r="B5" s="12" t="s">
        <v>0</v>
      </c>
      <c r="C5" s="12" t="s">
        <v>30</v>
      </c>
      <c r="D5" s="12" t="s">
        <v>28</v>
      </c>
      <c r="E5" s="12" t="s">
        <v>26</v>
      </c>
      <c r="F5" s="12" t="s">
        <v>44</v>
      </c>
      <c r="G5" s="12" t="s">
        <v>45</v>
      </c>
      <c r="H5" s="12" t="s">
        <v>46</v>
      </c>
      <c r="I5" s="12" t="s">
        <v>27</v>
      </c>
    </row>
    <row r="6" spans="1:9" x14ac:dyDescent="0.35">
      <c r="A6" s="15"/>
      <c r="B6" s="15"/>
      <c r="C6" s="15"/>
      <c r="D6" s="15"/>
      <c r="E6" s="15"/>
      <c r="F6" s="15"/>
      <c r="G6" s="15"/>
      <c r="H6" s="15"/>
      <c r="I6" s="15"/>
    </row>
    <row r="7" spans="1:9" x14ac:dyDescent="0.35">
      <c r="A7" s="5"/>
      <c r="B7" s="5"/>
      <c r="C7" s="5"/>
      <c r="D7" s="5"/>
      <c r="E7" s="5"/>
      <c r="F7" s="19"/>
      <c r="G7" s="19"/>
      <c r="H7" s="19"/>
      <c r="I7" s="5"/>
    </row>
    <row r="8" spans="1:9" x14ac:dyDescent="0.35">
      <c r="A8" s="5"/>
      <c r="B8" s="5"/>
      <c r="C8" s="5"/>
      <c r="D8" s="5"/>
      <c r="E8" s="5"/>
      <c r="F8" s="19"/>
      <c r="G8" s="19"/>
      <c r="H8" s="19"/>
      <c r="I8" s="5"/>
    </row>
    <row r="9" spans="1:9" x14ac:dyDescent="0.35">
      <c r="A9" s="5"/>
      <c r="B9" s="5"/>
      <c r="C9" s="5"/>
      <c r="D9" s="5"/>
      <c r="E9" s="5"/>
      <c r="F9" s="19"/>
      <c r="G9" s="19"/>
      <c r="H9" s="19"/>
      <c r="I9" s="5"/>
    </row>
    <row r="10" spans="1:9" x14ac:dyDescent="0.35">
      <c r="A10" s="5"/>
      <c r="B10" s="5"/>
      <c r="C10" s="5"/>
      <c r="D10" s="5"/>
      <c r="E10" s="5"/>
      <c r="F10" s="19"/>
      <c r="G10" s="19"/>
      <c r="H10" s="19"/>
      <c r="I10" s="5"/>
    </row>
    <row r="11" spans="1:9" x14ac:dyDescent="0.35">
      <c r="A11" s="5"/>
      <c r="B11" s="5"/>
      <c r="C11" s="5"/>
      <c r="D11" s="5"/>
      <c r="E11" s="5"/>
      <c r="F11" s="19"/>
      <c r="G11" s="19"/>
      <c r="H11" s="19"/>
      <c r="I11" s="5"/>
    </row>
    <row r="12" spans="1:9" x14ac:dyDescent="0.35">
      <c r="A12" s="5"/>
      <c r="B12" s="5"/>
      <c r="C12" s="5"/>
      <c r="D12" s="5"/>
      <c r="E12" s="5"/>
      <c r="F12" s="19"/>
      <c r="G12" s="19"/>
      <c r="H12" s="19"/>
      <c r="I12" s="5"/>
    </row>
    <row r="13" spans="1:9" x14ac:dyDescent="0.35">
      <c r="A13" s="5"/>
      <c r="B13" s="5"/>
      <c r="C13" s="5"/>
      <c r="D13" s="5"/>
      <c r="E13" s="5"/>
      <c r="F13" s="19"/>
      <c r="G13" s="19"/>
      <c r="H13" s="19"/>
      <c r="I13" s="5"/>
    </row>
    <row r="14" spans="1:9" x14ac:dyDescent="0.35">
      <c r="A14" s="5"/>
      <c r="B14" s="5"/>
      <c r="C14" s="5"/>
      <c r="D14" s="5"/>
      <c r="E14" s="5"/>
      <c r="F14" s="19"/>
      <c r="G14" s="19"/>
      <c r="H14" s="19"/>
      <c r="I14" s="5"/>
    </row>
    <row r="15" spans="1:9" x14ac:dyDescent="0.35">
      <c r="A15" s="5"/>
      <c r="B15" s="5"/>
      <c r="C15" s="5"/>
      <c r="D15" s="5"/>
      <c r="E15" s="5"/>
      <c r="F15" s="19"/>
      <c r="G15" s="19"/>
      <c r="H15" s="19"/>
      <c r="I15" s="5"/>
    </row>
    <row r="16" spans="1:9" x14ac:dyDescent="0.35">
      <c r="A16" s="5"/>
      <c r="B16" s="5"/>
      <c r="C16" s="5"/>
      <c r="D16" s="5"/>
      <c r="E16" s="5"/>
      <c r="F16" s="19"/>
      <c r="G16" s="19"/>
      <c r="H16" s="19"/>
      <c r="I16" s="5"/>
    </row>
    <row r="17" spans="1:9" x14ac:dyDescent="0.35">
      <c r="A17" s="5"/>
      <c r="B17" s="5"/>
      <c r="C17" s="5"/>
      <c r="D17" s="5"/>
      <c r="E17" s="5"/>
      <c r="F17" s="19"/>
      <c r="G17" s="19"/>
      <c r="H17" s="19"/>
      <c r="I17" s="5"/>
    </row>
    <row r="18" spans="1:9" x14ac:dyDescent="0.35">
      <c r="A18" s="5"/>
      <c r="B18" s="5"/>
      <c r="C18" s="5"/>
      <c r="D18" s="5"/>
      <c r="E18" s="5"/>
      <c r="F18" s="19"/>
      <c r="G18" s="19"/>
      <c r="H18" s="19"/>
      <c r="I18" s="5"/>
    </row>
    <row r="19" spans="1:9" x14ac:dyDescent="0.35">
      <c r="A19" s="5"/>
      <c r="B19" s="5"/>
      <c r="C19" s="5"/>
      <c r="D19" s="5"/>
      <c r="E19" s="5"/>
      <c r="F19" s="19"/>
      <c r="G19" s="19"/>
      <c r="H19" s="19"/>
      <c r="I19" s="5"/>
    </row>
    <row r="20" spans="1:9" x14ac:dyDescent="0.35">
      <c r="A20" s="5"/>
      <c r="B20" s="5"/>
      <c r="C20" s="5"/>
      <c r="D20" s="5"/>
      <c r="E20" s="5"/>
      <c r="F20" s="19"/>
      <c r="G20" s="19"/>
      <c r="H20" s="19"/>
      <c r="I20" s="5"/>
    </row>
    <row r="21" spans="1:9" x14ac:dyDescent="0.35">
      <c r="A21" s="5"/>
      <c r="B21" s="5"/>
      <c r="C21" s="5"/>
      <c r="D21" s="5"/>
      <c r="E21" s="5"/>
      <c r="F21" s="19"/>
      <c r="G21" s="19"/>
      <c r="H21" s="19"/>
      <c r="I21" s="5"/>
    </row>
    <row r="22" spans="1:9" x14ac:dyDescent="0.35">
      <c r="A22" s="5"/>
      <c r="B22" s="5"/>
      <c r="C22" s="5"/>
      <c r="D22" s="5"/>
      <c r="E22" s="5"/>
      <c r="F22" s="19"/>
      <c r="G22" s="19"/>
      <c r="H22" s="19"/>
      <c r="I22" s="5"/>
    </row>
    <row r="23" spans="1:9" x14ac:dyDescent="0.35">
      <c r="A23" s="5"/>
      <c r="B23" s="5"/>
      <c r="C23" s="5"/>
      <c r="D23" s="5"/>
      <c r="E23" s="5"/>
      <c r="F23" s="19"/>
      <c r="G23" s="19"/>
      <c r="H23" s="19"/>
      <c r="I23" s="5"/>
    </row>
    <row r="24" spans="1:9" x14ac:dyDescent="0.35">
      <c r="A24" s="5"/>
      <c r="B24" s="5"/>
      <c r="C24" s="5"/>
      <c r="D24" s="5"/>
      <c r="E24" s="5"/>
      <c r="F24" s="19"/>
      <c r="G24" s="19"/>
      <c r="H24" s="19"/>
      <c r="I24" s="5"/>
    </row>
    <row r="25" spans="1:9" x14ac:dyDescent="0.35">
      <c r="A25" s="5"/>
      <c r="B25" s="5"/>
      <c r="C25" s="5"/>
      <c r="D25" s="5"/>
      <c r="E25" s="5"/>
      <c r="F25" s="19"/>
      <c r="G25" s="19"/>
      <c r="H25" s="19"/>
      <c r="I25" s="5"/>
    </row>
    <row r="26" spans="1:9" x14ac:dyDescent="0.35">
      <c r="A26" s="5"/>
      <c r="B26" s="5"/>
      <c r="C26" s="5"/>
      <c r="D26" s="5"/>
      <c r="E26" s="5"/>
      <c r="F26" s="19"/>
      <c r="G26" s="19"/>
      <c r="H26" s="19"/>
      <c r="I26" s="5"/>
    </row>
    <row r="27" spans="1:9" x14ac:dyDescent="0.35">
      <c r="A27" s="5"/>
      <c r="B27" s="5"/>
      <c r="C27" s="5"/>
      <c r="D27" s="5"/>
      <c r="E27" s="5"/>
      <c r="F27" s="19"/>
      <c r="G27" s="19"/>
      <c r="H27" s="19"/>
      <c r="I27" s="5"/>
    </row>
    <row r="28" spans="1:9" x14ac:dyDescent="0.35">
      <c r="A28" s="5"/>
      <c r="B28" s="5"/>
      <c r="C28" s="5"/>
      <c r="D28" s="5"/>
      <c r="E28" s="5"/>
      <c r="F28" s="19"/>
      <c r="G28" s="19"/>
      <c r="H28" s="19"/>
      <c r="I28" s="5"/>
    </row>
    <row r="31" spans="1:9" ht="15" customHeight="1" x14ac:dyDescent="0.35"/>
    <row r="33" ht="15" customHeight="1" x14ac:dyDescent="0.35"/>
  </sheetData>
  <dataValidations count="2">
    <dataValidation type="list" errorStyle="warning" allowBlank="1" showInputMessage="1" showErrorMessage="1" sqref="F7:H28">
      <formula1>"All,Some,None"</formula1>
    </dataValidation>
    <dataValidation type="list" allowBlank="1" showInputMessage="1" showErrorMessage="1" errorTitle="Calendar Year" error="Select the calendar year for which the data is valid. The choices are 2017 or 2018." promptTitle="Year" prompt="Select the calendar year for which the data is valid." sqref="E7:E28">
      <formula1>"2018,2019"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Ins Cat" error="Please select from the list of valid Insurance Categories." promptTitle="Insurance Category Selection" prompt="Please select from the list of valid Insurance Categories.">
          <x14:formula1>
            <xm:f>'Payer Names'!$G$2:$G$9</xm:f>
          </x14:formula1>
          <xm:sqref>D7:D28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14" sqref="I14"/>
    </sheetView>
  </sheetViews>
  <sheetFormatPr defaultRowHeight="14.5" x14ac:dyDescent="0.35"/>
  <cols>
    <col min="2" max="2" width="48.26953125" bestFit="1" customWidth="1"/>
    <col min="7" max="7" width="38" customWidth="1"/>
  </cols>
  <sheetData>
    <row r="1" spans="1:7" ht="43.5" x14ac:dyDescent="0.35">
      <c r="A1" s="54" t="s">
        <v>92</v>
      </c>
      <c r="B1" s="54" t="s">
        <v>93</v>
      </c>
      <c r="C1" s="54" t="s">
        <v>94</v>
      </c>
      <c r="D1" s="54" t="s">
        <v>92</v>
      </c>
      <c r="F1" s="78" t="s">
        <v>2</v>
      </c>
      <c r="G1" s="12" t="s">
        <v>28</v>
      </c>
    </row>
    <row r="2" spans="1:7" ht="29" x14ac:dyDescent="0.35">
      <c r="A2" s="55"/>
      <c r="B2" s="55" t="s">
        <v>95</v>
      </c>
      <c r="C2" s="55"/>
      <c r="D2" s="55"/>
      <c r="F2" s="79"/>
      <c r="G2" s="23" t="s">
        <v>50</v>
      </c>
    </row>
    <row r="3" spans="1:7" ht="14" customHeight="1" x14ac:dyDescent="0.35">
      <c r="A3">
        <v>290</v>
      </c>
      <c r="B3" t="s">
        <v>96</v>
      </c>
      <c r="C3" t="s">
        <v>97</v>
      </c>
      <c r="D3">
        <v>290</v>
      </c>
      <c r="F3" s="79"/>
      <c r="G3" s="23" t="s">
        <v>1</v>
      </c>
    </row>
    <row r="4" spans="1:7" ht="14" customHeight="1" x14ac:dyDescent="0.35">
      <c r="A4">
        <v>291</v>
      </c>
      <c r="B4" t="s">
        <v>98</v>
      </c>
      <c r="C4" t="s">
        <v>99</v>
      </c>
      <c r="D4">
        <v>291</v>
      </c>
      <c r="F4" s="79"/>
      <c r="G4" s="23" t="s">
        <v>31</v>
      </c>
    </row>
    <row r="5" spans="1:7" x14ac:dyDescent="0.35">
      <c r="A5">
        <v>11226</v>
      </c>
      <c r="B5" t="s">
        <v>100</v>
      </c>
      <c r="C5" t="s">
        <v>101</v>
      </c>
      <c r="D5">
        <v>11226</v>
      </c>
      <c r="F5" s="79"/>
      <c r="G5" s="23" t="s">
        <v>67</v>
      </c>
    </row>
    <row r="6" spans="1:7" x14ac:dyDescent="0.35">
      <c r="A6" s="56" t="s">
        <v>102</v>
      </c>
      <c r="B6" t="s">
        <v>103</v>
      </c>
      <c r="C6" t="s">
        <v>103</v>
      </c>
      <c r="D6" s="56" t="s">
        <v>102</v>
      </c>
      <c r="F6" s="79"/>
      <c r="G6" s="23" t="s">
        <v>19</v>
      </c>
    </row>
    <row r="7" spans="1:7" x14ac:dyDescent="0.35">
      <c r="A7">
        <v>11726</v>
      </c>
      <c r="B7" t="s">
        <v>104</v>
      </c>
      <c r="C7" t="s">
        <v>105</v>
      </c>
      <c r="D7">
        <v>11726</v>
      </c>
      <c r="F7" s="79"/>
      <c r="G7" s="24" t="s">
        <v>21</v>
      </c>
    </row>
    <row r="8" spans="1:7" x14ac:dyDescent="0.35">
      <c r="A8">
        <v>11474</v>
      </c>
      <c r="B8" t="s">
        <v>106</v>
      </c>
      <c r="C8" t="s">
        <v>107</v>
      </c>
      <c r="D8">
        <v>11474</v>
      </c>
      <c r="F8" s="79"/>
      <c r="G8" s="23" t="s">
        <v>20</v>
      </c>
    </row>
    <row r="9" spans="1:7" x14ac:dyDescent="0.35">
      <c r="A9">
        <v>10728</v>
      </c>
      <c r="B9" t="s">
        <v>108</v>
      </c>
      <c r="C9" t="s">
        <v>109</v>
      </c>
      <c r="D9">
        <v>10728</v>
      </c>
      <c r="F9" s="79"/>
      <c r="G9" s="23" t="s">
        <v>68</v>
      </c>
    </row>
    <row r="10" spans="1:7" x14ac:dyDescent="0.35">
      <c r="A10">
        <v>8026</v>
      </c>
      <c r="B10" t="s">
        <v>110</v>
      </c>
      <c r="C10" t="s">
        <v>111</v>
      </c>
      <c r="D10">
        <v>8026</v>
      </c>
    </row>
    <row r="11" spans="1:7" x14ac:dyDescent="0.35">
      <c r="A11">
        <v>300</v>
      </c>
      <c r="B11" t="s">
        <v>112</v>
      </c>
      <c r="C11" t="s">
        <v>113</v>
      </c>
      <c r="D11">
        <v>300</v>
      </c>
      <c r="F11" s="80"/>
      <c r="G11" s="81"/>
    </row>
    <row r="12" spans="1:7" x14ac:dyDescent="0.35">
      <c r="A12">
        <v>302</v>
      </c>
      <c r="B12" t="s">
        <v>114</v>
      </c>
      <c r="C12" t="s">
        <v>115</v>
      </c>
      <c r="D12">
        <v>302</v>
      </c>
      <c r="F12" s="82"/>
      <c r="G12" s="8"/>
    </row>
    <row r="13" spans="1:7" x14ac:dyDescent="0.35">
      <c r="A13">
        <v>301</v>
      </c>
      <c r="B13" t="s">
        <v>116</v>
      </c>
      <c r="C13" t="s">
        <v>117</v>
      </c>
      <c r="D13">
        <v>301</v>
      </c>
      <c r="F13" s="82"/>
      <c r="G13" s="8"/>
    </row>
    <row r="14" spans="1:7" x14ac:dyDescent="0.35">
      <c r="A14">
        <v>3735</v>
      </c>
      <c r="B14" t="s">
        <v>135</v>
      </c>
      <c r="C14" t="s">
        <v>118</v>
      </c>
      <c r="D14">
        <v>3735</v>
      </c>
      <c r="F14" s="82"/>
      <c r="G14" s="8"/>
    </row>
    <row r="15" spans="1:7" x14ac:dyDescent="0.35">
      <c r="A15">
        <v>11227</v>
      </c>
      <c r="B15" t="s">
        <v>119</v>
      </c>
      <c r="C15" t="s">
        <v>120</v>
      </c>
      <c r="D15">
        <v>11227</v>
      </c>
      <c r="F15" s="82"/>
      <c r="G15" s="8"/>
    </row>
    <row r="16" spans="1:7" x14ac:dyDescent="0.35">
      <c r="A16">
        <v>308</v>
      </c>
      <c r="B16" t="s">
        <v>121</v>
      </c>
      <c r="C16" t="s">
        <v>122</v>
      </c>
      <c r="D16">
        <v>308</v>
      </c>
      <c r="F16" s="82"/>
      <c r="G16" s="8"/>
    </row>
    <row r="17" spans="1:7" x14ac:dyDescent="0.35">
      <c r="A17">
        <v>12103</v>
      </c>
      <c r="B17" t="s">
        <v>123</v>
      </c>
      <c r="C17" t="s">
        <v>124</v>
      </c>
      <c r="D17">
        <v>12103</v>
      </c>
      <c r="F17" s="82"/>
      <c r="G17" s="10"/>
    </row>
    <row r="18" spans="1:7" x14ac:dyDescent="0.35">
      <c r="A18">
        <v>310</v>
      </c>
      <c r="B18" t="s">
        <v>125</v>
      </c>
      <c r="C18" t="s">
        <v>126</v>
      </c>
      <c r="D18">
        <v>310</v>
      </c>
      <c r="F18" s="82"/>
      <c r="G18" s="8"/>
    </row>
    <row r="19" spans="1:7" x14ac:dyDescent="0.35">
      <c r="A19">
        <v>312</v>
      </c>
      <c r="B19" t="s">
        <v>127</v>
      </c>
      <c r="C19" t="s">
        <v>128</v>
      </c>
      <c r="D19">
        <v>312</v>
      </c>
      <c r="F19" s="82"/>
      <c r="G19" s="8"/>
    </row>
    <row r="20" spans="1:7" x14ac:dyDescent="0.35">
      <c r="A20">
        <v>10926</v>
      </c>
      <c r="B20" t="s">
        <v>129</v>
      </c>
      <c r="C20" t="s">
        <v>130</v>
      </c>
      <c r="D20">
        <v>10926</v>
      </c>
    </row>
    <row r="21" spans="1:7" x14ac:dyDescent="0.35">
      <c r="A21">
        <v>12814</v>
      </c>
      <c r="B21" t="s">
        <v>131</v>
      </c>
      <c r="C21" t="s">
        <v>132</v>
      </c>
      <c r="D21">
        <v>12814</v>
      </c>
    </row>
    <row r="22" spans="1:7" x14ac:dyDescent="0.35">
      <c r="A22">
        <v>3156</v>
      </c>
      <c r="B22" t="s">
        <v>133</v>
      </c>
      <c r="C22" t="s">
        <v>134</v>
      </c>
      <c r="D22">
        <v>3156</v>
      </c>
    </row>
  </sheetData>
  <mergeCells count="2">
    <mergeCell ref="F1:F9"/>
    <mergeCell ref="F11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A. Front Page</vt:lpstr>
      <vt:lpstr>B. Rebate Data</vt:lpstr>
      <vt:lpstr>C. PBM Contract Data</vt:lpstr>
      <vt:lpstr>Payer Names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Lai</dc:creator>
  <cp:lastModifiedBy>Hauck, Erin</cp:lastModifiedBy>
  <dcterms:created xsi:type="dcterms:W3CDTF">2016-02-23T17:23:42Z</dcterms:created>
  <dcterms:modified xsi:type="dcterms:W3CDTF">2020-04-14T19:52:49Z</dcterms:modified>
</cp:coreProperties>
</file>