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nfidential\HSP_A\Projects\Annual Report\2019 Annual Report\2 - Health Care Expenditures\1. Data Collection\1. Data Specifications and templates\6. Drug Rebates\"/>
    </mc:Choice>
  </mc:AlternateContent>
  <bookViews>
    <workbookView xWindow="0" yWindow="0" windowWidth="22680" windowHeight="8475"/>
  </bookViews>
  <sheets>
    <sheet name="Rebate Data Template" sheetId="1" r:id="rId1"/>
    <sheet name="PBM Contract Data Template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9" i="1" l="1"/>
  <c r="Q15" i="1" l="1"/>
  <c r="Q30" i="1" l="1"/>
  <c r="Q29" i="1"/>
  <c r="Q28" i="1"/>
  <c r="Q27" i="1"/>
  <c r="Q26" i="1"/>
  <c r="Q25" i="1"/>
  <c r="Q24" i="1"/>
  <c r="Q23" i="1"/>
  <c r="Q22" i="1"/>
  <c r="Q21" i="1"/>
  <c r="Q20" i="1"/>
  <c r="Q19" i="1"/>
  <c r="Q17" i="1"/>
  <c r="Q16" i="1"/>
  <c r="Q13" i="1"/>
  <c r="P10" i="1" l="1"/>
  <c r="Q10" i="1" s="1"/>
  <c r="R10" i="1"/>
  <c r="P11" i="1"/>
  <c r="Q11" i="1" s="1"/>
  <c r="R11" i="1"/>
  <c r="P12" i="1"/>
  <c r="Q12" i="1" s="1"/>
  <c r="R12" i="1"/>
  <c r="P13" i="1"/>
  <c r="R13" i="1"/>
  <c r="P14" i="1"/>
  <c r="Q14" i="1" s="1"/>
  <c r="R14" i="1"/>
  <c r="P15" i="1"/>
  <c r="R15" i="1"/>
  <c r="P16" i="1"/>
  <c r="R16" i="1"/>
  <c r="P17" i="1"/>
  <c r="R17" i="1"/>
  <c r="P18" i="1"/>
  <c r="Q18" i="1" s="1"/>
  <c r="R18" i="1"/>
  <c r="P19" i="1"/>
  <c r="R19" i="1"/>
  <c r="P20" i="1"/>
  <c r="R20" i="1"/>
  <c r="P21" i="1"/>
  <c r="R21" i="1"/>
  <c r="P22" i="1"/>
  <c r="R22" i="1"/>
  <c r="P23" i="1"/>
  <c r="R23" i="1"/>
  <c r="P24" i="1"/>
  <c r="R24" i="1"/>
  <c r="P25" i="1"/>
  <c r="R25" i="1"/>
  <c r="P26" i="1"/>
  <c r="R26" i="1"/>
  <c r="P27" i="1"/>
  <c r="R27" i="1"/>
  <c r="P28" i="1"/>
  <c r="R28" i="1"/>
  <c r="P29" i="1"/>
  <c r="R29" i="1"/>
  <c r="P30" i="1"/>
  <c r="R30" i="1"/>
  <c r="P9" i="1"/>
  <c r="Q9" i="1" s="1"/>
  <c r="R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</calcChain>
</file>

<file path=xl/comments1.xml><?xml version="1.0" encoding="utf-8"?>
<comments xmlns="http://schemas.openxmlformats.org/spreadsheetml/2006/main">
  <authors>
    <author>Colin Shannon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Note: DR007 should equal the sum of DR008, DR009, and DR010, </t>
        </r>
        <r>
          <rPr>
            <b/>
            <sz val="9"/>
            <color indexed="81"/>
            <rFont val="Tahoma"/>
            <family val="2"/>
          </rPr>
          <t>and must be "grossed up" for pharmacy rebates and Medicare coverage gap discounts.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>Note: DR011 should equal the sum of DR012, DR013, and DR014.  If necessary, please allocate rebate dollars across insurance categories by using an allocation methodology (see Data Specification Manual for details).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<sst xmlns="http://schemas.openxmlformats.org/spreadsheetml/2006/main" count="132" uniqueCount="80">
  <si>
    <t>Payer Name</t>
  </si>
  <si>
    <t>Medicare Advantage</t>
  </si>
  <si>
    <t>Response Options</t>
  </si>
  <si>
    <t>DR001</t>
  </si>
  <si>
    <t>DR002</t>
  </si>
  <si>
    <t>DR003</t>
  </si>
  <si>
    <t>DR004</t>
  </si>
  <si>
    <t>DR005</t>
  </si>
  <si>
    <t>DR006</t>
  </si>
  <si>
    <t>DR007</t>
  </si>
  <si>
    <t>DR008</t>
  </si>
  <si>
    <t>DR009</t>
  </si>
  <si>
    <t>DR010</t>
  </si>
  <si>
    <t>DR011</t>
  </si>
  <si>
    <t>DR012</t>
  </si>
  <si>
    <t>Member Months</t>
  </si>
  <si>
    <t xml:space="preserve">Per Member Per Month Prescription Drug Rebate Amount </t>
  </si>
  <si>
    <t>DR013</t>
  </si>
  <si>
    <t>DR014</t>
  </si>
  <si>
    <t>SCO</t>
  </si>
  <si>
    <t>PACE</t>
  </si>
  <si>
    <t>One Care</t>
  </si>
  <si>
    <t>DR015</t>
  </si>
  <si>
    <t>DR016</t>
  </si>
  <si>
    <t>DR017</t>
  </si>
  <si>
    <t>Payer Org ID</t>
  </si>
  <si>
    <t>Calendar Year</t>
  </si>
  <si>
    <t>Comments</t>
  </si>
  <si>
    <t>Insurance Category</t>
  </si>
  <si>
    <t>Member Population 
(Enter "Massachusetts residents" unless otherwise approved by CHIA)</t>
  </si>
  <si>
    <t>Pharmacy Benefit Manager Name</t>
  </si>
  <si>
    <t>Standalone Medicare Prescription Drug Plan</t>
  </si>
  <si>
    <t>Prescription Drug Rebate Amount: Specialty Drugs</t>
  </si>
  <si>
    <t>Prescription Drug Rebate Amount: Non-Specialty Brand Drugs</t>
  </si>
  <si>
    <t>Prescription Drug Rebate Amount: Non-Specialty Generic Drugs</t>
  </si>
  <si>
    <t>DR018</t>
  </si>
  <si>
    <t>PBM001</t>
  </si>
  <si>
    <t>PBM002</t>
  </si>
  <si>
    <t>PBM003</t>
  </si>
  <si>
    <t>PBM004</t>
  </si>
  <si>
    <t>PBM005</t>
  </si>
  <si>
    <t>PBM006</t>
  </si>
  <si>
    <t>PBM007</t>
  </si>
  <si>
    <t>PBM008</t>
  </si>
  <si>
    <t>Claims Processing?
(Enter "All", "Some", or "None")</t>
  </si>
  <si>
    <t>Drug Formulary Management?
(Enter "All", "Some", or "None")</t>
  </si>
  <si>
    <t>Manufacturer Drug Rebate Contracting?
(Enter "All", "Some", or "None")</t>
  </si>
  <si>
    <t>PBM009</t>
  </si>
  <si>
    <t xml:space="preserve"> = DR011 / DR006</t>
  </si>
  <si>
    <t>Prescription Drug Rebate Data Filing</t>
  </si>
  <si>
    <t>Commercial</t>
  </si>
  <si>
    <t>Coverage Gap Discounts (Medicare Only)</t>
  </si>
  <si>
    <t>Allocation Methodology</t>
  </si>
  <si>
    <t>Total Pharmacy Expenditure Amount Data Check</t>
  </si>
  <si>
    <t>DR019</t>
  </si>
  <si>
    <t>DR020</t>
  </si>
  <si>
    <t>DR021</t>
  </si>
  <si>
    <t>For prescription drugs with dates of fill in 2017 and 2018.</t>
  </si>
  <si>
    <t>Gross Pharmacy Expenditure Amount: Total</t>
  </si>
  <si>
    <t>Gross Pharmacy Expenditure Amount: Specialty Drugs</t>
  </si>
  <si>
    <t>Gross Pharmacy Expenditure Amount: Non-Specialty Brand Drugs</t>
  </si>
  <si>
    <t>Gross Pharmacy Expenditure Amount: Non-Specialty Generic Drugs</t>
  </si>
  <si>
    <t>Prescription Drug Rebate Amount: Total</t>
  </si>
  <si>
    <t xml:space="preserve"> = DR007-DR011-DR015</t>
  </si>
  <si>
    <t xml:space="preserve"> = DR016 / DR006</t>
  </si>
  <si>
    <t>Per Member Per Month Net Pharmacy Expenditure Amount (Insurer &amp; Member Liability)</t>
  </si>
  <si>
    <t>DR008+DR009+DR010-DR007</t>
  </si>
  <si>
    <t>Total Net Pharmacy Expenditures (Member &amp; Insurer Pharmacy Liability)</t>
  </si>
  <si>
    <t>Medicaid</t>
  </si>
  <si>
    <t>Other</t>
  </si>
  <si>
    <t xml:space="preserve">Data Specification Manual </t>
  </si>
  <si>
    <t>Due Date: June 3, 2019</t>
  </si>
  <si>
    <t>Payer B</t>
  </si>
  <si>
    <t>PBM Y</t>
  </si>
  <si>
    <t>All</t>
  </si>
  <si>
    <t>Some</t>
  </si>
  <si>
    <t>Payer A</t>
  </si>
  <si>
    <t>Massachusetts Residents</t>
  </si>
  <si>
    <t>member months</t>
  </si>
  <si>
    <t>% of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</si>
</sst>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4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Font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0" fillId="0" borderId="2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2" xfId="1" applyFont="1" applyFill="1" applyBorder="1"/>
    <xf numFmtId="0" fontId="3" fillId="0" borderId="2" xfId="0" applyFont="1" applyBorder="1" applyAlignment="1">
      <alignment horizontal="center"/>
    </xf>
    <xf numFmtId="0" fontId="0" fillId="0" borderId="5" xfId="1" applyFont="1" applyFill="1" applyBorder="1"/>
    <xf numFmtId="0" fontId="0" fillId="0" borderId="0" xfId="1" applyFont="1" applyFill="1" applyBorder="1"/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6" fillId="0" borderId="0" xfId="0" applyFont="1"/>
    <xf numFmtId="0" fontId="0" fillId="4" borderId="2" xfId="0" applyFont="1" applyFill="1" applyBorder="1"/>
    <xf numFmtId="0" fontId="1" fillId="0" borderId="0" xfId="0" applyFont="1" applyFill="1" applyBorder="1" applyAlignment="1">
      <alignment vertical="center" wrapText="1"/>
    </xf>
    <xf numFmtId="165" fontId="0" fillId="5" borderId="2" xfId="0" applyNumberFormat="1" applyFont="1" applyFill="1" applyBorder="1"/>
    <xf numFmtId="0" fontId="9" fillId="0" borderId="0" xfId="0" applyFont="1"/>
    <xf numFmtId="0" fontId="0" fillId="0" borderId="2" xfId="0" applyBorder="1"/>
    <xf numFmtId="0" fontId="0" fillId="0" borderId="2" xfId="0" applyFont="1" applyFill="1" applyBorder="1" applyProtection="1">
      <protection locked="0"/>
    </xf>
    <xf numFmtId="3" fontId="0" fillId="0" borderId="2" xfId="0" applyNumberFormat="1" applyFont="1" applyFill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0" fontId="0" fillId="0" borderId="2" xfId="1" applyFont="1" applyFill="1" applyBorder="1" applyAlignment="1">
      <alignment wrapText="1"/>
    </xf>
    <xf numFmtId="0" fontId="0" fillId="0" borderId="5" xfId="1" applyFont="1" applyFill="1" applyBorder="1" applyAlignment="1">
      <alignment wrapText="1"/>
    </xf>
    <xf numFmtId="0" fontId="7" fillId="0" borderId="0" xfId="2"/>
    <xf numFmtId="164" fontId="0" fillId="0" borderId="0" xfId="0" applyNumberFormat="1" applyFont="1" applyFill="1"/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/>
    </xf>
    <xf numFmtId="3" fontId="0" fillId="0" borderId="2" xfId="0" applyNumberFormat="1" applyFont="1" applyFill="1" applyBorder="1"/>
    <xf numFmtId="164" fontId="0" fillId="0" borderId="2" xfId="0" applyNumberFormat="1" applyFont="1" applyFill="1" applyBorder="1"/>
  </cellXfs>
  <cellStyles count="3">
    <cellStyle name="Hyperlink" xfId="2" builtinId="8"/>
    <cellStyle name="Normal" xfId="0" builtinId="0"/>
    <cellStyle name="Note" xfId="1" builtinId="10"/>
  </cellStyles>
  <dxfs count="4"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amass.gov/prescription-drug-rebate-data-submission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hiamass.gov/prescription-drug-rebate-data-submiss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6"/>
  <sheetViews>
    <sheetView showGridLines="0" tabSelected="1" zoomScale="90" zoomScaleNormal="90" workbookViewId="0">
      <pane ySplit="8" topLeftCell="A9" activePane="bottomLeft" state="frozen"/>
      <selection pane="bottomLeft"/>
    </sheetView>
  </sheetViews>
  <sheetFormatPr defaultRowHeight="15" x14ac:dyDescent="0.25"/>
  <cols>
    <col min="1" max="1" width="8.140625" customWidth="1"/>
    <col min="2" max="2" width="12.140625" customWidth="1"/>
    <col min="3" max="3" width="23.140625" customWidth="1"/>
    <col min="4" max="4" width="12.140625" customWidth="1"/>
    <col min="5" max="5" width="23.28515625" customWidth="1"/>
    <col min="6" max="15" width="15.7109375" customWidth="1"/>
    <col min="16" max="16" width="26.28515625" customWidth="1"/>
    <col min="17" max="17" width="21" customWidth="1"/>
    <col min="18" max="18" width="15.7109375" customWidth="1"/>
    <col min="19" max="19" width="15.5703125" customWidth="1"/>
    <col min="20" max="20" width="22.7109375" customWidth="1"/>
    <col min="21" max="21" width="27" bestFit="1" customWidth="1"/>
  </cols>
  <sheetData>
    <row r="1" spans="1:21" ht="18.75" x14ac:dyDescent="0.3">
      <c r="A1" s="2" t="s">
        <v>49</v>
      </c>
    </row>
    <row r="2" spans="1:21" x14ac:dyDescent="0.25">
      <c r="A2" s="3" t="s">
        <v>57</v>
      </c>
    </row>
    <row r="3" spans="1:21" x14ac:dyDescent="0.25">
      <c r="A3" s="18" t="s">
        <v>71</v>
      </c>
    </row>
    <row r="4" spans="1:21" x14ac:dyDescent="0.25">
      <c r="A4" s="25" t="s">
        <v>70</v>
      </c>
    </row>
    <row r="5" spans="1:21" x14ac:dyDescent="0.25">
      <c r="A5" s="3"/>
    </row>
    <row r="6" spans="1:21" x14ac:dyDescent="0.2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9" t="s">
        <v>17</v>
      </c>
      <c r="N6" s="9" t="s">
        <v>18</v>
      </c>
      <c r="O6" s="9" t="s">
        <v>22</v>
      </c>
      <c r="P6" s="9" t="s">
        <v>23</v>
      </c>
      <c r="Q6" s="9" t="s">
        <v>24</v>
      </c>
      <c r="R6" s="9" t="s">
        <v>35</v>
      </c>
      <c r="S6" s="9" t="s">
        <v>54</v>
      </c>
      <c r="T6" s="9" t="s">
        <v>55</v>
      </c>
      <c r="U6" s="9" t="s">
        <v>56</v>
      </c>
    </row>
    <row r="7" spans="1:21" ht="104.45" customHeight="1" x14ac:dyDescent="0.25">
      <c r="A7" s="12" t="s">
        <v>25</v>
      </c>
      <c r="B7" s="12" t="s">
        <v>0</v>
      </c>
      <c r="C7" s="12" t="s">
        <v>28</v>
      </c>
      <c r="D7" s="12" t="s">
        <v>26</v>
      </c>
      <c r="E7" s="12" t="s">
        <v>29</v>
      </c>
      <c r="F7" s="12" t="s">
        <v>15</v>
      </c>
      <c r="G7" s="12" t="s">
        <v>58</v>
      </c>
      <c r="H7" s="12" t="s">
        <v>59</v>
      </c>
      <c r="I7" s="12" t="s">
        <v>60</v>
      </c>
      <c r="J7" s="12" t="s">
        <v>61</v>
      </c>
      <c r="K7" s="12" t="s">
        <v>62</v>
      </c>
      <c r="L7" s="12" t="s">
        <v>32</v>
      </c>
      <c r="M7" s="12" t="s">
        <v>33</v>
      </c>
      <c r="N7" s="12" t="s">
        <v>34</v>
      </c>
      <c r="O7" s="13" t="s">
        <v>51</v>
      </c>
      <c r="P7" s="13" t="s">
        <v>67</v>
      </c>
      <c r="Q7" s="13" t="s">
        <v>65</v>
      </c>
      <c r="R7" s="13" t="s">
        <v>16</v>
      </c>
      <c r="S7" s="12" t="s">
        <v>52</v>
      </c>
      <c r="T7" s="12" t="s">
        <v>27</v>
      </c>
      <c r="U7" s="12" t="s">
        <v>53</v>
      </c>
    </row>
    <row r="8" spans="1:2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 t="s">
        <v>63</v>
      </c>
      <c r="Q8" s="15" t="s">
        <v>64</v>
      </c>
      <c r="R8" s="15" t="s">
        <v>48</v>
      </c>
      <c r="S8" s="15"/>
      <c r="T8" s="15"/>
      <c r="U8" s="15" t="s">
        <v>66</v>
      </c>
    </row>
    <row r="9" spans="1:21" x14ac:dyDescent="0.25">
      <c r="A9" s="29">
        <v>123</v>
      </c>
      <c r="B9" s="29" t="s">
        <v>76</v>
      </c>
      <c r="C9" s="20" t="s">
        <v>50</v>
      </c>
      <c r="D9" s="20">
        <v>2017</v>
      </c>
      <c r="E9" s="20" t="s">
        <v>77</v>
      </c>
      <c r="F9" s="30">
        <v>1250000</v>
      </c>
      <c r="G9" s="31">
        <v>87500000</v>
      </c>
      <c r="H9" s="31">
        <v>18178125</v>
      </c>
      <c r="I9" s="31">
        <v>54534375</v>
      </c>
      <c r="J9" s="31">
        <v>14787500</v>
      </c>
      <c r="K9" s="31">
        <v>12512499.999999998</v>
      </c>
      <c r="L9" s="31">
        <v>4100766.8625000003</v>
      </c>
      <c r="M9" s="31">
        <v>8325799.3875000011</v>
      </c>
      <c r="N9" s="31">
        <v>85933.749999997206</v>
      </c>
      <c r="O9" s="22">
        <v>0</v>
      </c>
      <c r="P9" s="17">
        <f>G9-K9-O9</f>
        <v>74987500</v>
      </c>
      <c r="Q9" s="17">
        <f>IFERROR(P9/F9, "")</f>
        <v>59.99</v>
      </c>
      <c r="R9" s="17">
        <f>IFERROR($K9/$F9, "")</f>
        <v>10.009999999999998</v>
      </c>
      <c r="S9" s="20" t="s">
        <v>78</v>
      </c>
      <c r="T9" s="20"/>
      <c r="U9" s="17" t="str">
        <f>IF(ISBLANK(G9),"",IFERROR(IF(ABS(SUM(H9:J9)-G9)&gt;100,"Fail","Pass"),""))</f>
        <v>Pass</v>
      </c>
    </row>
    <row r="10" spans="1:21" x14ac:dyDescent="0.25">
      <c r="A10" s="29">
        <v>123</v>
      </c>
      <c r="B10" s="29" t="s">
        <v>76</v>
      </c>
      <c r="C10" s="20" t="s">
        <v>1</v>
      </c>
      <c r="D10" s="20">
        <v>2017</v>
      </c>
      <c r="E10" s="20" t="s">
        <v>77</v>
      </c>
      <c r="F10" s="30">
        <v>1325000</v>
      </c>
      <c r="G10" s="31">
        <v>102025000</v>
      </c>
      <c r="H10" s="31">
        <v>21813750</v>
      </c>
      <c r="I10" s="31">
        <v>63887250</v>
      </c>
      <c r="J10" s="31">
        <v>16324000</v>
      </c>
      <c r="K10" s="31">
        <v>17548300</v>
      </c>
      <c r="L10" s="31">
        <v>5741073.6074999999</v>
      </c>
      <c r="M10" s="31">
        <v>11673798.097500002</v>
      </c>
      <c r="N10" s="31">
        <v>133428.29499999806</v>
      </c>
      <c r="O10" s="22">
        <v>123065</v>
      </c>
      <c r="P10" s="17">
        <f t="shared" ref="P10:P30" si="0">G10-K10-O10</f>
        <v>84353635</v>
      </c>
      <c r="Q10" s="17">
        <f t="shared" ref="Q10:Q30" si="1">IFERROR(P10/F10, "")</f>
        <v>63.663120754716978</v>
      </c>
      <c r="R10" s="17">
        <f t="shared" ref="R10:R30" si="2">IFERROR($K10/$F10, "")</f>
        <v>13.244</v>
      </c>
      <c r="S10" s="20" t="s">
        <v>79</v>
      </c>
      <c r="T10" s="20"/>
      <c r="U10" s="17" t="str">
        <f t="shared" ref="U10:U30" si="3">IF(ISBLANK(G10),"",IFERROR(IF(ABS(SUM(H10:J10)-G10)&gt;100,"Fail","Pass"),""))</f>
        <v>Pass</v>
      </c>
    </row>
    <row r="11" spans="1:21" x14ac:dyDescent="0.25">
      <c r="A11" s="29">
        <v>123</v>
      </c>
      <c r="B11" s="29" t="s">
        <v>76</v>
      </c>
      <c r="C11" s="20" t="s">
        <v>50</v>
      </c>
      <c r="D11" s="20">
        <v>2018</v>
      </c>
      <c r="E11" s="20" t="s">
        <v>77</v>
      </c>
      <c r="F11" s="30">
        <v>1400000</v>
      </c>
      <c r="G11" s="31">
        <v>114268000</v>
      </c>
      <c r="H11" s="31">
        <v>26176500</v>
      </c>
      <c r="I11" s="31">
        <v>70151424</v>
      </c>
      <c r="J11" s="31">
        <v>17940076</v>
      </c>
      <c r="K11" s="31">
        <v>23539208</v>
      </c>
      <c r="L11" s="31">
        <v>8037503.050499999</v>
      </c>
      <c r="M11" s="31">
        <v>15362476.247579999</v>
      </c>
      <c r="N11" s="31">
        <v>139228.70192000084</v>
      </c>
      <c r="O11" s="22">
        <v>0</v>
      </c>
      <c r="P11" s="17">
        <f t="shared" si="0"/>
        <v>90728792</v>
      </c>
      <c r="Q11" s="17">
        <f t="shared" si="1"/>
        <v>64.806280000000001</v>
      </c>
      <c r="R11" s="17">
        <f t="shared" si="2"/>
        <v>16.81372</v>
      </c>
      <c r="S11" s="20" t="s">
        <v>78</v>
      </c>
      <c r="T11" s="20"/>
      <c r="U11" s="17" t="str">
        <f t="shared" si="3"/>
        <v>Pass</v>
      </c>
    </row>
    <row r="12" spans="1:21" x14ac:dyDescent="0.25">
      <c r="A12" s="29">
        <v>123</v>
      </c>
      <c r="B12" s="29" t="s">
        <v>76</v>
      </c>
      <c r="C12" s="20" t="s">
        <v>1</v>
      </c>
      <c r="D12" s="20">
        <v>2018</v>
      </c>
      <c r="E12" s="20" t="s">
        <v>77</v>
      </c>
      <c r="F12" s="21">
        <v>1500000</v>
      </c>
      <c r="G12" s="22">
        <v>121057543</v>
      </c>
      <c r="H12" s="22">
        <v>28134000</v>
      </c>
      <c r="I12" s="22">
        <v>72789000</v>
      </c>
      <c r="J12" s="22">
        <v>20134543</v>
      </c>
      <c r="K12" s="22">
        <v>27165417</v>
      </c>
      <c r="L12" s="22">
        <v>9023123</v>
      </c>
      <c r="M12" s="22">
        <v>18000234</v>
      </c>
      <c r="N12" s="22">
        <v>142060</v>
      </c>
      <c r="O12" s="22">
        <v>121000</v>
      </c>
      <c r="P12" s="17">
        <f t="shared" si="0"/>
        <v>93771126</v>
      </c>
      <c r="Q12" s="17">
        <f t="shared" si="1"/>
        <v>62.514083999999997</v>
      </c>
      <c r="R12" s="17">
        <f t="shared" si="2"/>
        <v>18.110278000000001</v>
      </c>
      <c r="S12" s="20" t="s">
        <v>79</v>
      </c>
      <c r="T12" s="20"/>
      <c r="U12" s="17" t="str">
        <f t="shared" si="3"/>
        <v>Pass</v>
      </c>
    </row>
    <row r="13" spans="1:21" x14ac:dyDescent="0.25">
      <c r="A13" s="20"/>
      <c r="B13" s="20"/>
      <c r="C13" s="20"/>
      <c r="D13" s="20"/>
      <c r="E13" s="20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17">
        <f t="shared" si="0"/>
        <v>0</v>
      </c>
      <c r="Q13" s="17" t="str">
        <f t="shared" si="1"/>
        <v/>
      </c>
      <c r="R13" s="17" t="str">
        <f t="shared" si="2"/>
        <v/>
      </c>
      <c r="S13" s="20"/>
      <c r="T13" s="20"/>
      <c r="U13" s="17" t="str">
        <f t="shared" si="3"/>
        <v/>
      </c>
    </row>
    <row r="14" spans="1:21" x14ac:dyDescent="0.25">
      <c r="A14" s="20"/>
      <c r="B14" s="20"/>
      <c r="C14" s="20"/>
      <c r="D14" s="20"/>
      <c r="E14" s="20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17">
        <f t="shared" si="0"/>
        <v>0</v>
      </c>
      <c r="Q14" s="17" t="str">
        <f t="shared" si="1"/>
        <v/>
      </c>
      <c r="R14" s="17" t="str">
        <f t="shared" si="2"/>
        <v/>
      </c>
      <c r="S14" s="20"/>
      <c r="T14" s="20"/>
      <c r="U14" s="17" t="str">
        <f t="shared" si="3"/>
        <v/>
      </c>
    </row>
    <row r="15" spans="1:21" x14ac:dyDescent="0.25">
      <c r="A15" s="20"/>
      <c r="B15" s="20"/>
      <c r="C15" s="20"/>
      <c r="D15" s="20"/>
      <c r="E15" s="20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17">
        <f t="shared" si="0"/>
        <v>0</v>
      </c>
      <c r="Q15" s="17" t="str">
        <f>IFERROR(P15/F15, "")</f>
        <v/>
      </c>
      <c r="R15" s="17" t="str">
        <f t="shared" si="2"/>
        <v/>
      </c>
      <c r="S15" s="20"/>
      <c r="T15" s="20"/>
      <c r="U15" s="17" t="str">
        <f t="shared" si="3"/>
        <v/>
      </c>
    </row>
    <row r="16" spans="1:21" x14ac:dyDescent="0.25">
      <c r="A16" s="20"/>
      <c r="B16" s="20"/>
      <c r="C16" s="20"/>
      <c r="D16" s="20"/>
      <c r="E16" s="20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17">
        <f t="shared" si="0"/>
        <v>0</v>
      </c>
      <c r="Q16" s="17" t="str">
        <f t="shared" si="1"/>
        <v/>
      </c>
      <c r="R16" s="17" t="str">
        <f t="shared" si="2"/>
        <v/>
      </c>
      <c r="S16" s="20"/>
      <c r="T16" s="20"/>
      <c r="U16" s="17" t="str">
        <f t="shared" si="3"/>
        <v/>
      </c>
    </row>
    <row r="17" spans="1:21" x14ac:dyDescent="0.25">
      <c r="A17" s="20"/>
      <c r="B17" s="20"/>
      <c r="C17" s="20"/>
      <c r="D17" s="20"/>
      <c r="E17" s="20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17">
        <f t="shared" si="0"/>
        <v>0</v>
      </c>
      <c r="Q17" s="17" t="str">
        <f t="shared" si="1"/>
        <v/>
      </c>
      <c r="R17" s="17" t="str">
        <f t="shared" si="2"/>
        <v/>
      </c>
      <c r="S17" s="20"/>
      <c r="T17" s="20"/>
      <c r="U17" s="17" t="str">
        <f t="shared" si="3"/>
        <v/>
      </c>
    </row>
    <row r="18" spans="1:21" x14ac:dyDescent="0.25">
      <c r="A18" s="20"/>
      <c r="B18" s="20"/>
      <c r="C18" s="20"/>
      <c r="D18" s="20"/>
      <c r="E18" s="20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17">
        <f t="shared" si="0"/>
        <v>0</v>
      </c>
      <c r="Q18" s="17" t="str">
        <f t="shared" si="1"/>
        <v/>
      </c>
      <c r="R18" s="17" t="str">
        <f t="shared" si="2"/>
        <v/>
      </c>
      <c r="S18" s="20"/>
      <c r="T18" s="20"/>
      <c r="U18" s="17" t="str">
        <f t="shared" si="3"/>
        <v/>
      </c>
    </row>
    <row r="19" spans="1:21" x14ac:dyDescent="0.25">
      <c r="A19" s="20"/>
      <c r="B19" s="20"/>
      <c r="C19" s="20"/>
      <c r="D19" s="20"/>
      <c r="E19" s="20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17">
        <f t="shared" si="0"/>
        <v>0</v>
      </c>
      <c r="Q19" s="17" t="str">
        <f t="shared" si="1"/>
        <v/>
      </c>
      <c r="R19" s="17" t="str">
        <f t="shared" si="2"/>
        <v/>
      </c>
      <c r="S19" s="20"/>
      <c r="T19" s="20"/>
      <c r="U19" s="17" t="str">
        <f t="shared" si="3"/>
        <v/>
      </c>
    </row>
    <row r="20" spans="1:21" x14ac:dyDescent="0.25">
      <c r="A20" s="20"/>
      <c r="B20" s="20"/>
      <c r="C20" s="20"/>
      <c r="D20" s="20"/>
      <c r="E20" s="20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17">
        <f t="shared" si="0"/>
        <v>0</v>
      </c>
      <c r="Q20" s="17" t="str">
        <f t="shared" si="1"/>
        <v/>
      </c>
      <c r="R20" s="17" t="str">
        <f t="shared" si="2"/>
        <v/>
      </c>
      <c r="S20" s="20"/>
      <c r="T20" s="20"/>
      <c r="U20" s="17" t="str">
        <f t="shared" si="3"/>
        <v/>
      </c>
    </row>
    <row r="21" spans="1:21" x14ac:dyDescent="0.25">
      <c r="A21" s="20"/>
      <c r="B21" s="20"/>
      <c r="C21" s="20"/>
      <c r="D21" s="20"/>
      <c r="E21" s="20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17">
        <f t="shared" si="0"/>
        <v>0</v>
      </c>
      <c r="Q21" s="17" t="str">
        <f t="shared" si="1"/>
        <v/>
      </c>
      <c r="R21" s="17" t="str">
        <f t="shared" si="2"/>
        <v/>
      </c>
      <c r="S21" s="20"/>
      <c r="T21" s="20"/>
      <c r="U21" s="17" t="str">
        <f t="shared" si="3"/>
        <v/>
      </c>
    </row>
    <row r="22" spans="1:21" x14ac:dyDescent="0.25">
      <c r="A22" s="20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22"/>
      <c r="M22" s="22"/>
      <c r="N22" s="22"/>
      <c r="O22" s="22"/>
      <c r="P22" s="17">
        <f t="shared" si="0"/>
        <v>0</v>
      </c>
      <c r="Q22" s="17" t="str">
        <f t="shared" si="1"/>
        <v/>
      </c>
      <c r="R22" s="17" t="str">
        <f t="shared" si="2"/>
        <v/>
      </c>
      <c r="S22" s="20"/>
      <c r="T22" s="20"/>
      <c r="U22" s="17" t="str">
        <f t="shared" si="3"/>
        <v/>
      </c>
    </row>
    <row r="23" spans="1:21" x14ac:dyDescent="0.25">
      <c r="A23" s="20"/>
      <c r="B23" s="20"/>
      <c r="C23" s="20"/>
      <c r="D23" s="20"/>
      <c r="E23" s="20"/>
      <c r="F23" s="21"/>
      <c r="G23" s="22"/>
      <c r="H23" s="22"/>
      <c r="I23" s="22"/>
      <c r="J23" s="22"/>
      <c r="K23" s="22"/>
      <c r="L23" s="22"/>
      <c r="M23" s="22"/>
      <c r="N23" s="22"/>
      <c r="O23" s="22"/>
      <c r="P23" s="17">
        <f t="shared" si="0"/>
        <v>0</v>
      </c>
      <c r="Q23" s="17" t="str">
        <f t="shared" si="1"/>
        <v/>
      </c>
      <c r="R23" s="17" t="str">
        <f t="shared" si="2"/>
        <v/>
      </c>
      <c r="S23" s="20"/>
      <c r="T23" s="20"/>
      <c r="U23" s="17" t="str">
        <f t="shared" si="3"/>
        <v/>
      </c>
    </row>
    <row r="24" spans="1:21" x14ac:dyDescent="0.25">
      <c r="A24" s="20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17">
        <f t="shared" si="0"/>
        <v>0</v>
      </c>
      <c r="Q24" s="17" t="str">
        <f t="shared" si="1"/>
        <v/>
      </c>
      <c r="R24" s="17" t="str">
        <f t="shared" si="2"/>
        <v/>
      </c>
      <c r="S24" s="20"/>
      <c r="T24" s="20"/>
      <c r="U24" s="17" t="str">
        <f t="shared" si="3"/>
        <v/>
      </c>
    </row>
    <row r="25" spans="1:21" x14ac:dyDescent="0.25">
      <c r="A25" s="20"/>
      <c r="B25" s="20"/>
      <c r="C25" s="20"/>
      <c r="D25" s="20"/>
      <c r="E25" s="20"/>
      <c r="F25" s="21"/>
      <c r="G25" s="22"/>
      <c r="H25" s="22"/>
      <c r="I25" s="22"/>
      <c r="J25" s="22"/>
      <c r="K25" s="22"/>
      <c r="L25" s="22"/>
      <c r="M25" s="22"/>
      <c r="N25" s="22"/>
      <c r="O25" s="22"/>
      <c r="P25" s="17">
        <f t="shared" si="0"/>
        <v>0</v>
      </c>
      <c r="Q25" s="17" t="str">
        <f t="shared" si="1"/>
        <v/>
      </c>
      <c r="R25" s="17" t="str">
        <f t="shared" si="2"/>
        <v/>
      </c>
      <c r="S25" s="20"/>
      <c r="T25" s="20"/>
      <c r="U25" s="17" t="str">
        <f t="shared" si="3"/>
        <v/>
      </c>
    </row>
    <row r="26" spans="1:21" x14ac:dyDescent="0.25">
      <c r="A26" s="20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22"/>
      <c r="M26" s="22"/>
      <c r="N26" s="22"/>
      <c r="O26" s="22"/>
      <c r="P26" s="17">
        <f t="shared" si="0"/>
        <v>0</v>
      </c>
      <c r="Q26" s="17" t="str">
        <f t="shared" si="1"/>
        <v/>
      </c>
      <c r="R26" s="17" t="str">
        <f t="shared" si="2"/>
        <v/>
      </c>
      <c r="S26" s="20"/>
      <c r="T26" s="20"/>
      <c r="U26" s="17" t="str">
        <f t="shared" si="3"/>
        <v/>
      </c>
    </row>
    <row r="27" spans="1:21" x14ac:dyDescent="0.25">
      <c r="A27" s="20"/>
      <c r="B27" s="20"/>
      <c r="C27" s="20"/>
      <c r="D27" s="20"/>
      <c r="E27" s="20"/>
      <c r="F27" s="21"/>
      <c r="G27" s="22"/>
      <c r="H27" s="22"/>
      <c r="I27" s="22"/>
      <c r="J27" s="22"/>
      <c r="K27" s="22"/>
      <c r="L27" s="22"/>
      <c r="M27" s="22"/>
      <c r="N27" s="22"/>
      <c r="O27" s="22"/>
      <c r="P27" s="17">
        <f t="shared" si="0"/>
        <v>0</v>
      </c>
      <c r="Q27" s="17" t="str">
        <f t="shared" si="1"/>
        <v/>
      </c>
      <c r="R27" s="17" t="str">
        <f t="shared" si="2"/>
        <v/>
      </c>
      <c r="S27" s="20"/>
      <c r="T27" s="20"/>
      <c r="U27" s="17" t="str">
        <f t="shared" si="3"/>
        <v/>
      </c>
    </row>
    <row r="28" spans="1:21" x14ac:dyDescent="0.25">
      <c r="A28" s="20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22"/>
      <c r="M28" s="22"/>
      <c r="N28" s="22"/>
      <c r="O28" s="22"/>
      <c r="P28" s="17">
        <f t="shared" si="0"/>
        <v>0</v>
      </c>
      <c r="Q28" s="17" t="str">
        <f t="shared" si="1"/>
        <v/>
      </c>
      <c r="R28" s="17" t="str">
        <f t="shared" si="2"/>
        <v/>
      </c>
      <c r="S28" s="20"/>
      <c r="T28" s="20"/>
      <c r="U28" s="17" t="str">
        <f t="shared" si="3"/>
        <v/>
      </c>
    </row>
    <row r="29" spans="1:21" x14ac:dyDescent="0.25">
      <c r="A29" s="20"/>
      <c r="B29" s="20"/>
      <c r="C29" s="20"/>
      <c r="D29" s="20"/>
      <c r="E29" s="20"/>
      <c r="F29" s="21"/>
      <c r="G29" s="22"/>
      <c r="H29" s="22"/>
      <c r="I29" s="22"/>
      <c r="J29" s="22"/>
      <c r="K29" s="22"/>
      <c r="L29" s="22"/>
      <c r="M29" s="22"/>
      <c r="N29" s="22"/>
      <c r="O29" s="22"/>
      <c r="P29" s="17">
        <f t="shared" si="0"/>
        <v>0</v>
      </c>
      <c r="Q29" s="17" t="str">
        <f t="shared" si="1"/>
        <v/>
      </c>
      <c r="R29" s="17" t="str">
        <f t="shared" si="2"/>
        <v/>
      </c>
      <c r="S29" s="20"/>
      <c r="T29" s="20"/>
      <c r="U29" s="17" t="str">
        <f t="shared" si="3"/>
        <v/>
      </c>
    </row>
    <row r="30" spans="1:21" x14ac:dyDescent="0.25">
      <c r="A30" s="20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22"/>
      <c r="M30" s="22"/>
      <c r="N30" s="22"/>
      <c r="O30" s="22"/>
      <c r="P30" s="17">
        <f t="shared" si="0"/>
        <v>0</v>
      </c>
      <c r="Q30" s="17" t="str">
        <f t="shared" si="1"/>
        <v/>
      </c>
      <c r="R30" s="17" t="str">
        <f t="shared" si="2"/>
        <v/>
      </c>
      <c r="S30" s="20"/>
      <c r="T30" s="20"/>
      <c r="U30" s="17" t="str">
        <f t="shared" si="3"/>
        <v/>
      </c>
    </row>
    <row r="31" spans="1:2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/>
      <c r="O31" s="4"/>
      <c r="P31" s="4"/>
    </row>
    <row r="32" spans="1:2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4"/>
      <c r="O32" s="4"/>
      <c r="P32" s="4"/>
    </row>
    <row r="33" spans="2:16" ht="15" customHeight="1" x14ac:dyDescent="0.25">
      <c r="B33" s="27" t="s">
        <v>2</v>
      </c>
      <c r="C33" s="12" t="s">
        <v>28</v>
      </c>
      <c r="E33" s="7"/>
      <c r="F33" s="16"/>
      <c r="H33" s="7"/>
      <c r="I33" s="26"/>
      <c r="J33" s="14"/>
      <c r="K33" s="7"/>
      <c r="L33" s="7"/>
      <c r="M33" s="7"/>
      <c r="N33" s="4"/>
      <c r="O33" s="4"/>
      <c r="P33" s="4"/>
    </row>
    <row r="34" spans="2:16" x14ac:dyDescent="0.25">
      <c r="B34" s="28"/>
      <c r="C34" s="23" t="s">
        <v>50</v>
      </c>
      <c r="E34" s="7"/>
      <c r="F34" s="11"/>
      <c r="H34" s="7"/>
      <c r="I34" s="7"/>
      <c r="K34" s="7"/>
      <c r="L34" s="7"/>
      <c r="M34" s="7"/>
      <c r="N34" s="4"/>
      <c r="O34" s="4"/>
      <c r="P34" s="4"/>
    </row>
    <row r="35" spans="2:16" x14ac:dyDescent="0.25">
      <c r="B35" s="28"/>
      <c r="C35" s="23" t="s">
        <v>1</v>
      </c>
      <c r="E35" s="7"/>
      <c r="F35" s="11"/>
      <c r="G35" s="7"/>
      <c r="H35" s="7"/>
      <c r="I35" s="7"/>
      <c r="J35" s="7"/>
      <c r="K35" s="7"/>
      <c r="L35" s="7"/>
      <c r="M35" s="7"/>
      <c r="N35" s="4"/>
      <c r="O35" s="4"/>
      <c r="P35" s="4"/>
    </row>
    <row r="36" spans="2:16" ht="30" x14ac:dyDescent="0.25">
      <c r="B36" s="28"/>
      <c r="C36" s="23" t="s">
        <v>31</v>
      </c>
      <c r="E36" s="7"/>
      <c r="F36" s="11"/>
      <c r="G36" s="7"/>
      <c r="H36" s="7"/>
      <c r="I36" s="7"/>
      <c r="J36" s="7"/>
      <c r="K36" s="7"/>
      <c r="L36" s="7"/>
      <c r="M36" s="7"/>
      <c r="N36" s="4"/>
      <c r="O36" s="4"/>
      <c r="P36" s="4"/>
    </row>
    <row r="37" spans="2:16" x14ac:dyDescent="0.25">
      <c r="B37" s="28"/>
      <c r="C37" s="23" t="s">
        <v>68</v>
      </c>
      <c r="E37" s="7"/>
      <c r="F37" s="7"/>
      <c r="G37" s="7"/>
      <c r="H37" s="7"/>
      <c r="I37" s="7"/>
      <c r="J37" s="7"/>
      <c r="K37" s="7"/>
      <c r="L37" s="7"/>
      <c r="M37" s="7"/>
      <c r="N37" s="4"/>
      <c r="O37" s="4"/>
      <c r="P37" s="4"/>
    </row>
    <row r="38" spans="2:16" x14ac:dyDescent="0.25">
      <c r="B38" s="28"/>
      <c r="C38" s="23" t="s">
        <v>19</v>
      </c>
      <c r="E38" s="7"/>
      <c r="F38" s="7"/>
      <c r="G38" s="7"/>
      <c r="H38" s="7"/>
      <c r="I38" s="7"/>
      <c r="J38" s="7"/>
      <c r="K38" s="7"/>
      <c r="L38" s="7"/>
      <c r="M38" s="7"/>
      <c r="N38" s="4"/>
      <c r="O38" s="4"/>
      <c r="P38" s="4"/>
    </row>
    <row r="39" spans="2:16" x14ac:dyDescent="0.25">
      <c r="B39" s="28"/>
      <c r="C39" s="24" t="s">
        <v>21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2:16" x14ac:dyDescent="0.25">
      <c r="B40" s="28"/>
      <c r="C40" s="23" t="s">
        <v>20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2:16" x14ac:dyDescent="0.25">
      <c r="B41" s="28"/>
      <c r="C41" s="23" t="s">
        <v>69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2:16" x14ac:dyDescent="0.25">
      <c r="D42" s="1"/>
    </row>
    <row r="43" spans="2:16" x14ac:dyDescent="0.25">
      <c r="D43" s="1"/>
    </row>
    <row r="44" spans="2:16" x14ac:dyDescent="0.25">
      <c r="D44" s="1"/>
    </row>
    <row r="45" spans="2:16" x14ac:dyDescent="0.25">
      <c r="D45" s="1"/>
    </row>
    <row r="46" spans="2:16" x14ac:dyDescent="0.25">
      <c r="D46" s="1"/>
    </row>
  </sheetData>
  <sheetProtection formatColumns="0" formatRows="0" insertRows="0"/>
  <mergeCells count="1">
    <mergeCell ref="B33:B41"/>
  </mergeCells>
  <conditionalFormatting sqref="G9:G30">
    <cfRule type="expression" dxfId="3" priority="6">
      <formula>G9&lt;&gt;SUM(H9, I9,J9)</formula>
    </cfRule>
  </conditionalFormatting>
  <conditionalFormatting sqref="K9:K30">
    <cfRule type="expression" dxfId="2" priority="5">
      <formula>K9&lt;&gt;SUM(L9, M9,N9)</formula>
    </cfRule>
  </conditionalFormatting>
  <conditionalFormatting sqref="U9:U30">
    <cfRule type="cellIs" dxfId="1" priority="1" operator="equal">
      <formula>"Pass"</formula>
    </cfRule>
    <cfRule type="cellIs" dxfId="0" priority="2" operator="equal">
      <formula>"Fail"</formula>
    </cfRule>
  </conditionalFormatting>
  <dataValidations count="4">
    <dataValidation type="list" errorStyle="warning" allowBlank="1" showInputMessage="1" showErrorMessage="1" errorTitle="Ins Cat" error="Please select from the list of valid Insurance Categories." promptTitle="Insurance Category Selection" prompt="Please select from the list of valid Insurance Categories." sqref="C9:C30">
      <formula1>$C$34:$C$41</formula1>
    </dataValidation>
    <dataValidation type="list" allowBlank="1" showInputMessage="1" showErrorMessage="1" errorTitle="Calendar Year" error="Select the calendar year for which the data is valid. The choices are 2017 or 2018." promptTitle="Year" prompt="Select the calendar year for which the data is valid." sqref="D9:D30">
      <formula1>"2017,2018"</formula1>
    </dataValidation>
    <dataValidation type="list" errorStyle="warning" allowBlank="1" showInputMessage="1" showErrorMessage="1" sqref="E9:E30">
      <formula1>"Massachusetts Residents,Massachusetts Situs"</formula1>
    </dataValidation>
    <dataValidation type="custom" errorStyle="warning" showInputMessage="1" showErrorMessage="1" errorTitle="CGD" error="Report dollar amount for coverage gap discounts for Medicare products only." promptTitle="Coverage Gap Discounts" prompt="Report dollar amount for coverage gap discounts. This applies to Medicare products only." sqref="O9:O30">
      <formula1>OR(C9="SCO",C9="Standalone Medicare Prescription Drug Plan",C9="Medicare Advantage")</formula1>
    </dataValidation>
  </dataValidations>
  <hyperlinks>
    <hyperlink ref="A4" r:id="rId1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90" zoomScaleNormal="90" workbookViewId="0"/>
  </sheetViews>
  <sheetFormatPr defaultRowHeight="15" x14ac:dyDescent="0.25"/>
  <cols>
    <col min="1" max="1" width="8.140625" customWidth="1"/>
    <col min="2" max="3" width="12.140625" customWidth="1"/>
    <col min="4" max="4" width="41.5703125" customWidth="1"/>
    <col min="5" max="5" width="12" customWidth="1"/>
    <col min="6" max="8" width="18.28515625" customWidth="1"/>
    <col min="9" max="9" width="26.5703125" customWidth="1"/>
  </cols>
  <sheetData>
    <row r="1" spans="1:9" ht="18.75" x14ac:dyDescent="0.3">
      <c r="A1" s="2" t="s">
        <v>49</v>
      </c>
    </row>
    <row r="2" spans="1:9" x14ac:dyDescent="0.25">
      <c r="A2" s="3" t="s">
        <v>57</v>
      </c>
    </row>
    <row r="3" spans="1:9" x14ac:dyDescent="0.25">
      <c r="A3" s="18" t="s">
        <v>71</v>
      </c>
    </row>
    <row r="4" spans="1:9" x14ac:dyDescent="0.25">
      <c r="A4" s="25" t="s">
        <v>70</v>
      </c>
    </row>
    <row r="5" spans="1:9" x14ac:dyDescent="0.25">
      <c r="A5" s="18"/>
    </row>
    <row r="6" spans="1:9" x14ac:dyDescent="0.25">
      <c r="A6" s="9" t="s">
        <v>36</v>
      </c>
      <c r="B6" s="9" t="s">
        <v>37</v>
      </c>
      <c r="C6" s="9" t="s">
        <v>38</v>
      </c>
      <c r="D6" s="9" t="s">
        <v>39</v>
      </c>
      <c r="E6" s="9" t="s">
        <v>40</v>
      </c>
      <c r="F6" s="9" t="s">
        <v>41</v>
      </c>
      <c r="G6" s="9" t="s">
        <v>42</v>
      </c>
      <c r="H6" s="9" t="s">
        <v>43</v>
      </c>
      <c r="I6" s="9" t="s">
        <v>47</v>
      </c>
    </row>
    <row r="7" spans="1:9" ht="75" customHeight="1" x14ac:dyDescent="0.25">
      <c r="A7" s="12" t="s">
        <v>25</v>
      </c>
      <c r="B7" s="12" t="s">
        <v>0</v>
      </c>
      <c r="C7" s="12" t="s">
        <v>30</v>
      </c>
      <c r="D7" s="12" t="s">
        <v>28</v>
      </c>
      <c r="E7" s="12" t="s">
        <v>26</v>
      </c>
      <c r="F7" s="12" t="s">
        <v>44</v>
      </c>
      <c r="G7" s="12" t="s">
        <v>45</v>
      </c>
      <c r="H7" s="12" t="s">
        <v>46</v>
      </c>
      <c r="I7" s="12" t="s">
        <v>27</v>
      </c>
    </row>
    <row r="8" spans="1:9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29">
        <v>456</v>
      </c>
      <c r="B9" s="29" t="s">
        <v>72</v>
      </c>
      <c r="C9" s="29" t="s">
        <v>73</v>
      </c>
      <c r="D9" s="29" t="s">
        <v>50</v>
      </c>
      <c r="E9" s="29">
        <v>2017</v>
      </c>
      <c r="F9" s="19" t="s">
        <v>74</v>
      </c>
      <c r="G9" s="19" t="s">
        <v>74</v>
      </c>
      <c r="H9" s="19" t="s">
        <v>74</v>
      </c>
      <c r="I9" s="5"/>
    </row>
    <row r="10" spans="1:9" x14ac:dyDescent="0.25">
      <c r="A10" s="29">
        <v>456</v>
      </c>
      <c r="B10" s="29" t="s">
        <v>72</v>
      </c>
      <c r="C10" s="29" t="s">
        <v>73</v>
      </c>
      <c r="D10" s="29" t="s">
        <v>1</v>
      </c>
      <c r="E10" s="29">
        <v>2017</v>
      </c>
      <c r="F10" s="19" t="s">
        <v>74</v>
      </c>
      <c r="G10" s="19" t="s">
        <v>75</v>
      </c>
      <c r="H10" s="19" t="s">
        <v>75</v>
      </c>
      <c r="I10" s="5"/>
    </row>
    <row r="11" spans="1:9" x14ac:dyDescent="0.25">
      <c r="A11" s="29">
        <v>456</v>
      </c>
      <c r="B11" s="29" t="s">
        <v>72</v>
      </c>
      <c r="C11" s="29" t="s">
        <v>73</v>
      </c>
      <c r="D11" s="29" t="s">
        <v>50</v>
      </c>
      <c r="E11" s="29">
        <v>2018</v>
      </c>
      <c r="F11" s="19" t="s">
        <v>74</v>
      </c>
      <c r="G11" s="19" t="s">
        <v>74</v>
      </c>
      <c r="H11" s="19" t="s">
        <v>74</v>
      </c>
      <c r="I11" s="5"/>
    </row>
    <row r="12" spans="1:9" x14ac:dyDescent="0.25">
      <c r="A12" s="29">
        <v>456</v>
      </c>
      <c r="B12" s="29" t="s">
        <v>72</v>
      </c>
      <c r="C12" s="29" t="s">
        <v>73</v>
      </c>
      <c r="D12" s="29" t="s">
        <v>1</v>
      </c>
      <c r="E12" s="29">
        <v>2018</v>
      </c>
      <c r="F12" s="19" t="s">
        <v>74</v>
      </c>
      <c r="G12" s="19" t="s">
        <v>75</v>
      </c>
      <c r="H12" s="19" t="s">
        <v>75</v>
      </c>
      <c r="I12" s="5"/>
    </row>
    <row r="13" spans="1:9" x14ac:dyDescent="0.25">
      <c r="A13" s="5"/>
      <c r="B13" s="5"/>
      <c r="C13" s="5"/>
      <c r="D13" s="5"/>
      <c r="E13" s="5"/>
      <c r="F13" s="19"/>
      <c r="G13" s="19"/>
      <c r="H13" s="19"/>
      <c r="I13" s="5"/>
    </row>
    <row r="14" spans="1:9" x14ac:dyDescent="0.25">
      <c r="A14" s="5"/>
      <c r="B14" s="5"/>
      <c r="C14" s="5"/>
      <c r="D14" s="5"/>
      <c r="E14" s="5"/>
      <c r="F14" s="19"/>
      <c r="G14" s="19"/>
      <c r="H14" s="19"/>
      <c r="I14" s="5"/>
    </row>
    <row r="15" spans="1:9" x14ac:dyDescent="0.25">
      <c r="A15" s="5"/>
      <c r="B15" s="5"/>
      <c r="C15" s="5"/>
      <c r="D15" s="5"/>
      <c r="E15" s="5"/>
      <c r="F15" s="19"/>
      <c r="G15" s="19"/>
      <c r="H15" s="19"/>
      <c r="I15" s="5"/>
    </row>
    <row r="16" spans="1:9" x14ac:dyDescent="0.25">
      <c r="A16" s="5"/>
      <c r="B16" s="5"/>
      <c r="C16" s="5"/>
      <c r="D16" s="5"/>
      <c r="E16" s="5"/>
      <c r="F16" s="19"/>
      <c r="G16" s="19"/>
      <c r="H16" s="19"/>
      <c r="I16" s="5"/>
    </row>
    <row r="19" spans="3:4" ht="15" customHeight="1" x14ac:dyDescent="0.25">
      <c r="C19" s="27" t="s">
        <v>2</v>
      </c>
      <c r="D19" s="12" t="s">
        <v>28</v>
      </c>
    </row>
    <row r="20" spans="3:4" x14ac:dyDescent="0.25">
      <c r="C20" s="28"/>
      <c r="D20" s="8" t="s">
        <v>50</v>
      </c>
    </row>
    <row r="21" spans="3:4" ht="15" customHeight="1" x14ac:dyDescent="0.25">
      <c r="C21" s="28"/>
      <c r="D21" s="8" t="s">
        <v>1</v>
      </c>
    </row>
    <row r="22" spans="3:4" x14ac:dyDescent="0.25">
      <c r="C22" s="28"/>
      <c r="D22" s="8" t="s">
        <v>31</v>
      </c>
    </row>
    <row r="23" spans="3:4" x14ac:dyDescent="0.25">
      <c r="C23" s="28"/>
      <c r="D23" s="8" t="s">
        <v>68</v>
      </c>
    </row>
    <row r="24" spans="3:4" x14ac:dyDescent="0.25">
      <c r="C24" s="28"/>
      <c r="D24" s="8" t="s">
        <v>19</v>
      </c>
    </row>
    <row r="25" spans="3:4" x14ac:dyDescent="0.25">
      <c r="C25" s="28"/>
      <c r="D25" s="10" t="s">
        <v>21</v>
      </c>
    </row>
    <row r="26" spans="3:4" x14ac:dyDescent="0.25">
      <c r="C26" s="28"/>
      <c r="D26" s="8" t="s">
        <v>20</v>
      </c>
    </row>
    <row r="27" spans="3:4" x14ac:dyDescent="0.25">
      <c r="C27" s="28"/>
      <c r="D27" s="8" t="s">
        <v>69</v>
      </c>
    </row>
  </sheetData>
  <mergeCells count="1">
    <mergeCell ref="C19:C27"/>
  </mergeCells>
  <dataValidations count="3">
    <dataValidation type="list" allowBlank="1" showInputMessage="1" showErrorMessage="1" errorTitle="Calendar Year" error="Select the calendar year for which the data is valid. The choices are 2017 or 2018." promptTitle="Year" prompt="Select the calendar year for which the data is valid." sqref="E9:E16">
      <formula1>"2017,2018"</formula1>
    </dataValidation>
    <dataValidation type="list" errorStyle="warning" allowBlank="1" showInputMessage="1" showErrorMessage="1" errorTitle="Ins Cat" error="Please select from the list of valid Insurance Categories." promptTitle="Insurance Category Selection" prompt="Please select from the list of valid Insurance Categories." sqref="D9:D16">
      <formula1>$D$20:$D$27</formula1>
    </dataValidation>
    <dataValidation type="list" errorStyle="warning" allowBlank="1" showInputMessage="1" showErrorMessage="1" sqref="F9:H16">
      <formula1>"All,Some,None"</formula1>
    </dataValidation>
  </dataValidations>
  <hyperlinks>
    <hyperlink ref="A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Rebate Data Template</vt:lpstr>
      <vt:lpstr>PBM Contract Data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Lai</dc:creator>
  <cp:lastModifiedBy>Erin Bonney</cp:lastModifiedBy>
  <dcterms:created xsi:type="dcterms:W3CDTF">2016-02-23T17:23:42Z</dcterms:created>
  <dcterms:modified xsi:type="dcterms:W3CDTF">2019-04-01T14:44:26Z</dcterms:modified>
</cp:coreProperties>
</file>