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ia.state.ma.us\Shares\hcf03_db\confidential\HSP_A\APCD\KIP\MET-PET\4 - Reporting\2 - SFY2015 PET Dashboards\8. Dashboards for Payer Preview_20171101\"/>
    </mc:Choice>
  </mc:AlternateContent>
  <bookViews>
    <workbookView xWindow="0" yWindow="0" windowWidth="28800" windowHeight="12345" tabRatio="881"/>
  </bookViews>
  <sheets>
    <sheet name="Technical Summary" sheetId="30" r:id="rId1"/>
    <sheet name="High Level Summary" sheetId="1" r:id="rId2"/>
    <sheet name="FI-High Level Financial Stats" sheetId="3" r:id="rId3"/>
    <sheet name="Trend Allowed Amts by Product" sheetId="5" state="hidden" r:id="rId4"/>
    <sheet name="SI-High Level Financial Stats" sheetId="26" r:id="rId5"/>
    <sheet name="KIP DQ metrics" sheetId="8" state="hidden" r:id="rId6"/>
    <sheet name="SI Financials" sheetId="23" state="hidden" r:id="rId7"/>
    <sheet name="SI Financials - Monthly" sheetId="25" state="hidden" r:id="rId8"/>
    <sheet name="Top 200 Drugs - Medicare Adv" sheetId="29" state="hidden" r:id="rId9"/>
  </sheets>
  <externalReferences>
    <externalReference r:id="rId10"/>
    <externalReference r:id="rId11"/>
  </externalReferences>
  <definedNames>
    <definedName name="kajsd" localSheetId="7">#REF!</definedName>
    <definedName name="kajsd" localSheetId="4">#REF!</definedName>
    <definedName name="kajsd" localSheetId="0">'[1]drop down ref'!#REF!</definedName>
    <definedName name="kajsd" localSheetId="8">#REF!</definedName>
    <definedName name="kajsd">#REF!</definedName>
    <definedName name="_xlnm.Print_Titles" localSheetId="1">'High Level Summary'!$1:$7</definedName>
    <definedName name="REPORTLEVEL" localSheetId="6">#REF!</definedName>
    <definedName name="REPORTLEVEL" localSheetId="7">#REF!</definedName>
    <definedName name="REPORTLEVEL" localSheetId="4">#REF!</definedName>
    <definedName name="REPORTLEVEL" localSheetId="0">'[2]drop down ref'!#REF!</definedName>
    <definedName name="REPORTLEVEL" localSheetId="8">#REF!</definedName>
    <definedName name="REPORTLEVEL">#REF!</definedName>
  </definedNames>
  <calcPr calcId="162913"/>
</workbook>
</file>

<file path=xl/calcChain.xml><?xml version="1.0" encoding="utf-8"?>
<calcChain xmlns="http://schemas.openxmlformats.org/spreadsheetml/2006/main">
  <c r="A10" i="29" l="1"/>
  <c r="A9" i="29"/>
  <c r="A8" i="29"/>
  <c r="A7" i="29"/>
  <c r="A6" i="29"/>
  <c r="A5" i="29"/>
  <c r="K66" i="23" l="1"/>
  <c r="J66" i="23"/>
  <c r="I66" i="23"/>
  <c r="H66" i="23"/>
  <c r="G66" i="23"/>
  <c r="F66" i="23"/>
  <c r="E66" i="23"/>
  <c r="D66" i="23"/>
  <c r="C66" i="23"/>
  <c r="K65" i="23"/>
  <c r="J65" i="23"/>
  <c r="I65" i="23"/>
  <c r="H65" i="23"/>
  <c r="G65" i="23"/>
  <c r="F65" i="23"/>
  <c r="E65" i="23"/>
  <c r="D65" i="23"/>
  <c r="C65" i="23"/>
  <c r="B66" i="23"/>
  <c r="B65" i="23"/>
  <c r="L14" i="25" l="1"/>
  <c r="K14" i="25"/>
  <c r="J14" i="25"/>
  <c r="I14" i="25"/>
  <c r="H14" i="25"/>
  <c r="G14" i="25"/>
  <c r="F14" i="25"/>
  <c r="E14" i="25"/>
  <c r="D14" i="25"/>
  <c r="C14" i="25"/>
  <c r="B14" i="25"/>
  <c r="O215" i="29"/>
  <c r="N215" i="29"/>
  <c r="M215" i="29"/>
  <c r="L215" i="29"/>
  <c r="K215" i="29"/>
  <c r="J215" i="29"/>
  <c r="O214" i="29"/>
  <c r="N214" i="29"/>
  <c r="M214" i="29"/>
  <c r="L214" i="29"/>
  <c r="K214" i="29"/>
  <c r="J214" i="29"/>
  <c r="O213" i="29"/>
  <c r="N213" i="29"/>
  <c r="M213" i="29"/>
  <c r="L213" i="29"/>
  <c r="K213" i="29"/>
  <c r="J213" i="29"/>
  <c r="O212" i="29"/>
  <c r="N212" i="29"/>
  <c r="M212" i="29"/>
  <c r="L212" i="29"/>
  <c r="K212" i="29"/>
  <c r="J212" i="29"/>
  <c r="O211" i="29"/>
  <c r="N211" i="29"/>
  <c r="M211" i="29"/>
  <c r="L211" i="29"/>
  <c r="K211" i="29"/>
  <c r="J211" i="29"/>
  <c r="O210" i="29"/>
  <c r="N210" i="29"/>
  <c r="M210" i="29"/>
  <c r="L210" i="29"/>
  <c r="K210" i="29"/>
  <c r="J210" i="29"/>
  <c r="O209" i="29"/>
  <c r="N209" i="29"/>
  <c r="M209" i="29"/>
  <c r="L209" i="29"/>
  <c r="K209" i="29"/>
  <c r="J209" i="29"/>
  <c r="O208" i="29"/>
  <c r="N208" i="29"/>
  <c r="M208" i="29"/>
  <c r="L208" i="29"/>
  <c r="K208" i="29"/>
  <c r="J208" i="29"/>
  <c r="O207" i="29"/>
  <c r="N207" i="29"/>
  <c r="M207" i="29"/>
  <c r="L207" i="29"/>
  <c r="K207" i="29"/>
  <c r="J207" i="29"/>
  <c r="O206" i="29"/>
  <c r="N206" i="29"/>
  <c r="M206" i="29"/>
  <c r="L206" i="29"/>
  <c r="K206" i="29"/>
  <c r="J206" i="29"/>
  <c r="O205" i="29"/>
  <c r="N205" i="29"/>
  <c r="M205" i="29"/>
  <c r="L205" i="29"/>
  <c r="K205" i="29"/>
  <c r="J205" i="29"/>
  <c r="O204" i="29"/>
  <c r="N204" i="29"/>
  <c r="M204" i="29"/>
  <c r="L204" i="29"/>
  <c r="K204" i="29"/>
  <c r="J204" i="29"/>
  <c r="O203" i="29"/>
  <c r="N203" i="29"/>
  <c r="M203" i="29"/>
  <c r="L203" i="29"/>
  <c r="K203" i="29"/>
  <c r="J203" i="29"/>
  <c r="O202" i="29"/>
  <c r="N202" i="29"/>
  <c r="M202" i="29"/>
  <c r="L202" i="29"/>
  <c r="K202" i="29"/>
  <c r="J202" i="29"/>
  <c r="O201" i="29"/>
  <c r="N201" i="29"/>
  <c r="M201" i="29"/>
  <c r="L201" i="29"/>
  <c r="K201" i="29"/>
  <c r="J201" i="29"/>
  <c r="O200" i="29"/>
  <c r="N200" i="29"/>
  <c r="M200" i="29"/>
  <c r="L200" i="29"/>
  <c r="K200" i="29"/>
  <c r="J200" i="29"/>
  <c r="O199" i="29"/>
  <c r="N199" i="29"/>
  <c r="M199" i="29"/>
  <c r="L199" i="29"/>
  <c r="K199" i="29"/>
  <c r="J199" i="29"/>
  <c r="O198" i="29"/>
  <c r="N198" i="29"/>
  <c r="M198" i="29"/>
  <c r="L198" i="29"/>
  <c r="K198" i="29"/>
  <c r="J198" i="29"/>
  <c r="O197" i="29"/>
  <c r="N197" i="29"/>
  <c r="M197" i="29"/>
  <c r="L197" i="29"/>
  <c r="K197" i="29"/>
  <c r="J197" i="29"/>
  <c r="O196" i="29"/>
  <c r="N196" i="29"/>
  <c r="M196" i="29"/>
  <c r="L196" i="29"/>
  <c r="K196" i="29"/>
  <c r="J196" i="29"/>
  <c r="O195" i="29"/>
  <c r="N195" i="29"/>
  <c r="M195" i="29"/>
  <c r="L195" i="29"/>
  <c r="K195" i="29"/>
  <c r="J195" i="29"/>
  <c r="O194" i="29"/>
  <c r="N194" i="29"/>
  <c r="M194" i="29"/>
  <c r="L194" i="29"/>
  <c r="K194" i="29"/>
  <c r="J194" i="29"/>
  <c r="O193" i="29"/>
  <c r="N193" i="29"/>
  <c r="M193" i="29"/>
  <c r="L193" i="29"/>
  <c r="K193" i="29"/>
  <c r="J193" i="29"/>
  <c r="O192" i="29"/>
  <c r="N192" i="29"/>
  <c r="M192" i="29"/>
  <c r="L192" i="29"/>
  <c r="K192" i="29"/>
  <c r="J192" i="29"/>
  <c r="O191" i="29"/>
  <c r="N191" i="29"/>
  <c r="M191" i="29"/>
  <c r="L191" i="29"/>
  <c r="K191" i="29"/>
  <c r="J191" i="29"/>
  <c r="O190" i="29"/>
  <c r="N190" i="29"/>
  <c r="M190" i="29"/>
  <c r="L190" i="29"/>
  <c r="K190" i="29"/>
  <c r="J190" i="29"/>
  <c r="O189" i="29"/>
  <c r="N189" i="29"/>
  <c r="M189" i="29"/>
  <c r="L189" i="29"/>
  <c r="K189" i="29"/>
  <c r="J189" i="29"/>
  <c r="O188" i="29"/>
  <c r="N188" i="29"/>
  <c r="M188" i="29"/>
  <c r="L188" i="29"/>
  <c r="K188" i="29"/>
  <c r="J188" i="29"/>
  <c r="O187" i="29"/>
  <c r="N187" i="29"/>
  <c r="M187" i="29"/>
  <c r="L187" i="29"/>
  <c r="K187" i="29"/>
  <c r="J187" i="29"/>
  <c r="O186" i="29"/>
  <c r="N186" i="29"/>
  <c r="M186" i="29"/>
  <c r="L186" i="29"/>
  <c r="K186" i="29"/>
  <c r="J186" i="29"/>
  <c r="O185" i="29"/>
  <c r="N185" i="29"/>
  <c r="M185" i="29"/>
  <c r="L185" i="29"/>
  <c r="K185" i="29"/>
  <c r="J185" i="29"/>
  <c r="O184" i="29"/>
  <c r="N184" i="29"/>
  <c r="M184" i="29"/>
  <c r="L184" i="29"/>
  <c r="K184" i="29"/>
  <c r="J184" i="29"/>
  <c r="O183" i="29"/>
  <c r="N183" i="29"/>
  <c r="M183" i="29"/>
  <c r="L183" i="29"/>
  <c r="K183" i="29"/>
  <c r="J183" i="29"/>
  <c r="O182" i="29"/>
  <c r="N182" i="29"/>
  <c r="M182" i="29"/>
  <c r="L182" i="29"/>
  <c r="K182" i="29"/>
  <c r="J182" i="29"/>
  <c r="O181" i="29"/>
  <c r="N181" i="29"/>
  <c r="M181" i="29"/>
  <c r="L181" i="29"/>
  <c r="K181" i="29"/>
  <c r="J181" i="29"/>
  <c r="O180" i="29"/>
  <c r="N180" i="29"/>
  <c r="M180" i="29"/>
  <c r="L180" i="29"/>
  <c r="K180" i="29"/>
  <c r="J180" i="29"/>
  <c r="O179" i="29"/>
  <c r="N179" i="29"/>
  <c r="M179" i="29"/>
  <c r="L179" i="29"/>
  <c r="K179" i="29"/>
  <c r="J179" i="29"/>
  <c r="O178" i="29"/>
  <c r="N178" i="29"/>
  <c r="M178" i="29"/>
  <c r="L178" i="29"/>
  <c r="K178" i="29"/>
  <c r="J178" i="29"/>
  <c r="O177" i="29"/>
  <c r="N177" i="29"/>
  <c r="M177" i="29"/>
  <c r="L177" i="29"/>
  <c r="K177" i="29"/>
  <c r="J177" i="29"/>
  <c r="O176" i="29"/>
  <c r="N176" i="29"/>
  <c r="M176" i="29"/>
  <c r="L176" i="29"/>
  <c r="K176" i="29"/>
  <c r="J176" i="29"/>
  <c r="O175" i="29"/>
  <c r="N175" i="29"/>
  <c r="M175" i="29"/>
  <c r="L175" i="29"/>
  <c r="K175" i="29"/>
  <c r="J175" i="29"/>
  <c r="O174" i="29"/>
  <c r="N174" i="29"/>
  <c r="M174" i="29"/>
  <c r="L174" i="29"/>
  <c r="K174" i="29"/>
  <c r="J174" i="29"/>
  <c r="O173" i="29"/>
  <c r="N173" i="29"/>
  <c r="M173" i="29"/>
  <c r="L173" i="29"/>
  <c r="K173" i="29"/>
  <c r="J173" i="29"/>
  <c r="O172" i="29"/>
  <c r="N172" i="29"/>
  <c r="M172" i="29"/>
  <c r="L172" i="29"/>
  <c r="K172" i="29"/>
  <c r="J172" i="29"/>
  <c r="O171" i="29"/>
  <c r="N171" i="29"/>
  <c r="M171" i="29"/>
  <c r="L171" i="29"/>
  <c r="K171" i="29"/>
  <c r="J171" i="29"/>
  <c r="O170" i="29"/>
  <c r="N170" i="29"/>
  <c r="M170" i="29"/>
  <c r="L170" i="29"/>
  <c r="K170" i="29"/>
  <c r="J170" i="29"/>
  <c r="O169" i="29"/>
  <c r="N169" i="29"/>
  <c r="M169" i="29"/>
  <c r="L169" i="29"/>
  <c r="K169" i="29"/>
  <c r="J169" i="29"/>
  <c r="O168" i="29"/>
  <c r="N168" i="29"/>
  <c r="M168" i="29"/>
  <c r="L168" i="29"/>
  <c r="K168" i="29"/>
  <c r="J168" i="29"/>
  <c r="O167" i="29"/>
  <c r="N167" i="29"/>
  <c r="M167" i="29"/>
  <c r="L167" i="29"/>
  <c r="K167" i="29"/>
  <c r="J167" i="29"/>
  <c r="O166" i="29"/>
  <c r="N166" i="29"/>
  <c r="M166" i="29"/>
  <c r="L166" i="29"/>
  <c r="K166" i="29"/>
  <c r="J166" i="29"/>
  <c r="O165" i="29"/>
  <c r="N165" i="29"/>
  <c r="M165" i="29"/>
  <c r="L165" i="29"/>
  <c r="K165" i="29"/>
  <c r="J165" i="29"/>
  <c r="O164" i="29"/>
  <c r="N164" i="29"/>
  <c r="M164" i="29"/>
  <c r="L164" i="29"/>
  <c r="K164" i="29"/>
  <c r="J164" i="29"/>
  <c r="O163" i="29"/>
  <c r="N163" i="29"/>
  <c r="M163" i="29"/>
  <c r="L163" i="29"/>
  <c r="K163" i="29"/>
  <c r="J163" i="29"/>
  <c r="O162" i="29"/>
  <c r="N162" i="29"/>
  <c r="M162" i="29"/>
  <c r="L162" i="29"/>
  <c r="K162" i="29"/>
  <c r="J162" i="29"/>
  <c r="O161" i="29"/>
  <c r="N161" i="29"/>
  <c r="M161" i="29"/>
  <c r="L161" i="29"/>
  <c r="K161" i="29"/>
  <c r="J161" i="29"/>
  <c r="O160" i="29"/>
  <c r="N160" i="29"/>
  <c r="M160" i="29"/>
  <c r="L160" i="29"/>
  <c r="K160" i="29"/>
  <c r="J160" i="29"/>
  <c r="O159" i="29"/>
  <c r="N159" i="29"/>
  <c r="M159" i="29"/>
  <c r="L159" i="29"/>
  <c r="K159" i="29"/>
  <c r="J159" i="29"/>
  <c r="O158" i="29"/>
  <c r="N158" i="29"/>
  <c r="M158" i="29"/>
  <c r="L158" i="29"/>
  <c r="K158" i="29"/>
  <c r="J158" i="29"/>
  <c r="O157" i="29"/>
  <c r="N157" i="29"/>
  <c r="M157" i="29"/>
  <c r="L157" i="29"/>
  <c r="K157" i="29"/>
  <c r="J157" i="29"/>
  <c r="O156" i="29"/>
  <c r="N156" i="29"/>
  <c r="M156" i="29"/>
  <c r="L156" i="29"/>
  <c r="K156" i="29"/>
  <c r="J156" i="29"/>
  <c r="O155" i="29"/>
  <c r="N155" i="29"/>
  <c r="M155" i="29"/>
  <c r="L155" i="29"/>
  <c r="K155" i="29"/>
  <c r="J155" i="29"/>
  <c r="O154" i="29"/>
  <c r="N154" i="29"/>
  <c r="M154" i="29"/>
  <c r="L154" i="29"/>
  <c r="K154" i="29"/>
  <c r="J154" i="29"/>
  <c r="O153" i="29"/>
  <c r="N153" i="29"/>
  <c r="M153" i="29"/>
  <c r="L153" i="29"/>
  <c r="K153" i="29"/>
  <c r="J153" i="29"/>
  <c r="O152" i="29"/>
  <c r="N152" i="29"/>
  <c r="M152" i="29"/>
  <c r="L152" i="29"/>
  <c r="K152" i="29"/>
  <c r="J152" i="29"/>
  <c r="O151" i="29"/>
  <c r="N151" i="29"/>
  <c r="M151" i="29"/>
  <c r="L151" i="29"/>
  <c r="K151" i="29"/>
  <c r="J151" i="29"/>
  <c r="O150" i="29"/>
  <c r="N150" i="29"/>
  <c r="M150" i="29"/>
  <c r="L150" i="29"/>
  <c r="K150" i="29"/>
  <c r="J150" i="29"/>
  <c r="O149" i="29"/>
  <c r="N149" i="29"/>
  <c r="M149" i="29"/>
  <c r="L149" i="29"/>
  <c r="K149" i="29"/>
  <c r="J149" i="29"/>
  <c r="O148" i="29"/>
  <c r="N148" i="29"/>
  <c r="M148" i="29"/>
  <c r="L148" i="29"/>
  <c r="K148" i="29"/>
  <c r="J148" i="29"/>
  <c r="O147" i="29"/>
  <c r="N147" i="29"/>
  <c r="M147" i="29"/>
  <c r="L147" i="29"/>
  <c r="K147" i="29"/>
  <c r="J147" i="29"/>
  <c r="O146" i="29"/>
  <c r="N146" i="29"/>
  <c r="M146" i="29"/>
  <c r="L146" i="29"/>
  <c r="K146" i="29"/>
  <c r="J146" i="29"/>
  <c r="O145" i="29"/>
  <c r="N145" i="29"/>
  <c r="M145" i="29"/>
  <c r="L145" i="29"/>
  <c r="K145" i="29"/>
  <c r="J145" i="29"/>
  <c r="O144" i="29"/>
  <c r="N144" i="29"/>
  <c r="M144" i="29"/>
  <c r="L144" i="29"/>
  <c r="K144" i="29"/>
  <c r="J144" i="29"/>
  <c r="O143" i="29"/>
  <c r="N143" i="29"/>
  <c r="M143" i="29"/>
  <c r="L143" i="29"/>
  <c r="K143" i="29"/>
  <c r="J143" i="29"/>
  <c r="O142" i="29"/>
  <c r="N142" i="29"/>
  <c r="M142" i="29"/>
  <c r="L142" i="29"/>
  <c r="K142" i="29"/>
  <c r="J142" i="29"/>
  <c r="O141" i="29"/>
  <c r="N141" i="29"/>
  <c r="M141" i="29"/>
  <c r="L141" i="29"/>
  <c r="K141" i="29"/>
  <c r="J141" i="29"/>
  <c r="O140" i="29"/>
  <c r="N140" i="29"/>
  <c r="M140" i="29"/>
  <c r="L140" i="29"/>
  <c r="K140" i="29"/>
  <c r="J140" i="29"/>
  <c r="O139" i="29"/>
  <c r="N139" i="29"/>
  <c r="M139" i="29"/>
  <c r="L139" i="29"/>
  <c r="K139" i="29"/>
  <c r="J139" i="29"/>
  <c r="O138" i="29"/>
  <c r="N138" i="29"/>
  <c r="M138" i="29"/>
  <c r="L138" i="29"/>
  <c r="K138" i="29"/>
  <c r="J138" i="29"/>
  <c r="O137" i="29"/>
  <c r="N137" i="29"/>
  <c r="M137" i="29"/>
  <c r="L137" i="29"/>
  <c r="K137" i="29"/>
  <c r="J137" i="29"/>
  <c r="O136" i="29"/>
  <c r="N136" i="29"/>
  <c r="M136" i="29"/>
  <c r="L136" i="29"/>
  <c r="K136" i="29"/>
  <c r="J136" i="29"/>
  <c r="O135" i="29"/>
  <c r="N135" i="29"/>
  <c r="M135" i="29"/>
  <c r="L135" i="29"/>
  <c r="K135" i="29"/>
  <c r="J135" i="29"/>
  <c r="O134" i="29"/>
  <c r="N134" i="29"/>
  <c r="M134" i="29"/>
  <c r="L134" i="29"/>
  <c r="K134" i="29"/>
  <c r="J134" i="29"/>
  <c r="O133" i="29"/>
  <c r="N133" i="29"/>
  <c r="M133" i="29"/>
  <c r="L133" i="29"/>
  <c r="K133" i="29"/>
  <c r="J133" i="29"/>
  <c r="O132" i="29"/>
  <c r="N132" i="29"/>
  <c r="M132" i="29"/>
  <c r="L132" i="29"/>
  <c r="K132" i="29"/>
  <c r="J132" i="29"/>
  <c r="O131" i="29"/>
  <c r="N131" i="29"/>
  <c r="M131" i="29"/>
  <c r="L131" i="29"/>
  <c r="K131" i="29"/>
  <c r="J131" i="29"/>
  <c r="O130" i="29"/>
  <c r="N130" i="29"/>
  <c r="M130" i="29"/>
  <c r="L130" i="29"/>
  <c r="K130" i="29"/>
  <c r="J130" i="29"/>
  <c r="O129" i="29"/>
  <c r="N129" i="29"/>
  <c r="M129" i="29"/>
  <c r="L129" i="29"/>
  <c r="K129" i="29"/>
  <c r="J129" i="29"/>
  <c r="O128" i="29"/>
  <c r="N128" i="29"/>
  <c r="M128" i="29"/>
  <c r="L128" i="29"/>
  <c r="K128" i="29"/>
  <c r="J128" i="29"/>
  <c r="O127" i="29"/>
  <c r="N127" i="29"/>
  <c r="M127" i="29"/>
  <c r="L127" i="29"/>
  <c r="K127" i="29"/>
  <c r="J127" i="29"/>
  <c r="O126" i="29"/>
  <c r="N126" i="29"/>
  <c r="M126" i="29"/>
  <c r="L126" i="29"/>
  <c r="K126" i="29"/>
  <c r="J126" i="29"/>
  <c r="O125" i="29"/>
  <c r="N125" i="29"/>
  <c r="M125" i="29"/>
  <c r="L125" i="29"/>
  <c r="K125" i="29"/>
  <c r="J125" i="29"/>
  <c r="O124" i="29"/>
  <c r="N124" i="29"/>
  <c r="M124" i="29"/>
  <c r="L124" i="29"/>
  <c r="K124" i="29"/>
  <c r="J124" i="29"/>
  <c r="O123" i="29"/>
  <c r="N123" i="29"/>
  <c r="M123" i="29"/>
  <c r="L123" i="29"/>
  <c r="K123" i="29"/>
  <c r="J123" i="29"/>
  <c r="O122" i="29"/>
  <c r="N122" i="29"/>
  <c r="M122" i="29"/>
  <c r="L122" i="29"/>
  <c r="K122" i="29"/>
  <c r="J122" i="29"/>
  <c r="O121" i="29"/>
  <c r="N121" i="29"/>
  <c r="M121" i="29"/>
  <c r="L121" i="29"/>
  <c r="K121" i="29"/>
  <c r="J121" i="29"/>
  <c r="O120" i="29"/>
  <c r="N120" i="29"/>
  <c r="M120" i="29"/>
  <c r="L120" i="29"/>
  <c r="K120" i="29"/>
  <c r="J120" i="29"/>
  <c r="O119" i="29"/>
  <c r="N119" i="29"/>
  <c r="M119" i="29"/>
  <c r="L119" i="29"/>
  <c r="K119" i="29"/>
  <c r="J119" i="29"/>
  <c r="O118" i="29"/>
  <c r="N118" i="29"/>
  <c r="M118" i="29"/>
  <c r="L118" i="29"/>
  <c r="K118" i="29"/>
  <c r="J118" i="29"/>
  <c r="O117" i="29"/>
  <c r="N117" i="29"/>
  <c r="M117" i="29"/>
  <c r="L117" i="29"/>
  <c r="K117" i="29"/>
  <c r="J117" i="29"/>
  <c r="O116" i="29"/>
  <c r="N116" i="29"/>
  <c r="M116" i="29"/>
  <c r="L116" i="29"/>
  <c r="K116" i="29"/>
  <c r="J116" i="29"/>
  <c r="O115" i="29"/>
  <c r="N115" i="29"/>
  <c r="M115" i="29"/>
  <c r="L115" i="29"/>
  <c r="K115" i="29"/>
  <c r="J115" i="29"/>
  <c r="O114" i="29"/>
  <c r="N114" i="29"/>
  <c r="M114" i="29"/>
  <c r="L114" i="29"/>
  <c r="K114" i="29"/>
  <c r="J114" i="29"/>
  <c r="O113" i="29"/>
  <c r="N113" i="29"/>
  <c r="M113" i="29"/>
  <c r="L113" i="29"/>
  <c r="K113" i="29"/>
  <c r="J113" i="29"/>
  <c r="O112" i="29"/>
  <c r="N112" i="29"/>
  <c r="M112" i="29"/>
  <c r="L112" i="29"/>
  <c r="K112" i="29"/>
  <c r="J112" i="29"/>
  <c r="O111" i="29"/>
  <c r="N111" i="29"/>
  <c r="M111" i="29"/>
  <c r="L111" i="29"/>
  <c r="K111" i="29"/>
  <c r="J111" i="29"/>
  <c r="O110" i="29"/>
  <c r="N110" i="29"/>
  <c r="M110" i="29"/>
  <c r="L110" i="29"/>
  <c r="K110" i="29"/>
  <c r="J110" i="29"/>
  <c r="O109" i="29"/>
  <c r="N109" i="29"/>
  <c r="M109" i="29"/>
  <c r="L109" i="29"/>
  <c r="K109" i="29"/>
  <c r="J109" i="29"/>
  <c r="O108" i="29"/>
  <c r="N108" i="29"/>
  <c r="M108" i="29"/>
  <c r="L108" i="29"/>
  <c r="K108" i="29"/>
  <c r="J108" i="29"/>
  <c r="O107" i="29"/>
  <c r="N107" i="29"/>
  <c r="M107" i="29"/>
  <c r="L107" i="29"/>
  <c r="K107" i="29"/>
  <c r="J107" i="29"/>
  <c r="O106" i="29"/>
  <c r="N106" i="29"/>
  <c r="M106" i="29"/>
  <c r="L106" i="29"/>
  <c r="K106" i="29"/>
  <c r="J106" i="29"/>
  <c r="O105" i="29"/>
  <c r="N105" i="29"/>
  <c r="M105" i="29"/>
  <c r="L105" i="29"/>
  <c r="K105" i="29"/>
  <c r="J105" i="29"/>
  <c r="O104" i="29"/>
  <c r="N104" i="29"/>
  <c r="M104" i="29"/>
  <c r="L104" i="29"/>
  <c r="K104" i="29"/>
  <c r="J104" i="29"/>
  <c r="O103" i="29"/>
  <c r="N103" i="29"/>
  <c r="M103" i="29"/>
  <c r="L103" i="29"/>
  <c r="K103" i="29"/>
  <c r="J103" i="29"/>
  <c r="O102" i="29"/>
  <c r="N102" i="29"/>
  <c r="M102" i="29"/>
  <c r="L102" i="29"/>
  <c r="K102" i="29"/>
  <c r="J102" i="29"/>
  <c r="O101" i="29"/>
  <c r="N101" i="29"/>
  <c r="M101" i="29"/>
  <c r="L101" i="29"/>
  <c r="K101" i="29"/>
  <c r="J101" i="29"/>
  <c r="O100" i="29"/>
  <c r="N100" i="29"/>
  <c r="M100" i="29"/>
  <c r="L100" i="29"/>
  <c r="K100" i="29"/>
  <c r="J100" i="29"/>
  <c r="O99" i="29"/>
  <c r="N99" i="29"/>
  <c r="M99" i="29"/>
  <c r="L99" i="29"/>
  <c r="K99" i="29"/>
  <c r="J99" i="29"/>
  <c r="O98" i="29"/>
  <c r="N98" i="29"/>
  <c r="M98" i="29"/>
  <c r="L98" i="29"/>
  <c r="K98" i="29"/>
  <c r="J98" i="29"/>
  <c r="O97" i="29"/>
  <c r="N97" i="29"/>
  <c r="M97" i="29"/>
  <c r="L97" i="29"/>
  <c r="K97" i="29"/>
  <c r="J97" i="29"/>
  <c r="O96" i="29"/>
  <c r="N96" i="29"/>
  <c r="M96" i="29"/>
  <c r="L96" i="29"/>
  <c r="K96" i="29"/>
  <c r="J96" i="29"/>
  <c r="O95" i="29"/>
  <c r="N95" i="29"/>
  <c r="M95" i="29"/>
  <c r="L95" i="29"/>
  <c r="K95" i="29"/>
  <c r="J95" i="29"/>
  <c r="O94" i="29"/>
  <c r="N94" i="29"/>
  <c r="M94" i="29"/>
  <c r="L94" i="29"/>
  <c r="K94" i="29"/>
  <c r="J94" i="29"/>
  <c r="O93" i="29"/>
  <c r="N93" i="29"/>
  <c r="M93" i="29"/>
  <c r="L93" i="29"/>
  <c r="K93" i="29"/>
  <c r="J93" i="29"/>
  <c r="O92" i="29"/>
  <c r="N92" i="29"/>
  <c r="M92" i="29"/>
  <c r="L92" i="29"/>
  <c r="K92" i="29"/>
  <c r="J92" i="29"/>
  <c r="O91" i="29"/>
  <c r="N91" i="29"/>
  <c r="M91" i="29"/>
  <c r="L91" i="29"/>
  <c r="K91" i="29"/>
  <c r="J91" i="29"/>
  <c r="O90" i="29"/>
  <c r="N90" i="29"/>
  <c r="M90" i="29"/>
  <c r="L90" i="29"/>
  <c r="K90" i="29"/>
  <c r="J90" i="29"/>
  <c r="O89" i="29"/>
  <c r="N89" i="29"/>
  <c r="M89" i="29"/>
  <c r="L89" i="29"/>
  <c r="K89" i="29"/>
  <c r="J89" i="29"/>
  <c r="O88" i="29"/>
  <c r="N88" i="29"/>
  <c r="M88" i="29"/>
  <c r="L88" i="29"/>
  <c r="K88" i="29"/>
  <c r="J88" i="29"/>
  <c r="O87" i="29"/>
  <c r="N87" i="29"/>
  <c r="M87" i="29"/>
  <c r="L87" i="29"/>
  <c r="K87" i="29"/>
  <c r="J87" i="29"/>
  <c r="O86" i="29"/>
  <c r="N86" i="29"/>
  <c r="M86" i="29"/>
  <c r="L86" i="29"/>
  <c r="K86" i="29"/>
  <c r="J86" i="29"/>
  <c r="O85" i="29"/>
  <c r="N85" i="29"/>
  <c r="M85" i="29"/>
  <c r="L85" i="29"/>
  <c r="K85" i="29"/>
  <c r="J85" i="29"/>
  <c r="O84" i="29"/>
  <c r="N84" i="29"/>
  <c r="M84" i="29"/>
  <c r="L84" i="29"/>
  <c r="K84" i="29"/>
  <c r="J84" i="29"/>
  <c r="O83" i="29"/>
  <c r="N83" i="29"/>
  <c r="M83" i="29"/>
  <c r="L83" i="29"/>
  <c r="K83" i="29"/>
  <c r="J83" i="29"/>
  <c r="O82" i="29"/>
  <c r="N82" i="29"/>
  <c r="M82" i="29"/>
  <c r="L82" i="29"/>
  <c r="K82" i="29"/>
  <c r="J82" i="29"/>
  <c r="O81" i="29"/>
  <c r="N81" i="29"/>
  <c r="M81" i="29"/>
  <c r="L81" i="29"/>
  <c r="K81" i="29"/>
  <c r="J81" i="29"/>
  <c r="O80" i="29"/>
  <c r="N80" i="29"/>
  <c r="M80" i="29"/>
  <c r="L80" i="29"/>
  <c r="K80" i="29"/>
  <c r="J80" i="29"/>
  <c r="O79" i="29"/>
  <c r="N79" i="29"/>
  <c r="M79" i="29"/>
  <c r="L79" i="29"/>
  <c r="K79" i="29"/>
  <c r="J79" i="29"/>
  <c r="O78" i="29"/>
  <c r="N78" i="29"/>
  <c r="M78" i="29"/>
  <c r="L78" i="29"/>
  <c r="K78" i="29"/>
  <c r="J78" i="29"/>
  <c r="O77" i="29"/>
  <c r="N77" i="29"/>
  <c r="M77" i="29"/>
  <c r="L77" i="29"/>
  <c r="K77" i="29"/>
  <c r="J77" i="29"/>
  <c r="O76" i="29"/>
  <c r="N76" i="29"/>
  <c r="M76" i="29"/>
  <c r="L76" i="29"/>
  <c r="K76" i="29"/>
  <c r="J76" i="29"/>
  <c r="O75" i="29"/>
  <c r="N75" i="29"/>
  <c r="M75" i="29"/>
  <c r="L75" i="29"/>
  <c r="K75" i="29"/>
  <c r="J75" i="29"/>
  <c r="O74" i="29"/>
  <c r="N74" i="29"/>
  <c r="M74" i="29"/>
  <c r="L74" i="29"/>
  <c r="K74" i="29"/>
  <c r="J74" i="29"/>
  <c r="O73" i="29"/>
  <c r="N73" i="29"/>
  <c r="M73" i="29"/>
  <c r="L73" i="29"/>
  <c r="K73" i="29"/>
  <c r="J73" i="29"/>
  <c r="O72" i="29"/>
  <c r="N72" i="29"/>
  <c r="M72" i="29"/>
  <c r="L72" i="29"/>
  <c r="K72" i="29"/>
  <c r="J72" i="29"/>
  <c r="O71" i="29"/>
  <c r="N71" i="29"/>
  <c r="M71" i="29"/>
  <c r="L71" i="29"/>
  <c r="K71" i="29"/>
  <c r="J71" i="29"/>
  <c r="O70" i="29"/>
  <c r="N70" i="29"/>
  <c r="M70" i="29"/>
  <c r="L70" i="29"/>
  <c r="K70" i="29"/>
  <c r="J70" i="29"/>
  <c r="O69" i="29"/>
  <c r="N69" i="29"/>
  <c r="M69" i="29"/>
  <c r="L69" i="29"/>
  <c r="K69" i="29"/>
  <c r="J69" i="29"/>
  <c r="O68" i="29"/>
  <c r="N68" i="29"/>
  <c r="M68" i="29"/>
  <c r="L68" i="29"/>
  <c r="K68" i="29"/>
  <c r="J68" i="29"/>
  <c r="O67" i="29"/>
  <c r="N67" i="29"/>
  <c r="M67" i="29"/>
  <c r="L67" i="29"/>
  <c r="K67" i="29"/>
  <c r="J67" i="29"/>
  <c r="O66" i="29"/>
  <c r="N66" i="29"/>
  <c r="M66" i="29"/>
  <c r="L66" i="29"/>
  <c r="K66" i="29"/>
  <c r="J66" i="29"/>
  <c r="O65" i="29"/>
  <c r="N65" i="29"/>
  <c r="M65" i="29"/>
  <c r="L65" i="29"/>
  <c r="K65" i="29"/>
  <c r="J65" i="29"/>
  <c r="O64" i="29"/>
  <c r="N64" i="29"/>
  <c r="M64" i="29"/>
  <c r="L64" i="29"/>
  <c r="K64" i="29"/>
  <c r="J64" i="29"/>
  <c r="O63" i="29"/>
  <c r="N63" i="29"/>
  <c r="M63" i="29"/>
  <c r="L63" i="29"/>
  <c r="K63" i="29"/>
  <c r="J63" i="29"/>
  <c r="O62" i="29"/>
  <c r="N62" i="29"/>
  <c r="M62" i="29"/>
  <c r="L62" i="29"/>
  <c r="K62" i="29"/>
  <c r="J62" i="29"/>
  <c r="O61" i="29"/>
  <c r="N61" i="29"/>
  <c r="M61" i="29"/>
  <c r="L61" i="29"/>
  <c r="K61" i="29"/>
  <c r="J61" i="29"/>
  <c r="O60" i="29"/>
  <c r="N60" i="29"/>
  <c r="M60" i="29"/>
  <c r="L60" i="29"/>
  <c r="K60" i="29"/>
  <c r="J60" i="29"/>
  <c r="O59" i="29"/>
  <c r="N59" i="29"/>
  <c r="M59" i="29"/>
  <c r="L59" i="29"/>
  <c r="K59" i="29"/>
  <c r="J59" i="29"/>
  <c r="O58" i="29"/>
  <c r="N58" i="29"/>
  <c r="M58" i="29"/>
  <c r="L58" i="29"/>
  <c r="K58" i="29"/>
  <c r="J58" i="29"/>
  <c r="O57" i="29"/>
  <c r="N57" i="29"/>
  <c r="M57" i="29"/>
  <c r="L57" i="29"/>
  <c r="K57" i="29"/>
  <c r="J57" i="29"/>
  <c r="O56" i="29"/>
  <c r="N56" i="29"/>
  <c r="M56" i="29"/>
  <c r="L56" i="29"/>
  <c r="K56" i="29"/>
  <c r="J56" i="29"/>
  <c r="O55" i="29"/>
  <c r="N55" i="29"/>
  <c r="M55" i="29"/>
  <c r="L55" i="29"/>
  <c r="K55" i="29"/>
  <c r="J55" i="29"/>
  <c r="O54" i="29"/>
  <c r="N54" i="29"/>
  <c r="M54" i="29"/>
  <c r="L54" i="29"/>
  <c r="K54" i="29"/>
  <c r="J54" i="29"/>
  <c r="O53" i="29"/>
  <c r="N53" i="29"/>
  <c r="M53" i="29"/>
  <c r="L53" i="29"/>
  <c r="K53" i="29"/>
  <c r="J53" i="29"/>
  <c r="O52" i="29"/>
  <c r="N52" i="29"/>
  <c r="M52" i="29"/>
  <c r="L52" i="29"/>
  <c r="K52" i="29"/>
  <c r="J52" i="29"/>
  <c r="O51" i="29"/>
  <c r="N51" i="29"/>
  <c r="M51" i="29"/>
  <c r="L51" i="29"/>
  <c r="K51" i="29"/>
  <c r="J51" i="29"/>
  <c r="O50" i="29"/>
  <c r="N50" i="29"/>
  <c r="M50" i="29"/>
  <c r="L50" i="29"/>
  <c r="K50" i="29"/>
  <c r="J50" i="29"/>
  <c r="O49" i="29"/>
  <c r="N49" i="29"/>
  <c r="M49" i="29"/>
  <c r="L49" i="29"/>
  <c r="K49" i="29"/>
  <c r="J49" i="29"/>
  <c r="O48" i="29"/>
  <c r="N48" i="29"/>
  <c r="M48" i="29"/>
  <c r="L48" i="29"/>
  <c r="K48" i="29"/>
  <c r="J48" i="29"/>
  <c r="O47" i="29"/>
  <c r="N47" i="29"/>
  <c r="M47" i="29"/>
  <c r="L47" i="29"/>
  <c r="K47" i="29"/>
  <c r="J47" i="29"/>
  <c r="O46" i="29"/>
  <c r="N46" i="29"/>
  <c r="M46" i="29"/>
  <c r="L46" i="29"/>
  <c r="K46" i="29"/>
  <c r="J46" i="29"/>
  <c r="O45" i="29"/>
  <c r="N45" i="29"/>
  <c r="M45" i="29"/>
  <c r="L45" i="29"/>
  <c r="K45" i="29"/>
  <c r="J45" i="29"/>
  <c r="O44" i="29"/>
  <c r="N44" i="29"/>
  <c r="M44" i="29"/>
  <c r="L44" i="29"/>
  <c r="K44" i="29"/>
  <c r="J44" i="29"/>
  <c r="O43" i="29"/>
  <c r="N43" i="29"/>
  <c r="M43" i="29"/>
  <c r="L43" i="29"/>
  <c r="K43" i="29"/>
  <c r="J43" i="29"/>
  <c r="O42" i="29"/>
  <c r="N42" i="29"/>
  <c r="M42" i="29"/>
  <c r="L42" i="29"/>
  <c r="K42" i="29"/>
  <c r="J42" i="29"/>
  <c r="O41" i="29"/>
  <c r="N41" i="29"/>
  <c r="M41" i="29"/>
  <c r="L41" i="29"/>
  <c r="K41" i="29"/>
  <c r="J41" i="29"/>
  <c r="O40" i="29"/>
  <c r="N40" i="29"/>
  <c r="M40" i="29"/>
  <c r="L40" i="29"/>
  <c r="K40" i="29"/>
  <c r="J40" i="29"/>
  <c r="O39" i="29"/>
  <c r="N39" i="29"/>
  <c r="M39" i="29"/>
  <c r="L39" i="29"/>
  <c r="K39" i="29"/>
  <c r="J39" i="29"/>
  <c r="O38" i="29"/>
  <c r="N38" i="29"/>
  <c r="M38" i="29"/>
  <c r="L38" i="29"/>
  <c r="K38" i="29"/>
  <c r="J38" i="29"/>
  <c r="O37" i="29"/>
  <c r="N37" i="29"/>
  <c r="M37" i="29"/>
  <c r="L37" i="29"/>
  <c r="K37" i="29"/>
  <c r="J37" i="29"/>
  <c r="O36" i="29"/>
  <c r="N36" i="29"/>
  <c r="M36" i="29"/>
  <c r="L36" i="29"/>
  <c r="K36" i="29"/>
  <c r="J36" i="29"/>
  <c r="O35" i="29"/>
  <c r="N35" i="29"/>
  <c r="M35" i="29"/>
  <c r="L35" i="29"/>
  <c r="K35" i="29"/>
  <c r="J35" i="29"/>
  <c r="O34" i="29"/>
  <c r="N34" i="29"/>
  <c r="M34" i="29"/>
  <c r="L34" i="29"/>
  <c r="K34" i="29"/>
  <c r="J34" i="29"/>
  <c r="O33" i="29"/>
  <c r="N33" i="29"/>
  <c r="M33" i="29"/>
  <c r="L33" i="29"/>
  <c r="K33" i="29"/>
  <c r="J33" i="29"/>
  <c r="O32" i="29"/>
  <c r="N32" i="29"/>
  <c r="M32" i="29"/>
  <c r="L32" i="29"/>
  <c r="K32" i="29"/>
  <c r="J32" i="29"/>
  <c r="O31" i="29"/>
  <c r="N31" i="29"/>
  <c r="M31" i="29"/>
  <c r="L31" i="29"/>
  <c r="K31" i="29"/>
  <c r="J31" i="29"/>
  <c r="O30" i="29"/>
  <c r="N30" i="29"/>
  <c r="M30" i="29"/>
  <c r="L30" i="29"/>
  <c r="K30" i="29"/>
  <c r="J30" i="29"/>
  <c r="O29" i="29"/>
  <c r="N29" i="29"/>
  <c r="M29" i="29"/>
  <c r="L29" i="29"/>
  <c r="K29" i="29"/>
  <c r="J29" i="29"/>
  <c r="O28" i="29"/>
  <c r="N28" i="29"/>
  <c r="M28" i="29"/>
  <c r="L28" i="29"/>
  <c r="K28" i="29"/>
  <c r="J28" i="29"/>
  <c r="O27" i="29"/>
  <c r="N27" i="29"/>
  <c r="M27" i="29"/>
  <c r="L27" i="29"/>
  <c r="K27" i="29"/>
  <c r="J27" i="29"/>
  <c r="O26" i="29"/>
  <c r="N26" i="29"/>
  <c r="M26" i="29"/>
  <c r="L26" i="29"/>
  <c r="K26" i="29"/>
  <c r="J26" i="29"/>
  <c r="O25" i="29"/>
  <c r="N25" i="29"/>
  <c r="M25" i="29"/>
  <c r="L25" i="29"/>
  <c r="K25" i="29"/>
  <c r="J25" i="29"/>
  <c r="O24" i="29"/>
  <c r="N24" i="29"/>
  <c r="M24" i="29"/>
  <c r="L24" i="29"/>
  <c r="K24" i="29"/>
  <c r="J24" i="29"/>
  <c r="O23" i="29"/>
  <c r="N23" i="29"/>
  <c r="M23" i="29"/>
  <c r="L23" i="29"/>
  <c r="K23" i="29"/>
  <c r="J23" i="29"/>
  <c r="O22" i="29"/>
  <c r="N22" i="29"/>
  <c r="M22" i="29"/>
  <c r="L22" i="29"/>
  <c r="K22" i="29"/>
  <c r="J22" i="29"/>
  <c r="O21" i="29"/>
  <c r="N21" i="29"/>
  <c r="M21" i="29"/>
  <c r="L21" i="29"/>
  <c r="K21" i="29"/>
  <c r="J21" i="29"/>
  <c r="O20" i="29"/>
  <c r="N20" i="29"/>
  <c r="M20" i="29"/>
  <c r="L20" i="29"/>
  <c r="K20" i="29"/>
  <c r="J20" i="29"/>
  <c r="O19" i="29"/>
  <c r="N19" i="29"/>
  <c r="M19" i="29"/>
  <c r="L19" i="29"/>
  <c r="K19" i="29"/>
  <c r="J19" i="29"/>
  <c r="O18" i="29"/>
  <c r="N18" i="29"/>
  <c r="M18" i="29"/>
  <c r="L18" i="29"/>
  <c r="K18" i="29"/>
  <c r="J18" i="29"/>
  <c r="O17" i="29"/>
  <c r="N17" i="29"/>
  <c r="M17" i="29"/>
  <c r="L17" i="29"/>
  <c r="K17" i="29"/>
  <c r="J17" i="29"/>
  <c r="O16" i="29"/>
  <c r="N16" i="29"/>
  <c r="M16" i="29"/>
  <c r="L16" i="29"/>
  <c r="K16" i="29"/>
  <c r="J16" i="29"/>
  <c r="M29" i="23"/>
  <c r="M68" i="23" s="1"/>
  <c r="M28" i="23"/>
  <c r="M67" i="23" s="1"/>
  <c r="M27" i="23"/>
  <c r="M26" i="23"/>
  <c r="M25" i="23"/>
  <c r="M64" i="23" s="1"/>
  <c r="M24" i="23"/>
  <c r="M23" i="23"/>
  <c r="M22" i="23"/>
  <c r="M21" i="23"/>
  <c r="M20" i="23"/>
  <c r="M19" i="23"/>
  <c r="M18" i="23"/>
  <c r="K53" i="25"/>
  <c r="J53" i="25"/>
  <c r="I53" i="25"/>
  <c r="H53" i="25"/>
  <c r="G53" i="25"/>
  <c r="F53" i="25"/>
  <c r="E53" i="25"/>
  <c r="D53" i="25"/>
  <c r="C53" i="25"/>
  <c r="B53" i="25"/>
  <c r="K52" i="25"/>
  <c r="J52" i="25"/>
  <c r="I52" i="25"/>
  <c r="H52" i="25"/>
  <c r="G52" i="25"/>
  <c r="F52" i="25"/>
  <c r="E52" i="25"/>
  <c r="D52" i="25"/>
  <c r="C52" i="25"/>
  <c r="B52" i="25"/>
  <c r="K51" i="25"/>
  <c r="J51" i="25"/>
  <c r="I51" i="25"/>
  <c r="H51" i="25"/>
  <c r="G51" i="25"/>
  <c r="F51" i="25"/>
  <c r="E51" i="25"/>
  <c r="D51" i="25"/>
  <c r="C51" i="25"/>
  <c r="B51" i="25"/>
  <c r="K50" i="25"/>
  <c r="J50" i="25"/>
  <c r="I50" i="25"/>
  <c r="H50" i="25"/>
  <c r="G50" i="25"/>
  <c r="F50" i="25"/>
  <c r="E50" i="25"/>
  <c r="D50" i="25"/>
  <c r="C50" i="25"/>
  <c r="B50" i="25"/>
  <c r="K49" i="25"/>
  <c r="J49" i="25"/>
  <c r="I49" i="25"/>
  <c r="H49" i="25"/>
  <c r="G49" i="25"/>
  <c r="F49" i="25"/>
  <c r="E49" i="25"/>
  <c r="D49" i="25"/>
  <c r="C49" i="25"/>
  <c r="B49" i="25"/>
  <c r="M48" i="25"/>
  <c r="K48" i="25"/>
  <c r="J48" i="25"/>
  <c r="I48" i="25"/>
  <c r="H48" i="25"/>
  <c r="G48" i="25"/>
  <c r="F48" i="25"/>
  <c r="E48" i="25"/>
  <c r="D48" i="25"/>
  <c r="C48" i="25"/>
  <c r="B48" i="25"/>
  <c r="K47" i="25"/>
  <c r="J47" i="25"/>
  <c r="I47" i="25"/>
  <c r="H47" i="25"/>
  <c r="G47" i="25"/>
  <c r="F47" i="25"/>
  <c r="E47" i="25"/>
  <c r="D47" i="25"/>
  <c r="C47" i="25"/>
  <c r="B47" i="25"/>
  <c r="K46" i="25"/>
  <c r="J46" i="25"/>
  <c r="I46" i="25"/>
  <c r="H46" i="25"/>
  <c r="G46" i="25"/>
  <c r="F46" i="25"/>
  <c r="E46" i="25"/>
  <c r="D46" i="25"/>
  <c r="C46" i="25"/>
  <c r="B46" i="25"/>
  <c r="K45" i="25"/>
  <c r="J45" i="25"/>
  <c r="I45" i="25"/>
  <c r="H45" i="25"/>
  <c r="G45" i="25"/>
  <c r="F45" i="25"/>
  <c r="E45" i="25"/>
  <c r="D45" i="25"/>
  <c r="C45" i="25"/>
  <c r="B45" i="25"/>
  <c r="K44" i="25"/>
  <c r="J44" i="25"/>
  <c r="I44" i="25"/>
  <c r="H44" i="25"/>
  <c r="G44" i="25"/>
  <c r="F44" i="25"/>
  <c r="E44" i="25"/>
  <c r="D44" i="25"/>
  <c r="C44" i="25"/>
  <c r="B44" i="25"/>
  <c r="K43" i="25"/>
  <c r="J43" i="25"/>
  <c r="I43" i="25"/>
  <c r="H43" i="25"/>
  <c r="G43" i="25"/>
  <c r="F43" i="25"/>
  <c r="E43" i="25"/>
  <c r="D43" i="25"/>
  <c r="C43" i="25"/>
  <c r="B43" i="25"/>
  <c r="K42" i="25"/>
  <c r="J42" i="25"/>
  <c r="I42" i="25"/>
  <c r="H42" i="25"/>
  <c r="G42" i="25"/>
  <c r="F42" i="25"/>
  <c r="E42" i="25"/>
  <c r="D42" i="25"/>
  <c r="C42" i="25"/>
  <c r="B42" i="25"/>
  <c r="J41" i="25"/>
  <c r="D41" i="25"/>
  <c r="B41" i="25"/>
  <c r="M40" i="25"/>
  <c r="M53" i="25"/>
  <c r="M39" i="25"/>
  <c r="M52" i="25" s="1"/>
  <c r="M38" i="25"/>
  <c r="M37" i="25"/>
  <c r="M50" i="25"/>
  <c r="M36" i="25"/>
  <c r="M49" i="25" s="1"/>
  <c r="M35" i="25"/>
  <c r="M34" i="25"/>
  <c r="M47" i="25"/>
  <c r="M33" i="25"/>
  <c r="M46" i="25" s="1"/>
  <c r="M32" i="25"/>
  <c r="M31" i="25"/>
  <c r="M30" i="25"/>
  <c r="M43" i="25" s="1"/>
  <c r="M29" i="25"/>
  <c r="M28" i="25" s="1"/>
  <c r="M42" i="25"/>
  <c r="K28" i="25"/>
  <c r="K41" i="25" s="1"/>
  <c r="J28" i="25"/>
  <c r="I28" i="25"/>
  <c r="I41" i="25" s="1"/>
  <c r="H28" i="25"/>
  <c r="H41" i="25" s="1"/>
  <c r="G28" i="25"/>
  <c r="F28" i="25"/>
  <c r="E28" i="25"/>
  <c r="E41" i="25" s="1"/>
  <c r="D28" i="25"/>
  <c r="C28" i="25"/>
  <c r="C41" i="25" s="1"/>
  <c r="B28" i="25"/>
  <c r="M27" i="25"/>
  <c r="M26" i="25"/>
  <c r="M25" i="25"/>
  <c r="M51" i="25" s="1"/>
  <c r="M24" i="25"/>
  <c r="M23" i="25"/>
  <c r="M22" i="25"/>
  <c r="M21" i="25"/>
  <c r="M20" i="25"/>
  <c r="M19" i="25"/>
  <c r="M45" i="25" s="1"/>
  <c r="M18" i="25"/>
  <c r="M44" i="25"/>
  <c r="M17" i="25"/>
  <c r="M16" i="25"/>
  <c r="K15" i="25"/>
  <c r="J15" i="25"/>
  <c r="I15" i="25"/>
  <c r="H15" i="25"/>
  <c r="G15" i="25"/>
  <c r="G41" i="25" s="1"/>
  <c r="F15" i="25"/>
  <c r="F41" i="25" s="1"/>
  <c r="E15" i="25"/>
  <c r="D15" i="25"/>
  <c r="C15" i="25"/>
  <c r="B15" i="25"/>
  <c r="M78" i="23"/>
  <c r="M77" i="23"/>
  <c r="M76" i="23"/>
  <c r="M75" i="23"/>
  <c r="M74" i="23"/>
  <c r="M73" i="23"/>
  <c r="K54" i="23"/>
  <c r="J54" i="23"/>
  <c r="J63" i="23" s="1"/>
  <c r="J55" i="23"/>
  <c r="I54" i="23"/>
  <c r="I64" i="23" s="1"/>
  <c r="H54" i="23"/>
  <c r="H67" i="23" s="1"/>
  <c r="G54" i="23"/>
  <c r="F54" i="23"/>
  <c r="E54" i="23"/>
  <c r="E60" i="23" s="1"/>
  <c r="D54" i="23"/>
  <c r="C54" i="23"/>
  <c r="C68" i="23" s="1"/>
  <c r="B54" i="23"/>
  <c r="B61" i="23" s="1"/>
  <c r="K53" i="23"/>
  <c r="J53" i="23"/>
  <c r="I53" i="23"/>
  <c r="H53" i="23"/>
  <c r="G53" i="23"/>
  <c r="F53" i="23"/>
  <c r="E53" i="23"/>
  <c r="D53" i="23"/>
  <c r="C53" i="23"/>
  <c r="B53" i="23"/>
  <c r="K34" i="23"/>
  <c r="J34" i="23"/>
  <c r="I34" i="23"/>
  <c r="H34" i="23"/>
  <c r="G34" i="23"/>
  <c r="F34" i="23"/>
  <c r="E34" i="23"/>
  <c r="D34" i="23"/>
  <c r="M34" i="23" s="1"/>
  <c r="C34" i="23"/>
  <c r="B34" i="23"/>
  <c r="K33" i="23"/>
  <c r="J33" i="23"/>
  <c r="I33" i="23"/>
  <c r="H33" i="23"/>
  <c r="G33" i="23"/>
  <c r="F33" i="23"/>
  <c r="E33" i="23"/>
  <c r="D33" i="23"/>
  <c r="C33" i="23"/>
  <c r="B33" i="23"/>
  <c r="M17" i="23"/>
  <c r="M16" i="23"/>
  <c r="M46" i="23" s="1"/>
  <c r="M15" i="23"/>
  <c r="M54" i="23"/>
  <c r="M58" i="23" s="1"/>
  <c r="B68" i="23"/>
  <c r="B64" i="23"/>
  <c r="B57" i="23"/>
  <c r="B56" i="23"/>
  <c r="B59" i="23"/>
  <c r="F68" i="23"/>
  <c r="F64" i="23"/>
  <c r="F62" i="23"/>
  <c r="F60" i="23"/>
  <c r="F58" i="23"/>
  <c r="F67" i="23"/>
  <c r="F63" i="23"/>
  <c r="F59" i="23"/>
  <c r="F61" i="23"/>
  <c r="F57" i="23"/>
  <c r="J62" i="23"/>
  <c r="J60" i="23"/>
  <c r="J58" i="23"/>
  <c r="J67" i="23"/>
  <c r="C59" i="23"/>
  <c r="C57" i="23"/>
  <c r="C64" i="23"/>
  <c r="C60" i="23"/>
  <c r="G68" i="23"/>
  <c r="G67" i="23"/>
  <c r="G63" i="23"/>
  <c r="G61" i="23"/>
  <c r="G59" i="23"/>
  <c r="G57" i="23"/>
  <c r="G64" i="23"/>
  <c r="G62" i="23"/>
  <c r="G58" i="23"/>
  <c r="G60" i="23"/>
  <c r="K68" i="23"/>
  <c r="K67" i="23"/>
  <c r="K63" i="23"/>
  <c r="K61" i="23"/>
  <c r="K59" i="23"/>
  <c r="K57" i="23"/>
  <c r="K62" i="23"/>
  <c r="K60" i="23"/>
  <c r="K64" i="23"/>
  <c r="K58" i="23"/>
  <c r="M60" i="23"/>
  <c r="D67" i="23"/>
  <c r="D63" i="23"/>
  <c r="D61" i="23"/>
  <c r="D59" i="23"/>
  <c r="D57" i="23"/>
  <c r="D68" i="23"/>
  <c r="D64" i="23"/>
  <c r="D60" i="23"/>
  <c r="D62" i="23"/>
  <c r="D58" i="23"/>
  <c r="H62" i="23"/>
  <c r="E68" i="23"/>
  <c r="E64" i="23"/>
  <c r="E62" i="23"/>
  <c r="E67" i="23"/>
  <c r="E63" i="23"/>
  <c r="E61" i="23"/>
  <c r="E57" i="23"/>
  <c r="I68" i="23"/>
  <c r="I57" i="23"/>
  <c r="I63" i="23"/>
  <c r="G56" i="23"/>
  <c r="H56" i="23"/>
  <c r="I55" i="23"/>
  <c r="F56" i="23"/>
  <c r="K55" i="23"/>
  <c r="F55" i="23"/>
  <c r="K56" i="23"/>
  <c r="D55" i="23"/>
  <c r="E55" i="23"/>
  <c r="G55" i="23"/>
  <c r="D56" i="23"/>
  <c r="M39" i="23" l="1"/>
  <c r="M40" i="23"/>
  <c r="M43" i="23"/>
  <c r="M37" i="23"/>
  <c r="M36" i="23"/>
  <c r="M38" i="23"/>
  <c r="M48" i="23"/>
  <c r="H64" i="23"/>
  <c r="M63" i="23"/>
  <c r="I67" i="23"/>
  <c r="I56" i="23"/>
  <c r="M59" i="23"/>
  <c r="B63" i="23"/>
  <c r="M15" i="25"/>
  <c r="M41" i="25" s="1"/>
  <c r="E56" i="23"/>
  <c r="M42" i="23"/>
  <c r="I58" i="23"/>
  <c r="E59" i="23"/>
  <c r="M57" i="23"/>
  <c r="H59" i="23"/>
  <c r="C61" i="23"/>
  <c r="J59" i="23"/>
  <c r="J64" i="23"/>
  <c r="B67" i="23"/>
  <c r="M55" i="23"/>
  <c r="I61" i="23"/>
  <c r="H68" i="23"/>
  <c r="M56" i="23"/>
  <c r="H57" i="23"/>
  <c r="I60" i="23"/>
  <c r="C58" i="23"/>
  <c r="J57" i="23"/>
  <c r="J68" i="23"/>
  <c r="M44" i="23"/>
  <c r="M41" i="23"/>
  <c r="J56" i="23"/>
  <c r="M35" i="23"/>
  <c r="M62" i="23"/>
  <c r="I62" i="23"/>
  <c r="E58" i="23"/>
  <c r="H60" i="23"/>
  <c r="H63" i="23"/>
  <c r="C62" i="23"/>
  <c r="C67" i="23"/>
  <c r="J61" i="23"/>
  <c r="B60" i="23"/>
  <c r="M65" i="23"/>
  <c r="M45" i="23"/>
  <c r="M47" i="23"/>
  <c r="M61" i="23"/>
  <c r="C55" i="23"/>
  <c r="H55" i="23"/>
  <c r="B55" i="23"/>
  <c r="H61" i="23"/>
  <c r="C63" i="23"/>
  <c r="B58" i="23"/>
  <c r="C56" i="23"/>
  <c r="I59" i="23"/>
  <c r="H58" i="23"/>
  <c r="B62" i="23"/>
  <c r="M66" i="23"/>
</calcChain>
</file>

<file path=xl/sharedStrings.xml><?xml version="1.0" encoding="utf-8"?>
<sst xmlns="http://schemas.openxmlformats.org/spreadsheetml/2006/main" count="593" uniqueCount="215">
  <si>
    <t>Payer Name:</t>
  </si>
  <si>
    <t>Org ID:</t>
  </si>
  <si>
    <t>CHIA Analyst Name:</t>
  </si>
  <si>
    <t>Peer Reviewed by:</t>
  </si>
  <si>
    <t>APCD Release:</t>
  </si>
  <si>
    <t>TBD</t>
  </si>
  <si>
    <t>Claims Triangle Findings</t>
  </si>
  <si>
    <t>Date of Final Review and Approved:</t>
  </si>
  <si>
    <t>YES</t>
  </si>
  <si>
    <t>NO</t>
  </si>
  <si>
    <t>Incurred Date Range of Review</t>
  </si>
  <si>
    <t>Comments</t>
  </si>
  <si>
    <t>Payer Specific Formulas</t>
  </si>
  <si>
    <t>Formulas</t>
  </si>
  <si>
    <t xml:space="preserve">    Payer Specific Patient Out of Pocket Amount - Manually Calculated</t>
  </si>
  <si>
    <t>Total</t>
  </si>
  <si>
    <t xml:space="preserve">    Charge Amount PMPM</t>
  </si>
  <si>
    <t xml:space="preserve">    Allowed Amount PMPM</t>
  </si>
  <si>
    <t xml:space="preserve">    Paid Amount PMPM</t>
  </si>
  <si>
    <t xml:space="preserve">    Copay Amount PMPM</t>
  </si>
  <si>
    <t xml:space="preserve">    Coinsurance Amount PMPM</t>
  </si>
  <si>
    <t xml:space="preserve">    Deductible Amount PMPM</t>
  </si>
  <si>
    <t xml:space="preserve">    Medicare Paid Amount PMPM</t>
  </si>
  <si>
    <t xml:space="preserve">    Payer Specific Patient Out of Pocket Amount PMPM - Manually Calculated</t>
  </si>
  <si>
    <t>Confidence Level</t>
  </si>
  <si>
    <t>SFY2015</t>
  </si>
  <si>
    <t>Incurred Date Range:</t>
  </si>
  <si>
    <t>CoverageType:</t>
  </si>
  <si>
    <t>Total Member Months</t>
  </si>
  <si>
    <t xml:space="preserve">    Charge Amount:</t>
  </si>
  <si>
    <t xml:space="preserve">    Allowed Amount:</t>
  </si>
  <si>
    <t xml:space="preserve">    Paid Amount:</t>
  </si>
  <si>
    <t xml:space="preserve">    Copay Amount:</t>
  </si>
  <si>
    <t xml:space="preserve">    Coinsurance Amount:</t>
  </si>
  <si>
    <t xml:space="preserve">    Deductible Amount:</t>
  </si>
  <si>
    <t xml:space="preserve">    Medicare Paid Amount:</t>
  </si>
  <si>
    <t xml:space="preserve">    Coordination of Benefits/TPL Amount:</t>
  </si>
  <si>
    <t>Do PowerPivot PMPMs (above) match manually calculated PMPMs (below)?</t>
  </si>
  <si>
    <t>Yes or No?</t>
  </si>
  <si>
    <t>If no: Please check to ensure manual calculation is using correct Excel cells. Then please check to ensure that PowerPivot is filtered correctly. If totals still do not match, please e-mail Karen Teague.</t>
  </si>
  <si>
    <t>Self-Insured</t>
  </si>
  <si>
    <t>ME Member Months - Primary Medical Coverage, Mass. Residents only</t>
  </si>
  <si>
    <t>InsuranceTypeCodeProduct: (Please copy and paste from pivot table)</t>
  </si>
  <si>
    <t>Summary of InsuranceTypeCodeProduct - Primary Medical Coverage, Mass. Residents only</t>
  </si>
  <si>
    <t>SFY2015 Fully-Insured</t>
  </si>
  <si>
    <t>SFY2015 Self-Insured</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</si>
  <si>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</si>
  <si>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</si>
  <si>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</si>
  <si>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</si>
  <si>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Note: Cells in Light Gray auto populate</t>
  </si>
  <si>
    <t xml:space="preserve">    201407</t>
  </si>
  <si>
    <t xml:space="preserve">    201408</t>
  </si>
  <si>
    <t xml:space="preserve">    201409</t>
  </si>
  <si>
    <t xml:space="preserve">    201410</t>
  </si>
  <si>
    <t xml:space="preserve">    201411</t>
  </si>
  <si>
    <t xml:space="preserve">    201412</t>
  </si>
  <si>
    <t xml:space="preserve">    201501</t>
  </si>
  <si>
    <t xml:space="preserve">    201502</t>
  </si>
  <si>
    <t xml:space="preserve">    201503</t>
  </si>
  <si>
    <t xml:space="preserve">    201504</t>
  </si>
  <si>
    <t xml:space="preserve">    201505</t>
  </si>
  <si>
    <t xml:space="preserve">    201506</t>
  </si>
  <si>
    <t xml:space="preserve">Final Version Indicator for Primary Medical Coverage, Mass. Residents only </t>
  </si>
  <si>
    <t>N/A</t>
  </si>
  <si>
    <t>Total Member Months where MedicalCoverage=1</t>
  </si>
  <si>
    <t xml:space="preserve">    Coordination of Benefits/TPL Amount PMPM</t>
  </si>
  <si>
    <t>Claim Line PMPM:</t>
  </si>
  <si>
    <t>HSP Check Point Report-APCD Pharmacy Claims linked to Member Eligibility</t>
  </si>
  <si>
    <t xml:space="preserve">    Charge Amount (PC035)</t>
  </si>
  <si>
    <t xml:space="preserve">    Paid Amount (PC036)</t>
  </si>
  <si>
    <t xml:space="preserve">    Ingredient Cost/List Price (PC037)</t>
  </si>
  <si>
    <t xml:space="preserve">    Dispensing Fee (PC039)</t>
  </si>
  <si>
    <t xml:space="preserve">    Copay Amount (PC040)</t>
  </si>
  <si>
    <t xml:space="preserve">    Coinsurance Amount (PC041)</t>
  </si>
  <si>
    <t xml:space="preserve">    Deductible Amount (PC042)</t>
  </si>
  <si>
    <t xml:space="preserve">    Coordination of Benefits/TPL Amount (PC065)</t>
  </si>
  <si>
    <t xml:space="preserve">    Medicare Paid Amount (PC067)</t>
  </si>
  <si>
    <t xml:space="preserve">    Allowed Amount (PC068)</t>
  </si>
  <si>
    <t xml:space="preserve">    Member Self Pay Amount (PC069)</t>
  </si>
  <si>
    <t xml:space="preserve">    Quantity Dispensed (PC033)</t>
  </si>
  <si>
    <t xml:space="preserve">    Days Supply (PC034)</t>
  </si>
  <si>
    <t xml:space="preserve">    Member Self Pay Amount PMPM</t>
  </si>
  <si>
    <t xml:space="preserve">    Ingredient Cost/List Price PMPM</t>
  </si>
  <si>
    <t xml:space="preserve">    Dispensing Fee PMPM</t>
  </si>
  <si>
    <t xml:space="preserve">    Member Self Pay Amount:</t>
  </si>
  <si>
    <t xml:space="preserve">    Ingredient Cost/List Price:</t>
  </si>
  <si>
    <t xml:space="preserve">    Dispensing Fee:</t>
  </si>
  <si>
    <t xml:space="preserve">    Quantity Dispensed:</t>
  </si>
  <si>
    <t xml:space="preserve">    Days Supply:</t>
  </si>
  <si>
    <t>Total Paid Amount</t>
  </si>
  <si>
    <t>Total Paid Amount PMPM</t>
  </si>
  <si>
    <t>ME/PC Merge Rates</t>
  </si>
  <si>
    <t>Overall ME to PC Merge Rate</t>
  </si>
  <si>
    <t>InsuranceTypeCodeProduct:</t>
  </si>
  <si>
    <t>Generic DrugName:</t>
  </si>
  <si>
    <t>Fully- and Self-Insured</t>
  </si>
  <si>
    <t>Allowed Amount</t>
  </si>
  <si>
    <t>Paid Amount</t>
  </si>
  <si>
    <t>Copay Amount</t>
  </si>
  <si>
    <t>Coinsurance Amount</t>
  </si>
  <si>
    <t>Deductible Amount</t>
  </si>
  <si>
    <t>Days Supply</t>
  </si>
  <si>
    <t>Quantity Dispensed</t>
  </si>
  <si>
    <t>Allowed Amount/Days Supply</t>
  </si>
  <si>
    <t>Calculated Allowed Amount/Days Supply</t>
  </si>
  <si>
    <t>Allowed Amount/Quantity Dispensed</t>
  </si>
  <si>
    <t>Calculated Allowed Amount/Quantity Dispensed</t>
  </si>
  <si>
    <t>Total Prescriptions</t>
  </si>
  <si>
    <t>Confidence reporting on prescriptions using DaysSupply?</t>
  </si>
  <si>
    <t>Confidence reporting on prescriptions using QuantityDispensed?</t>
  </si>
  <si>
    <t>Are there any prescriptions with missing NDCs?</t>
  </si>
  <si>
    <t>Percent of Total Prescriptions with GenericDrugIndicator = 1 (Generic Drug)</t>
  </si>
  <si>
    <t>Percent of Total Prescriptions with GenericDrugIndicator = 2 (Not a Generic Drug)</t>
  </si>
  <si>
    <t>Percent of Total Prescriptions with GenericDrugIndicator = 3,4,5 (Other)</t>
  </si>
  <si>
    <t>Percent of Total Prescriptions with MailOrderPharmacy = 1 (Mail Order Pharmacy)</t>
  </si>
  <si>
    <t>Percent of Total Prescriptions with MailOrderPharmacy = 2 (Not Mail Order Pharmacy)</t>
  </si>
  <si>
    <t>Percent of Total Prescriptions with MailOrderPharmacy = 3,4,5 (Other)</t>
  </si>
  <si>
    <t>Average Annual Days Supply per prescription for SFY2015</t>
  </si>
  <si>
    <t>Average Annual Quantity Dispensed per prescription for SFY2015</t>
  </si>
  <si>
    <t>Is the average Annual Days Supply per prescription within the range of other payers?</t>
  </si>
  <si>
    <t>Is the average Annual Quantity Dispensed per prescription within the range of other payers?</t>
  </si>
  <si>
    <t>Summary of ME Member Months with/without Prescription Drug Coverage - Primary Medical Coverage, Mass. Residents only</t>
  </si>
  <si>
    <t>Number of Total Prescriptions:</t>
  </si>
  <si>
    <t xml:space="preserve">    # of Prescriptions with ClaimStatus=01, 19 (Processed as Primary)</t>
  </si>
  <si>
    <t xml:space="preserve">    # of Prescriptions with ClaimStatus=02, 20 (Processed as Secondary)</t>
  </si>
  <si>
    <t xml:space="preserve">    # of Prescriptions with ClaimStatus not equal to 01, 02, 19, or 20 </t>
  </si>
  <si>
    <t xml:space="preserve">    % of Prescriptions with ClaimStatus=01, 19 (Processed as Primary)</t>
  </si>
  <si>
    <t xml:space="preserve">    % of Prescriptions with ClaimStatus=02, 20 (Processed as Secondary)</t>
  </si>
  <si>
    <t xml:space="preserve">    % of Prescriptions with ClaimStatus not equal to 01, 02, 19, or 20</t>
  </si>
  <si>
    <t xml:space="preserve">    # of Prescriptions with GenericDrugIndicator=1 (Generic Drug)</t>
  </si>
  <si>
    <t xml:space="preserve">    # of Prescriptions with GenericDrugIndicator=2 (Not a Generic Drug)</t>
  </si>
  <si>
    <t xml:space="preserve">    # of Prescriptions with GenericDrugIndicator=3,4,5 (Other)</t>
  </si>
  <si>
    <t xml:space="preserve">    % of Prescriptions with GenericDrugIndicator=1 (GenericDrug)</t>
  </si>
  <si>
    <t xml:space="preserve">    % of Prescriptions with GenericDrugIndicator=2 (Not a Generic Drug)</t>
  </si>
  <si>
    <t xml:space="preserve">    % of Prescriptions with GenericDrugIndicator=3,4,5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</si>
  <si>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</si>
  <si>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</si>
  <si>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</si>
  <si>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 of Prescriptions with MailOrderPharmacy=1 (Mail Order Pharmacy)</t>
  </si>
  <si>
    <t xml:space="preserve">    % of Prescriptions with MailOrderPharmacy=2 (Not a Mail Order Pharmacy)</t>
  </si>
  <si>
    <t xml:space="preserve">    % of Prescriptions with MailOrderPharmacy=3,4,5 (Other)</t>
  </si>
  <si>
    <t>Financials: Prescription PMPMs (for ETrends specs and final versioned prescriptions)</t>
  </si>
  <si>
    <t xml:space="preserve">    Quantity Dispensed Per Prescription</t>
  </si>
  <si>
    <t xml:space="preserve">    Days Supply Per Prescription</t>
  </si>
  <si>
    <t>Please input totals from PowerPivot Table (for ETrends specs and final versioned prescriptions)</t>
  </si>
  <si>
    <t>Please input PMPMs from PowerPivot Table (for ETrends specs and final versioned prescriptions)</t>
  </si>
  <si>
    <t>Manually Calculated PMPMs (for ETrends specs and final versioned prescriptions)</t>
  </si>
  <si>
    <t>Please input Financial Control Totals (for ETrends specs and final versioned prescriptions)</t>
  </si>
  <si>
    <t>Total Prescriptions:</t>
  </si>
  <si>
    <t>Number of Prescriptions</t>
  </si>
  <si>
    <t>Allowed Amount/Prescription</t>
  </si>
  <si>
    <t>Calculated Allowed Amount/Prescription</t>
  </si>
  <si>
    <t>Medicare Advantage (equal to 16, 20)</t>
  </si>
  <si>
    <t>Please Limit to the Top 200 Generic Drug Names by volume for your payer</t>
  </si>
  <si>
    <t>Org ID: 4962</t>
  </si>
  <si>
    <t>APCD Release: RV5.0</t>
  </si>
  <si>
    <t>MedImpact</t>
  </si>
  <si>
    <r>
      <rPr>
        <b/>
        <sz val="20"/>
        <rFont val="Calibri"/>
        <family val="2"/>
        <scheme val="minor"/>
      </rPr>
      <t>Pharmacy E</t>
    </r>
    <r>
      <rPr>
        <b/>
        <sz val="20"/>
        <color theme="1"/>
        <rFont val="Calibri"/>
        <family val="2"/>
        <scheme val="minor"/>
      </rPr>
      <t>xpenditure Trend Profiling Dashboard</t>
    </r>
  </si>
  <si>
    <t>Overview and Technical Summary</t>
  </si>
  <si>
    <t xml:space="preserve"> </t>
  </si>
  <si>
    <t>High Level Summary - APCD Pharmacy Prescriptions linked to Member Eligibility</t>
  </si>
  <si>
    <t xml:space="preserve">Overall Level of Confidence in Payer's Pharmacy Claims  </t>
  </si>
  <si>
    <t xml:space="preserve">Confidence Reporting Based on Claims Triangle  </t>
  </si>
  <si>
    <t>Are prescription claim lines final versioned: Yes or No? (VersionIndicator ≠ 9)</t>
  </si>
  <si>
    <t>Note: The rest of this section is blank if claims are not final versioned.</t>
  </si>
  <si>
    <t xml:space="preserve">Percent of Total Prescription claim lines with VersionIndicator=1? </t>
  </si>
  <si>
    <t>Is the percent of prescription claim lines with VersionIndicator= 1 similar to other payers? If no, please explain.</t>
  </si>
  <si>
    <t>ME/PC Total Merge Percent (enter in the box to the right):</t>
  </si>
  <si>
    <t>Is this payer's ME/PC Merge Percent within range of other payers?</t>
  </si>
  <si>
    <t>Confidence Reporting Based on ME/PC Merge Rate</t>
  </si>
  <si>
    <t>Confidence Regarding APCD Reporting Based on Member Months</t>
  </si>
  <si>
    <t>Are there any major issues where ME InsuranceTypeCodeProduct differs from PC InsuranceTypeCodeProduct (example: ME SCO=SCO PC SCO=VA):</t>
  </si>
  <si>
    <t>Summary of Claim Status on Prescriptions for Primary Medical Coverage, Mass. Residents only--Final Versioned Prescriptions only</t>
  </si>
  <si>
    <t>Summary of Generic Drug Indicator on Prescriptions for Primary Medical Coverage, Mass. Residents only -- Final Versioned Prescriptions only</t>
  </si>
  <si>
    <t>Summary of Mail Order Pharmacy on Prescriptions for Primary Medical Coverage, Mass. Residents only -- Final Versioned Prescriptions only</t>
  </si>
  <si>
    <t>Summary of Quantity Dispensed and Days Supply on Prescriptions for Primary Medical Coverage, Mass. Residents only -- Final Versioned Prescriptions only</t>
  </si>
  <si>
    <t>Summary of National Drug Codes (NDCs) on Prescriptions for Primary Medical Coverage, Mass. Residents -- Final Versioned Prescriptions only</t>
  </si>
  <si>
    <t>Are there any prescriptions with unusual NDCs? (i.e. '00000000000', '99999999999', etc)</t>
  </si>
  <si>
    <t>Fully-Insured High Level Financial Stats -  APCD Pharmacy Claims linked to Member Eligibility</t>
  </si>
  <si>
    <t>Total Member Months using Enrollment Trends Definition</t>
  </si>
  <si>
    <t xml:space="preserve">Payer Paid Amount calculation </t>
  </si>
  <si>
    <t>Patient Total Out of Pocket calculation</t>
  </si>
  <si>
    <t>Prescription Summary (for Enrollment Trends specifications and final versioned prescriptions)</t>
  </si>
  <si>
    <t>Prescription Summary: GenericDrugIndicator (for Enrollment Trends specifications and final versioned prescriptions)</t>
  </si>
  <si>
    <t>Prescription Summary: MailOrderPharmacy (for Enrollment Trends specifications and final versioned prescriptions)</t>
  </si>
  <si>
    <t>Financials: Prescription Totals (for Enrollment Trends specifications and final versioned prescriptions)</t>
  </si>
  <si>
    <t>HIGH</t>
  </si>
  <si>
    <t>LOW</t>
  </si>
  <si>
    <t>Self-Insured High Level Financial Statistics - APCD Pharmacy Claims linked to Member Eligibility</t>
  </si>
  <si>
    <t>Payer Background/Significant Events that should be noted about this payer:</t>
  </si>
  <si>
    <t>Pharmacy Benefit Manager (PBM), if known:</t>
  </si>
  <si>
    <t>Are there any months with 0 claim lines (prescriptions), dollars, etc. within first 3 paid months?</t>
  </si>
  <si>
    <t>Are there any months with 0 claim lines, dollars, etc. within first 3 service months?</t>
  </si>
  <si>
    <t>Any significant declines or increases?</t>
  </si>
  <si>
    <t>Is CHIA missing significant segments/populations which require supplemental data submissions for Enrollment Trends reporting for this payer? (example: missing self-insured, missing hosted members, etc.)</t>
  </si>
  <si>
    <t>Do the Merged ME/PC Enrollment Member Months generally tie out with the APCD Enrollment Trends (non-supplemental reporting) of Member Months?</t>
  </si>
  <si>
    <t>Average Monthly Membership using Enrollment Trends Definition</t>
  </si>
  <si>
    <t>Financials: Prescription PMPMs (for Enrollment Trends specifications and final versioned prescriptions)</t>
  </si>
  <si>
    <t>Payer Name: Tufts Health Public Plans</t>
  </si>
  <si>
    <t>No self-insured membership.</t>
  </si>
  <si>
    <t>Formerly Network Health; acquired by Tufts in 2011</t>
  </si>
  <si>
    <t xml:space="preserve">Are there issues with the self-insured enrollment files that an APCD analyst should be aware of (example: Payer stopped providing self-insured data as of a certain date) ? </t>
  </si>
  <si>
    <t>ME InsuranceTypeCodeProduct = MC is used for MMCO population.
ME InsuranceTypeCodeProduct = MO is used for Medical Security Plan (MSP) population.</t>
  </si>
  <si>
    <t>The ME InsuranceTypeCodeProduct = HM is split between PC InsuranceTypeCodeProduct = CI and HM</t>
  </si>
  <si>
    <t>Percentage of members with Medical Coverage, but without Prescription Drug coverage (MedicalCoverage=1 and PrescriptionDrugCoverage ≠ 1)</t>
  </si>
  <si>
    <t>Total MemberMonths where MedicalCoverage=1 and PrescriptionDrugCoverage=1</t>
  </si>
  <si>
    <t>Does PrescriptionDrugCoverage=1 indicate that there are prescriptions?</t>
  </si>
  <si>
    <t>Does PrescriptionDrugCoverage &lt;&gt; 1 indicate that there aren't prescriptions?</t>
  </si>
  <si>
    <t>Percent of Total Prescriptions with Claim Status = Processed as Primary (01 or 19)</t>
  </si>
  <si>
    <t>Paid</t>
  </si>
  <si>
    <t>Copay + Coinsurance + Deductible</t>
  </si>
  <si>
    <t>THPP reports $0 in Allowed Amounts.</t>
  </si>
  <si>
    <t/>
  </si>
  <si>
    <t>Are there any InsuranceTypeCodeProducts that have a significantly lower percent of prescriptions with Claim Status = Processed as Primary (01 or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</si>
</sst>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3" formatCode="_(* #,##0.00_);_(* \(#,##0.00\);_(* &quot;-&quot;??_);_(@_)"/>
    <numFmt numFmtId="164" formatCode="&quot;$&quot;#,##0.00"/>
    <numFmt numFmtId="165" formatCode="_(* #,##0_);_(* \(#,##0\);_(* &quot;-&quot;??_);_(@_)"/>
    <numFmt numFmtId="166" formatCode="0;;;@"/>
  </numFmts>
  <fonts count="41"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2"/>
      <color theme="1"/>
      <name val="Wingdings"/>
      <charset val="2"/>
    </font>
    <font>
      <sz val="11"/>
      <name val="Calibri"/>
      <family val="2"/>
      <scheme val="minor"/>
    </font>
    <font>
      <b/>
      <sz val="18"/>
      <name val="Calibri"/>
      <family val="2"/>
      <scheme val="minor"/>
    </font>
    <font>
      <b/>
      <sz val="11"/>
      <color rgb="FFFF3B3B"/>
      <name val="Calibri"/>
      <family val="2"/>
      <scheme val="minor"/>
    </font>
    <font>
      <b/>
      <sz val="20"/>
      <color theme="1"/>
      <name val="Calibri"/>
      <family val="2"/>
      <scheme val="minor"/>
    </font>
    <font>
      <b/>
      <sz val="20"/>
      <name val="Calibri"/>
      <family val="2"/>
      <scheme val="minor"/>
    </font>
    <font>
      <b/>
      <sz val="16"/>
      <name val="Calibri"/>
      <family val="2"/>
      <scheme val="minor"/>
    </font>
    <font>
      <strike/>
      <sz val="11"/>
      <color rgb="FFFF0000"/>
      <name val="Calibri"/>
      <family val="2"/>
      <scheme val="minor"/>
    </font>
    <font>
      <i/>
      <strike/>
      <sz val="11"/>
      <color rgb="FFFF0000"/>
      <name val="Calibri"/>
      <family val="2"/>
      <scheme val="minor"/>
    </font>
    <font>
      <strike/>
      <sz val="11"/>
      <color theme="1"/>
      <name val="Calibri"/>
      <family val="2"/>
      <scheme val="minor"/>
    </font>
    <font>
      <strike/>
      <sz val="11"/>
      <color rgb="FF000000"/>
      <name val="Calibri"/>
      <family val="2"/>
      <scheme val="minor"/>
    </font>
    <font>
      <b/>
      <strike/>
      <sz val="11"/>
      <color rgb="FF000000"/>
      <name val="Calibri"/>
      <family val="2"/>
      <scheme val="minor"/>
    </font>
    <font>
      <strike/>
      <sz val="11"/>
      <name val="Calibri"/>
      <family val="2"/>
      <scheme val="minor"/>
    </font>
  </fonts>
  <fills count="39">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36">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s>
  <cellStyleXfs count="48">
    <xf numFmtId="0" fontId="0" fillId="0" borderId="0"/>
    <xf numFmtId="0" fontId="10" fillId="0" borderId="0" applyNumberFormat="0" applyFill="0" applyBorder="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4" applyNumberFormat="0" applyAlignment="0" applyProtection="0"/>
    <xf numFmtId="0" fontId="18" fillId="7" borderId="15" applyNumberFormat="0" applyAlignment="0" applyProtection="0"/>
    <xf numFmtId="0" fontId="19" fillId="7" borderId="14" applyNumberFormat="0" applyAlignment="0" applyProtection="0"/>
    <xf numFmtId="0" fontId="20" fillId="0" borderId="16" applyNumberFormat="0" applyFill="0" applyAlignment="0" applyProtection="0"/>
    <xf numFmtId="0" fontId="21" fillId="8" borderId="17" applyNumberFormat="0" applyAlignment="0" applyProtection="0"/>
    <xf numFmtId="0" fontId="22" fillId="0" borderId="0" applyNumberFormat="0" applyFill="0" applyBorder="0" applyAlignment="0" applyProtection="0"/>
    <xf numFmtId="0" fontId="9" fillId="9" borderId="18" applyNumberFormat="0" applyFont="0" applyAlignment="0" applyProtection="0"/>
    <xf numFmtId="0" fontId="23" fillId="0" borderId="0" applyNumberFormat="0" applyFill="0" applyBorder="0" applyAlignment="0" applyProtection="0"/>
    <xf numFmtId="0" fontId="1" fillId="0" borderId="19" applyNumberFormat="0" applyFill="0" applyAlignment="0" applyProtection="0"/>
    <xf numFmtId="0" fontId="24"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4" fillId="33" borderId="0" applyNumberFormat="0" applyBorder="0" applyAlignment="0" applyProtection="0"/>
    <xf numFmtId="0" fontId="25" fillId="0" borderId="0"/>
    <xf numFmtId="0" fontId="26" fillId="0" borderId="0"/>
    <xf numFmtId="43" fontId="25" fillId="0" borderId="0" applyFont="0" applyFill="0" applyBorder="0" applyAlignment="0" applyProtection="0"/>
    <xf numFmtId="0" fontId="25" fillId="0" borderId="0"/>
    <xf numFmtId="9" fontId="9" fillId="0" borderId="0" applyFont="0" applyFill="0" applyBorder="0" applyAlignment="0" applyProtection="0"/>
    <xf numFmtId="43" fontId="9" fillId="0" borderId="0" applyFont="0" applyFill="0" applyBorder="0" applyAlignment="0" applyProtection="0"/>
  </cellStyleXfs>
  <cellXfs count="240">
    <xf numFmtId="0" fontId="0" fillId="0" borderId="0" xfId="0"/>
    <xf numFmtId="0" fontId="0" fillId="0" borderId="0" xfId="0" applyAlignment="1">
      <alignment wrapText="1"/>
    </xf>
    <xf numFmtId="0" fontId="0" fillId="0" borderId="0" xfId="0" applyFill="1"/>
    <xf numFmtId="0" fontId="6" fillId="0" borderId="0" xfId="0" applyFont="1"/>
    <xf numFmtId="0" fontId="0" fillId="0" borderId="0" xfId="0" applyAlignment="1">
      <alignment vertical="top"/>
    </xf>
    <xf numFmtId="0" fontId="0" fillId="0" borderId="0" xfId="0" applyAlignment="1">
      <alignment horizontal="left" indent="1"/>
    </xf>
    <xf numFmtId="0" fontId="0" fillId="0" borderId="0" xfId="0" applyAlignment="1">
      <alignment horizontal="left"/>
    </xf>
    <xf numFmtId="0" fontId="7" fillId="0" borderId="0" xfId="0" applyFont="1"/>
    <xf numFmtId="0" fontId="7" fillId="0" borderId="0" xfId="0" applyFont="1" applyAlignment="1">
      <alignment horizontal="left" indent="1"/>
    </xf>
    <xf numFmtId="0" fontId="7" fillId="0" borderId="0" xfId="0" applyFont="1" applyAlignment="1">
      <alignment horizontal="left"/>
    </xf>
    <xf numFmtId="0" fontId="0" fillId="0" borderId="0" xfId="0" applyFont="1"/>
    <xf numFmtId="0" fontId="7" fillId="0" borderId="0" xfId="0" applyFont="1" applyAlignment="1">
      <alignment horizontal="left" indent="3"/>
    </xf>
    <xf numFmtId="0" fontId="4" fillId="2" borderId="1" xfId="0" applyFont="1" applyFill="1" applyBorder="1" applyAlignment="1">
      <alignment wrapText="1"/>
    </xf>
    <xf numFmtId="0" fontId="4" fillId="2" borderId="2" xfId="0" applyFont="1" applyFill="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top" wrapText="1"/>
    </xf>
    <xf numFmtId="0" fontId="1" fillId="0" borderId="5" xfId="0" applyFont="1" applyBorder="1" applyAlignment="1">
      <alignment horizontal="center" vertical="center"/>
    </xf>
    <xf numFmtId="0" fontId="8" fillId="0" borderId="3" xfId="0" applyFont="1" applyBorder="1" applyAlignment="1">
      <alignment vertical="top" wrapText="1"/>
    </xf>
    <xf numFmtId="0" fontId="0" fillId="0" borderId="0" xfId="0"/>
    <xf numFmtId="0" fontId="1" fillId="0" borderId="3" xfId="0" applyFont="1" applyBorder="1" applyAlignment="1">
      <alignment horizontal="center" vertical="center"/>
    </xf>
    <xf numFmtId="0" fontId="0" fillId="0" borderId="6" xfId="0" applyBorder="1" applyAlignment="1">
      <alignment wrapText="1"/>
    </xf>
    <xf numFmtId="0" fontId="0" fillId="0" borderId="5" xfId="0" applyBorder="1" applyAlignment="1">
      <alignment wrapText="1"/>
    </xf>
    <xf numFmtId="0" fontId="1" fillId="0" borderId="21"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horizontal="center" vertical="top" wrapText="1"/>
    </xf>
    <xf numFmtId="0" fontId="0" fillId="0" borderId="0" xfId="0" applyAlignment="1">
      <alignment horizontal="center" wrapText="1"/>
    </xf>
    <xf numFmtId="0" fontId="0" fillId="0" borderId="0" xfId="0" applyAlignment="1">
      <alignment horizontal="center"/>
    </xf>
    <xf numFmtId="0" fontId="5" fillId="0" borderId="6" xfId="0" applyFont="1" applyFill="1" applyBorder="1"/>
    <xf numFmtId="0" fontId="5" fillId="0" borderId="5" xfId="0" applyFont="1" applyFill="1" applyBorder="1"/>
    <xf numFmtId="0" fontId="7" fillId="0" borderId="25" xfId="0" applyFont="1" applyBorder="1" applyAlignment="1">
      <alignment vertical="top"/>
    </xf>
    <xf numFmtId="0" fontId="7" fillId="0" borderId="0" xfId="0" applyFont="1" applyBorder="1" applyAlignment="1">
      <alignment vertical="top"/>
    </xf>
    <xf numFmtId="0" fontId="0" fillId="0" borderId="0" xfId="0" applyFont="1" applyBorder="1" applyAlignment="1">
      <alignment vertical="top"/>
    </xf>
    <xf numFmtId="0" fontId="0" fillId="0" borderId="3" xfId="0" applyBorder="1"/>
    <xf numFmtId="0" fontId="4" fillId="2" borderId="6" xfId="0" applyFont="1" applyFill="1" applyBorder="1" applyAlignment="1">
      <alignment horizontal="center" wrapText="1"/>
    </xf>
    <xf numFmtId="0" fontId="4" fillId="2" borderId="5" xfId="0" applyFont="1" applyFill="1" applyBorder="1" applyAlignment="1">
      <alignment horizontal="center" wrapText="1"/>
    </xf>
    <xf numFmtId="0" fontId="1" fillId="0" borderId="3" xfId="0" applyFont="1" applyBorder="1" applyAlignment="1">
      <alignment horizontal="center"/>
    </xf>
    <xf numFmtId="0" fontId="0" fillId="0" borderId="0" xfId="0" applyFont="1" applyAlignment="1"/>
    <xf numFmtId="164" fontId="0" fillId="0" borderId="3" xfId="0" applyNumberFormat="1" applyFont="1" applyBorder="1"/>
    <xf numFmtId="9" fontId="0" fillId="0" borderId="5" xfId="0" applyNumberFormat="1" applyFont="1" applyFill="1" applyBorder="1" applyAlignment="1">
      <alignment horizontal="center" vertical="top" wrapText="1"/>
    </xf>
    <xf numFmtId="0" fontId="1" fillId="0" borderId="10" xfId="0" applyFont="1" applyBorder="1" applyAlignment="1">
      <alignment horizontal="center" vertical="center"/>
    </xf>
    <xf numFmtId="0" fontId="7" fillId="0" borderId="0" xfId="0" applyFont="1" applyAlignment="1"/>
    <xf numFmtId="0" fontId="0" fillId="0" borderId="0" xfId="0" applyBorder="1"/>
    <xf numFmtId="0" fontId="0" fillId="0" borderId="24" xfId="0" applyBorder="1"/>
    <xf numFmtId="0" fontId="0" fillId="0" borderId="8" xfId="0" applyBorder="1"/>
    <xf numFmtId="0" fontId="0" fillId="0" borderId="21" xfId="0" applyBorder="1"/>
    <xf numFmtId="0" fontId="0" fillId="0" borderId="0" xfId="0" applyBorder="1" applyAlignment="1">
      <alignment wrapText="1"/>
    </xf>
    <xf numFmtId="0" fontId="4" fillId="2" borderId="7" xfId="0" applyFont="1" applyFill="1" applyBorder="1" applyAlignment="1">
      <alignment horizontal="center" wrapText="1"/>
    </xf>
    <xf numFmtId="0" fontId="4" fillId="2" borderId="24" xfId="0" applyFont="1" applyFill="1" applyBorder="1" applyAlignment="1">
      <alignment horizontal="center" wrapText="1"/>
    </xf>
    <xf numFmtId="0" fontId="4" fillId="2" borderId="22" xfId="0" applyFont="1" applyFill="1" applyBorder="1" applyAlignment="1">
      <alignment horizontal="center" wrapText="1"/>
    </xf>
    <xf numFmtId="0" fontId="4" fillId="2" borderId="0" xfId="0" applyFont="1" applyFill="1" applyBorder="1" applyAlignment="1">
      <alignment horizontal="center" wrapText="1"/>
    </xf>
    <xf numFmtId="0" fontId="4" fillId="2" borderId="22" xfId="0" applyFont="1" applyFill="1" applyBorder="1" applyAlignment="1">
      <alignment horizontal="center"/>
    </xf>
    <xf numFmtId="0" fontId="4" fillId="2" borderId="23" xfId="0" applyFont="1" applyFill="1" applyBorder="1" applyAlignment="1">
      <alignment horizontal="center" wrapText="1"/>
    </xf>
    <xf numFmtId="0" fontId="4" fillId="2" borderId="26" xfId="0" applyFont="1" applyFill="1" applyBorder="1" applyAlignment="1">
      <alignment horizontal="center" wrapText="1"/>
    </xf>
    <xf numFmtId="0" fontId="1" fillId="2" borderId="0" xfId="0" applyFont="1" applyFill="1" applyBorder="1" applyAlignment="1">
      <alignment wrapText="1"/>
    </xf>
    <xf numFmtId="0" fontId="0" fillId="0" borderId="27" xfId="0" applyFont="1" applyBorder="1" applyAlignment="1">
      <alignment wrapText="1"/>
    </xf>
    <xf numFmtId="0" fontId="0" fillId="0" borderId="26" xfId="0" applyBorder="1"/>
    <xf numFmtId="0" fontId="0" fillId="0" borderId="25" xfId="0" applyBorder="1"/>
    <xf numFmtId="0" fontId="0" fillId="0" borderId="28" xfId="0" applyFont="1" applyBorder="1" applyAlignment="1">
      <alignment wrapText="1"/>
    </xf>
    <xf numFmtId="0" fontId="0" fillId="0" borderId="29" xfId="0" applyFont="1" applyBorder="1" applyAlignment="1">
      <alignment vertical="top"/>
    </xf>
    <xf numFmtId="3" fontId="0" fillId="0" borderId="30" xfId="0" applyNumberFormat="1" applyBorder="1"/>
    <xf numFmtId="0" fontId="0" fillId="0" borderId="30" xfId="0" applyBorder="1"/>
    <xf numFmtId="0" fontId="0" fillId="0" borderId="22" xfId="0" applyFont="1" applyBorder="1" applyAlignment="1">
      <alignment vertical="top"/>
    </xf>
    <xf numFmtId="0" fontId="0" fillId="0" borderId="23" xfId="0" applyFont="1" applyBorder="1" applyAlignment="1">
      <alignment vertical="top"/>
    </xf>
    <xf numFmtId="8" fontId="0" fillId="0" borderId="0" xfId="0" applyNumberFormat="1" applyBorder="1"/>
    <xf numFmtId="8" fontId="0" fillId="0" borderId="26" xfId="0" applyNumberFormat="1" applyBorder="1"/>
    <xf numFmtId="0" fontId="1" fillId="2" borderId="27" xfId="0" applyFont="1" applyFill="1" applyBorder="1" applyAlignment="1">
      <alignment vertical="center" wrapText="1"/>
    </xf>
    <xf numFmtId="0" fontId="27" fillId="0" borderId="3" xfId="0" applyFont="1" applyFill="1" applyBorder="1" applyAlignment="1"/>
    <xf numFmtId="0" fontId="1" fillId="0" borderId="9" xfId="0" applyFont="1" applyFill="1" applyBorder="1" applyAlignment="1"/>
    <xf numFmtId="0" fontId="1" fillId="0" borderId="10" xfId="0" applyFont="1" applyFill="1" applyBorder="1" applyAlignment="1"/>
    <xf numFmtId="9" fontId="0" fillId="0" borderId="0" xfId="0" applyNumberFormat="1" applyBorder="1" applyAlignment="1">
      <alignment horizontal="center" wrapText="1"/>
    </xf>
    <xf numFmtId="0" fontId="1" fillId="0" borderId="10" xfId="0" applyFont="1" applyBorder="1" applyAlignment="1">
      <alignment horizontal="center" vertical="center"/>
    </xf>
    <xf numFmtId="0" fontId="0" fillId="0" borderId="0" xfId="0" applyFill="1" applyBorder="1"/>
    <xf numFmtId="0" fontId="0" fillId="0" borderId="3" xfId="0" applyFill="1" applyBorder="1"/>
    <xf numFmtId="0" fontId="8" fillId="0" borderId="8" xfId="0" applyFont="1" applyBorder="1" applyAlignment="1">
      <alignment vertical="top" wrapText="1"/>
    </xf>
    <xf numFmtId="0" fontId="0" fillId="0" borderId="3" xfId="0" applyFont="1" applyBorder="1" applyAlignment="1">
      <alignment wrapText="1"/>
    </xf>
    <xf numFmtId="0" fontId="0" fillId="0" borderId="1" xfId="0" applyFont="1" applyFill="1" applyBorder="1" applyAlignment="1">
      <alignment vertical="center" wrapText="1"/>
    </xf>
    <xf numFmtId="0" fontId="0" fillId="0" borderId="5" xfId="0" applyFont="1" applyFill="1" applyBorder="1" applyAlignment="1">
      <alignment horizontal="center" vertical="center" wrapText="1"/>
    </xf>
    <xf numFmtId="0" fontId="0" fillId="0" borderId="3" xfId="0" applyFont="1" applyBorder="1" applyAlignment="1">
      <alignment vertical="top"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9" fontId="0" fillId="0" borderId="5" xfId="0" applyNumberFormat="1" applyFont="1" applyBorder="1" applyAlignment="1">
      <alignment horizontal="center" wrapText="1"/>
    </xf>
    <xf numFmtId="9" fontId="0" fillId="0" borderId="5" xfId="0" applyNumberFormat="1" applyFont="1" applyFill="1" applyBorder="1" applyAlignment="1">
      <alignment horizontal="center" vertical="center" wrapText="1"/>
    </xf>
    <xf numFmtId="0" fontId="0" fillId="0" borderId="0" xfId="0" applyFont="1" applyBorder="1" applyAlignment="1">
      <alignment vertical="top" wrapText="1"/>
    </xf>
    <xf numFmtId="0" fontId="1" fillId="0" borderId="3" xfId="0" applyFont="1" applyFill="1" applyBorder="1" applyAlignment="1">
      <alignment horizontal="center" wrapText="1"/>
    </xf>
    <xf numFmtId="0" fontId="0" fillId="0" borderId="3" xfId="0" applyFont="1" applyFill="1" applyBorder="1"/>
    <xf numFmtId="0" fontId="0" fillId="0" borderId="3" xfId="0" applyFont="1" applyBorder="1" applyAlignment="1">
      <alignment vertical="top"/>
    </xf>
    <xf numFmtId="0" fontId="0" fillId="0" borderId="3" xfId="0" applyFont="1" applyBorder="1"/>
    <xf numFmtId="0" fontId="0" fillId="0" borderId="1" xfId="0" applyFont="1" applyFill="1" applyBorder="1" applyAlignment="1">
      <alignment vertical="top" wrapText="1"/>
    </xf>
    <xf numFmtId="0" fontId="0" fillId="0" borderId="0" xfId="0" applyFont="1" applyFill="1" applyBorder="1" applyAlignment="1">
      <alignment vertical="top" wrapText="1"/>
    </xf>
    <xf numFmtId="9" fontId="0" fillId="0" borderId="20" xfId="0" applyNumberFormat="1" applyFont="1" applyBorder="1" applyAlignment="1">
      <alignment horizontal="center" wrapText="1"/>
    </xf>
    <xf numFmtId="0" fontId="28" fillId="0" borderId="3" xfId="0" applyFont="1" applyFill="1" applyBorder="1" applyAlignment="1">
      <alignment horizontal="center" wrapText="1"/>
    </xf>
    <xf numFmtId="164" fontId="0" fillId="35" borderId="3" xfId="0" applyNumberFormat="1" applyFont="1" applyFill="1" applyBorder="1"/>
    <xf numFmtId="3" fontId="0" fillId="35" borderId="31" xfId="0" applyNumberFormat="1" applyFill="1" applyBorder="1"/>
    <xf numFmtId="8" fontId="0" fillId="35" borderId="21" xfId="0" applyNumberFormat="1" applyFill="1" applyBorder="1"/>
    <xf numFmtId="8" fontId="0" fillId="35" borderId="25" xfId="0" applyNumberFormat="1" applyFill="1" applyBorder="1"/>
    <xf numFmtId="0" fontId="0" fillId="0" borderId="22" xfId="0" quotePrefix="1" applyFont="1" applyBorder="1" applyAlignment="1">
      <alignment vertical="top"/>
    </xf>
    <xf numFmtId="164" fontId="0" fillId="0" borderId="0" xfId="0" applyNumberFormat="1" applyBorder="1"/>
    <xf numFmtId="164" fontId="0" fillId="35" borderId="21" xfId="0" applyNumberFormat="1" applyFill="1" applyBorder="1"/>
    <xf numFmtId="0" fontId="0" fillId="0" borderId="23" xfId="0" quotePrefix="1" applyFont="1" applyBorder="1" applyAlignment="1">
      <alignment vertical="top"/>
    </xf>
    <xf numFmtId="8" fontId="0" fillId="35" borderId="0" xfId="0" applyNumberFormat="1" applyFill="1" applyBorder="1"/>
    <xf numFmtId="8" fontId="0" fillId="35" borderId="26" xfId="0" applyNumberFormat="1" applyFill="1" applyBorder="1"/>
    <xf numFmtId="0" fontId="1" fillId="0" borderId="10" xfId="0" applyFont="1" applyBorder="1" applyAlignment="1">
      <alignment horizontal="center" vertical="center"/>
    </xf>
    <xf numFmtId="0" fontId="0" fillId="0" borderId="6" xfId="0" applyFont="1" applyBorder="1" applyAlignment="1">
      <alignment wrapText="1"/>
    </xf>
    <xf numFmtId="10" fontId="7" fillId="35" borderId="3" xfId="0" applyNumberFormat="1" applyFont="1" applyFill="1" applyBorder="1"/>
    <xf numFmtId="3" fontId="0" fillId="0" borderId="0" xfId="0" applyNumberFormat="1" applyBorder="1"/>
    <xf numFmtId="3" fontId="0" fillId="35" borderId="21" xfId="0" applyNumberFormat="1" applyFill="1" applyBorder="1"/>
    <xf numFmtId="4" fontId="0" fillId="35" borderId="21" xfId="0" applyNumberFormat="1" applyFill="1" applyBorder="1"/>
    <xf numFmtId="165" fontId="0" fillId="35" borderId="3" xfId="47" applyNumberFormat="1" applyFont="1" applyFill="1" applyBorder="1" applyAlignment="1">
      <alignment wrapText="1"/>
    </xf>
    <xf numFmtId="165" fontId="0" fillId="35" borderId="3" xfId="0" applyNumberFormat="1" applyFont="1" applyFill="1" applyBorder="1" applyAlignment="1">
      <alignment wrapText="1"/>
    </xf>
    <xf numFmtId="10" fontId="7" fillId="35" borderId="3" xfId="0" applyNumberFormat="1" applyFont="1" applyFill="1" applyBorder="1" applyAlignment="1">
      <alignment wrapText="1"/>
    </xf>
    <xf numFmtId="165" fontId="0" fillId="35" borderId="7" xfId="47" applyNumberFormat="1" applyFont="1" applyFill="1" applyBorder="1"/>
    <xf numFmtId="165" fontId="0" fillId="0" borderId="9" xfId="47" applyNumberFormat="1" applyFont="1" applyFill="1" applyBorder="1" applyAlignment="1">
      <alignment horizontal="right" wrapText="1"/>
    </xf>
    <xf numFmtId="165" fontId="0" fillId="0" borderId="3" xfId="47" applyNumberFormat="1" applyFont="1" applyFill="1" applyBorder="1" applyAlignment="1">
      <alignment horizontal="right" wrapText="1"/>
    </xf>
    <xf numFmtId="165" fontId="0" fillId="35" borderId="3" xfId="0" applyNumberFormat="1" applyFill="1" applyBorder="1"/>
    <xf numFmtId="165" fontId="0" fillId="35" borderId="3" xfId="0" applyNumberFormat="1" applyFont="1" applyFill="1" applyBorder="1"/>
    <xf numFmtId="10" fontId="7" fillId="35" borderId="3" xfId="46" applyNumberFormat="1" applyFont="1" applyFill="1" applyBorder="1" applyAlignment="1">
      <alignment vertical="top" wrapText="1"/>
    </xf>
    <xf numFmtId="10" fontId="7" fillId="35" borderId="10" xfId="0" applyNumberFormat="1" applyFont="1" applyFill="1" applyBorder="1" applyAlignment="1">
      <alignment vertical="top" wrapText="1"/>
    </xf>
    <xf numFmtId="0" fontId="0" fillId="0" borderId="7" xfId="0" applyFont="1" applyFill="1" applyBorder="1" applyAlignment="1">
      <alignment wrapText="1"/>
    </xf>
    <xf numFmtId="0" fontId="0" fillId="0" borderId="22" xfId="0" applyFont="1" applyFill="1" applyBorder="1" applyAlignment="1">
      <alignment wrapText="1"/>
    </xf>
    <xf numFmtId="165" fontId="9" fillId="35" borderId="10" xfId="47" applyNumberFormat="1" applyFont="1" applyFill="1" applyBorder="1" applyAlignment="1">
      <alignment horizontal="right" vertical="top" wrapText="1"/>
    </xf>
    <xf numFmtId="4" fontId="0" fillId="0" borderId="0" xfId="0" applyNumberFormat="1" applyBorder="1"/>
    <xf numFmtId="8" fontId="1" fillId="35" borderId="24" xfId="0" applyNumberFormat="1" applyFont="1" applyFill="1" applyBorder="1"/>
    <xf numFmtId="0" fontId="1" fillId="2" borderId="0" xfId="0" applyFont="1" applyFill="1" applyBorder="1" applyAlignment="1">
      <alignment vertical="center" wrapText="1"/>
    </xf>
    <xf numFmtId="8" fontId="1" fillId="35" borderId="34" xfId="0" applyNumberFormat="1" applyFont="1" applyFill="1" applyBorder="1"/>
    <xf numFmtId="3" fontId="1" fillId="35" borderId="24" xfId="0" applyNumberFormat="1" applyFont="1" applyFill="1" applyBorder="1"/>
    <xf numFmtId="3" fontId="1" fillId="35" borderId="34" xfId="0" applyNumberFormat="1" applyFont="1" applyFill="1" applyBorder="1"/>
    <xf numFmtId="0" fontId="0" fillId="0" borderId="21" xfId="0" applyFont="1" applyBorder="1" applyAlignment="1">
      <alignment wrapText="1"/>
    </xf>
    <xf numFmtId="0" fontId="1" fillId="0" borderId="32" xfId="0" applyFont="1" applyBorder="1" applyAlignment="1">
      <alignment vertical="top"/>
    </xf>
    <xf numFmtId="0" fontId="1" fillId="0" borderId="32" xfId="0" quotePrefix="1" applyFont="1" applyBorder="1" applyAlignment="1">
      <alignment vertical="top"/>
    </xf>
    <xf numFmtId="8" fontId="1" fillId="35" borderId="33" xfId="0" applyNumberFormat="1" applyFont="1" applyFill="1" applyBorder="1"/>
    <xf numFmtId="166" fontId="0" fillId="35" borderId="27" xfId="0" applyNumberFormat="1" applyFont="1" applyFill="1" applyBorder="1" applyAlignment="1">
      <alignment wrapText="1"/>
    </xf>
    <xf numFmtId="166" fontId="0" fillId="35" borderId="30" xfId="0" applyNumberFormat="1" applyFill="1" applyBorder="1"/>
    <xf numFmtId="166" fontId="1" fillId="35" borderId="33" xfId="0" applyNumberFormat="1" applyFont="1" applyFill="1" applyBorder="1"/>
    <xf numFmtId="166" fontId="1" fillId="35" borderId="24" xfId="0" applyNumberFormat="1" applyFont="1" applyFill="1" applyBorder="1"/>
    <xf numFmtId="0" fontId="1" fillId="0" borderId="10" xfId="0" applyFont="1" applyBorder="1" applyAlignment="1">
      <alignment horizontal="center" vertical="center"/>
    </xf>
    <xf numFmtId="0" fontId="0" fillId="0" borderId="35" xfId="0" applyFont="1" applyBorder="1" applyAlignment="1">
      <alignment horizontal="left" vertical="center" wrapText="1"/>
    </xf>
    <xf numFmtId="0" fontId="3" fillId="0" borderId="5" xfId="0" applyFont="1" applyFill="1" applyBorder="1" applyAlignment="1">
      <alignment horizontal="center" wrapText="1"/>
    </xf>
    <xf numFmtId="0" fontId="3" fillId="0" borderId="3" xfId="0" applyFont="1" applyFill="1" applyBorder="1" applyAlignment="1">
      <alignment horizontal="center" wrapText="1"/>
    </xf>
    <xf numFmtId="0" fontId="7" fillId="0" borderId="26" xfId="0" applyFont="1" applyBorder="1" applyAlignment="1">
      <alignment vertical="top"/>
    </xf>
    <xf numFmtId="2" fontId="0" fillId="35" borderId="3" xfId="0" applyNumberFormat="1" applyFont="1" applyFill="1" applyBorder="1"/>
    <xf numFmtId="1" fontId="0" fillId="35" borderId="3" xfId="0" applyNumberFormat="1" applyFont="1" applyFill="1" applyBorder="1"/>
    <xf numFmtId="43" fontId="0" fillId="35" borderId="3" xfId="47" applyFont="1" applyFill="1" applyBorder="1"/>
    <xf numFmtId="0" fontId="0" fillId="0" borderId="5" xfId="0" applyNumberFormat="1" applyFont="1" applyFill="1" applyBorder="1" applyAlignment="1">
      <alignment horizontal="center" vertical="top" wrapText="1"/>
    </xf>
    <xf numFmtId="0" fontId="0" fillId="0" borderId="5" xfId="0" applyFont="1" applyFill="1" applyBorder="1" applyAlignment="1">
      <alignment horizontal="center" wrapText="1"/>
    </xf>
    <xf numFmtId="9" fontId="0" fillId="0" borderId="6" xfId="0" applyNumberFormat="1" applyFont="1" applyFill="1" applyBorder="1" applyAlignment="1">
      <alignment horizontal="center" wrapText="1"/>
    </xf>
    <xf numFmtId="0" fontId="3" fillId="38" borderId="4" xfId="0" applyFont="1" applyFill="1" applyBorder="1" applyAlignment="1">
      <alignment wrapText="1"/>
    </xf>
    <xf numFmtId="0" fontId="3" fillId="38" borderId="3" xfId="0" applyFont="1" applyFill="1" applyBorder="1" applyAlignment="1">
      <alignment horizontal="center" wrapText="1"/>
    </xf>
    <xf numFmtId="0" fontId="3" fillId="38" borderId="10" xfId="0" applyFont="1" applyFill="1" applyBorder="1" applyAlignment="1">
      <alignment horizontal="center" wrapText="1"/>
    </xf>
    <xf numFmtId="0" fontId="1" fillId="37" borderId="0" xfId="0" applyFont="1" applyFill="1" applyAlignment="1">
      <alignment wrapText="1"/>
    </xf>
    <xf numFmtId="0" fontId="1" fillId="37" borderId="0" xfId="0" applyFont="1" applyFill="1" applyAlignment="1">
      <alignment horizontal="center" wrapText="1"/>
    </xf>
    <xf numFmtId="0" fontId="0" fillId="37" borderId="0" xfId="0" applyFill="1"/>
    <xf numFmtId="0" fontId="0" fillId="37" borderId="0" xfId="0" applyFill="1" applyAlignment="1">
      <alignment wrapText="1"/>
    </xf>
    <xf numFmtId="0" fontId="3" fillId="38" borderId="4" xfId="0" applyFont="1" applyFill="1" applyBorder="1" applyAlignment="1">
      <alignment horizontal="center" wrapText="1"/>
    </xf>
    <xf numFmtId="0" fontId="3" fillId="38" borderId="6" xfId="0" applyFont="1" applyFill="1" applyBorder="1" applyAlignment="1">
      <alignment horizontal="center" wrapText="1"/>
    </xf>
    <xf numFmtId="0" fontId="3" fillId="38" borderId="9" xfId="0" applyFont="1" applyFill="1" applyBorder="1" applyAlignment="1">
      <alignment horizontal="center" wrapText="1"/>
    </xf>
    <xf numFmtId="0" fontId="3" fillId="38" borderId="4" xfId="0" applyFont="1" applyFill="1" applyBorder="1" applyAlignment="1">
      <alignment horizontal="center" vertical="center" wrapText="1"/>
    </xf>
    <xf numFmtId="0" fontId="3" fillId="38" borderId="3"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4" xfId="0" applyFont="1" applyFill="1" applyBorder="1" applyAlignment="1">
      <alignment vertical="center" wrapText="1"/>
    </xf>
    <xf numFmtId="0" fontId="4" fillId="38" borderId="6" xfId="0" applyFont="1" applyFill="1" applyBorder="1" applyAlignment="1">
      <alignment horizontal="center" vertical="center" wrapText="1"/>
    </xf>
    <xf numFmtId="0" fontId="3" fillId="38" borderId="4" xfId="0" applyFont="1" applyFill="1" applyBorder="1" applyAlignment="1">
      <alignment horizontal="left" vertical="center" wrapText="1"/>
    </xf>
    <xf numFmtId="0" fontId="1" fillId="2" borderId="0" xfId="0" applyFont="1" applyFill="1" applyBorder="1" applyAlignment="1">
      <alignment vertical="center"/>
    </xf>
    <xf numFmtId="0" fontId="1" fillId="0" borderId="10" xfId="0" applyFont="1" applyBorder="1" applyAlignment="1">
      <alignment horizontal="center" vertical="center"/>
    </xf>
    <xf numFmtId="0" fontId="1" fillId="2" borderId="26" xfId="0" applyFont="1" applyFill="1" applyBorder="1" applyAlignment="1">
      <alignment vertical="center" wrapText="1"/>
    </xf>
    <xf numFmtId="0" fontId="0" fillId="0" borderId="26" xfId="0" applyFont="1" applyBorder="1" applyAlignment="1"/>
    <xf numFmtId="0" fontId="0" fillId="0" borderId="26" xfId="0" applyFont="1" applyBorder="1" applyAlignment="1">
      <alignment wrapText="1"/>
    </xf>
    <xf numFmtId="0" fontId="0" fillId="0" borderId="25" xfId="0" applyFont="1" applyBorder="1" applyAlignment="1">
      <alignment wrapText="1"/>
    </xf>
    <xf numFmtId="0" fontId="0" fillId="0" borderId="3" xfId="0" applyFont="1" applyFill="1" applyBorder="1" applyAlignment="1">
      <alignment wrapText="1"/>
    </xf>
    <xf numFmtId="0" fontId="31" fillId="0" borderId="3" xfId="0" applyFont="1" applyFill="1" applyBorder="1" applyAlignment="1">
      <alignment vertical="top" wrapText="1"/>
    </xf>
    <xf numFmtId="9" fontId="0" fillId="0" borderId="5" xfId="0" applyNumberFormat="1" applyFont="1" applyFill="1" applyBorder="1" applyAlignment="1">
      <alignment horizontal="center" wrapText="1"/>
    </xf>
    <xf numFmtId="0" fontId="0" fillId="0" borderId="22" xfId="0" applyFont="1" applyFill="1" applyBorder="1" applyAlignment="1">
      <alignment vertical="center" wrapText="1"/>
    </xf>
    <xf numFmtId="166" fontId="0" fillId="35" borderId="0" xfId="0" applyNumberFormat="1" applyFont="1" applyFill="1" applyBorder="1" applyAlignment="1">
      <alignment wrapText="1"/>
    </xf>
    <xf numFmtId="164" fontId="0" fillId="35" borderId="0" xfId="0" applyNumberFormat="1" applyFill="1"/>
    <xf numFmtId="10" fontId="7" fillId="35" borderId="10" xfId="0" applyNumberFormat="1" applyFont="1" applyFill="1" applyBorder="1" applyAlignment="1">
      <alignment horizontal="right" vertical="center"/>
    </xf>
    <xf numFmtId="10" fontId="7" fillId="35" borderId="3" xfId="0" applyNumberFormat="1" applyFont="1" applyFill="1" applyBorder="1" applyAlignment="1">
      <alignment horizontal="right" vertical="center"/>
    </xf>
    <xf numFmtId="2" fontId="0" fillId="35" borderId="9" xfId="0" applyNumberFormat="1" applyFont="1" applyFill="1" applyBorder="1" applyAlignment="1">
      <alignment horizontal="right" wrapText="1"/>
    </xf>
    <xf numFmtId="43" fontId="0" fillId="35" borderId="3" xfId="0" applyNumberFormat="1" applyFont="1" applyFill="1" applyBorder="1" applyAlignment="1">
      <alignment horizontal="right" wrapText="1"/>
    </xf>
    <xf numFmtId="10" fontId="7" fillId="35" borderId="10" xfId="46" applyNumberFormat="1" applyFont="1" applyFill="1" applyBorder="1" applyAlignment="1">
      <alignment horizontal="right" vertical="top" wrapText="1"/>
    </xf>
    <xf numFmtId="10" fontId="7" fillId="0" borderId="10" xfId="0" applyNumberFormat="1" applyFont="1" applyBorder="1" applyAlignment="1">
      <alignment vertical="top" wrapText="1"/>
    </xf>
    <xf numFmtId="0" fontId="0" fillId="0" borderId="3" xfId="0" applyFont="1" applyFill="1" applyBorder="1" applyAlignment="1">
      <alignment vertical="top" wrapText="1"/>
    </xf>
    <xf numFmtId="0" fontId="0" fillId="0" borderId="0" xfId="0"/>
    <xf numFmtId="0" fontId="1" fillId="0" borderId="10" xfId="0" applyFont="1" applyBorder="1" applyAlignment="1">
      <alignment horizontal="center" vertical="center"/>
    </xf>
    <xf numFmtId="3" fontId="32" fillId="36" borderId="0" xfId="0" applyNumberFormat="1" applyFont="1" applyFill="1" applyAlignment="1" applyProtection="1">
      <alignment horizontal="left" vertical="center"/>
    </xf>
    <xf numFmtId="0" fontId="0" fillId="36" borderId="0" xfId="0" applyFill="1"/>
    <xf numFmtId="3" fontId="34" fillId="36" borderId="0" xfId="0" applyNumberFormat="1" applyFont="1" applyFill="1" applyAlignment="1" applyProtection="1">
      <alignment horizontal="left" vertical="center"/>
    </xf>
    <xf numFmtId="0" fontId="29" fillId="0" borderId="0" xfId="0" applyFont="1" applyBorder="1" applyAlignment="1">
      <alignment vertical="top" wrapText="1"/>
    </xf>
    <xf numFmtId="0" fontId="29" fillId="0" borderId="0" xfId="0" applyFont="1" applyBorder="1" applyAlignment="1">
      <alignment vertical="center" wrapText="1"/>
    </xf>
    <xf numFmtId="0" fontId="29" fillId="0" borderId="0" xfId="0" applyFont="1" applyBorder="1"/>
    <xf numFmtId="0" fontId="35" fillId="0" borderId="0" xfId="0" applyFont="1" applyBorder="1"/>
    <xf numFmtId="0" fontId="35"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applyBorder="1" applyAlignment="1">
      <alignment vertical="center" wrapText="1"/>
    </xf>
    <xf numFmtId="0" fontId="40" fillId="0" borderId="0" xfId="0" applyFont="1" applyBorder="1"/>
    <xf numFmtId="0" fontId="0" fillId="0" borderId="3" xfId="0" applyFont="1" applyFill="1" applyBorder="1" applyAlignment="1">
      <alignment horizontal="center" wrapText="1"/>
    </xf>
    <xf numFmtId="0" fontId="0" fillId="0" borderId="3" xfId="0" applyFont="1" applyBorder="1" applyAlignment="1">
      <alignment horizontal="center"/>
    </xf>
    <xf numFmtId="0" fontId="5" fillId="0" borderId="3" xfId="0" applyFont="1" applyBorder="1" applyAlignment="1">
      <alignment horizontal="center"/>
    </xf>
    <xf numFmtId="0" fontId="0" fillId="0" borderId="6" xfId="0" applyFont="1" applyFill="1" applyBorder="1" applyAlignment="1">
      <alignment vertical="top" wrapText="1"/>
    </xf>
    <xf numFmtId="3" fontId="0" fillId="35" borderId="3" xfId="47" applyNumberFormat="1" applyFont="1" applyFill="1" applyBorder="1"/>
    <xf numFmtId="0" fontId="2" fillId="37" borderId="0" xfId="0" applyFont="1" applyFill="1" applyAlignment="1">
      <alignment horizontal="center" wrapText="1"/>
    </xf>
    <xf numFmtId="10" fontId="0" fillId="0" borderId="9" xfId="46" applyNumberFormat="1" applyFont="1" applyBorder="1" applyAlignment="1">
      <alignment horizontal="center" vertical="top" wrapText="1"/>
    </xf>
    <xf numFmtId="10" fontId="0" fillId="0" borderId="10" xfId="46" applyNumberFormat="1" applyFont="1" applyBorder="1" applyAlignment="1">
      <alignment horizontal="center" vertical="top" wrapText="1"/>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3" fillId="38" borderId="9" xfId="0" applyFont="1" applyFill="1" applyBorder="1" applyAlignment="1">
      <alignment horizontal="center" wrapText="1"/>
    </xf>
    <xf numFmtId="0" fontId="3" fillId="38" borderId="10" xfId="0" applyFont="1" applyFill="1" applyBorder="1" applyAlignment="1">
      <alignment horizontal="center" wrapText="1"/>
    </xf>
    <xf numFmtId="0" fontId="1" fillId="0" borderId="24" xfId="0" applyFont="1" applyBorder="1" applyAlignment="1">
      <alignment horizontal="center" vertical="center"/>
    </xf>
    <xf numFmtId="0" fontId="1" fillId="0" borderId="8" xfId="0" applyFont="1" applyBorder="1" applyAlignment="1">
      <alignment horizontal="center" vertical="center"/>
    </xf>
    <xf numFmtId="0" fontId="5" fillId="38" borderId="6" xfId="0" applyFont="1" applyFill="1" applyBorder="1" applyAlignment="1">
      <alignment horizontal="center" vertical="center" wrapText="1"/>
    </xf>
    <xf numFmtId="0" fontId="5" fillId="38" borderId="5" xfId="0" applyFont="1" applyFill="1" applyBorder="1" applyAlignment="1">
      <alignment horizontal="center" vertical="center" wrapText="1"/>
    </xf>
    <xf numFmtId="0" fontId="3" fillId="34" borderId="4" xfId="0" applyFont="1" applyFill="1" applyBorder="1" applyAlignment="1">
      <alignment horizontal="center" vertical="top" wrapText="1"/>
    </xf>
    <xf numFmtId="0" fontId="3" fillId="34" borderId="9" xfId="0" applyFont="1" applyFill="1" applyBorder="1" applyAlignment="1">
      <alignment horizontal="center" vertical="top" wrapText="1"/>
    </xf>
    <xf numFmtId="0" fontId="3" fillId="34" borderId="10" xfId="0" applyFont="1" applyFill="1" applyBorder="1" applyAlignment="1">
      <alignment horizontal="center" vertical="top" wrapText="1"/>
    </xf>
    <xf numFmtId="0" fontId="1" fillId="0" borderId="9" xfId="0" applyFont="1" applyBorder="1" applyAlignment="1">
      <alignment horizontal="center" vertical="center"/>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38" borderId="6" xfId="0" applyFont="1" applyFill="1" applyBorder="1" applyAlignment="1">
      <alignment horizontal="left" vertical="center" wrapText="1"/>
    </xf>
    <xf numFmtId="0" fontId="3" fillId="38" borderId="20" xfId="0" applyFont="1" applyFill="1" applyBorder="1" applyAlignment="1">
      <alignment horizontal="left" vertical="center" wrapText="1"/>
    </xf>
    <xf numFmtId="0" fontId="3" fillId="38" borderId="6" xfId="0" applyFont="1" applyFill="1" applyBorder="1" applyAlignment="1">
      <alignment horizontal="center" vertical="center" wrapText="1"/>
    </xf>
    <xf numFmtId="0" fontId="3" fillId="38" borderId="20" xfId="0" applyFont="1" applyFill="1" applyBorder="1" applyAlignment="1">
      <alignment horizontal="center" vertical="center" wrapText="1"/>
    </xf>
    <xf numFmtId="0" fontId="3" fillId="38" borderId="7" xfId="0" applyFont="1" applyFill="1" applyBorder="1" applyAlignment="1">
      <alignment horizontal="left" wrapText="1"/>
    </xf>
    <xf numFmtId="0" fontId="3" fillId="38" borderId="24" xfId="0" applyFont="1" applyFill="1" applyBorder="1" applyAlignment="1">
      <alignment horizontal="left" wrapText="1"/>
    </xf>
    <xf numFmtId="0" fontId="3" fillId="38" borderId="8" xfId="0" applyFont="1" applyFill="1" applyBorder="1" applyAlignment="1">
      <alignment horizontal="left" wrapText="1"/>
    </xf>
    <xf numFmtId="0" fontId="2" fillId="37" borderId="0" xfId="0" applyFont="1" applyFill="1" applyBorder="1" applyAlignment="1">
      <alignment horizontal="left" vertical="center" wrapText="1"/>
    </xf>
    <xf numFmtId="0" fontId="2" fillId="37" borderId="21" xfId="0" applyFont="1" applyFill="1" applyBorder="1" applyAlignment="1">
      <alignment horizontal="left" vertical="center" wrapText="1"/>
    </xf>
    <xf numFmtId="0" fontId="3" fillId="38" borderId="23" xfId="0" applyFont="1" applyFill="1" applyBorder="1" applyAlignment="1">
      <alignment horizontal="center" vertical="center" wrapText="1"/>
    </xf>
    <xf numFmtId="0" fontId="3" fillId="38" borderId="26" xfId="0" applyFont="1" applyFill="1" applyBorder="1" applyAlignment="1">
      <alignment horizontal="center" vertical="center" wrapText="1"/>
    </xf>
    <xf numFmtId="0" fontId="3" fillId="38" borderId="25" xfId="0" applyFont="1" applyFill="1" applyBorder="1" applyAlignment="1">
      <alignment horizontal="center" vertical="center" wrapText="1"/>
    </xf>
    <xf numFmtId="0" fontId="3" fillId="38" borderId="22" xfId="0" applyFont="1" applyFill="1" applyBorder="1" applyAlignment="1">
      <alignment horizontal="left" wrapText="1"/>
    </xf>
    <xf numFmtId="0" fontId="3" fillId="38" borderId="0" xfId="0" applyFont="1" applyFill="1" applyBorder="1" applyAlignment="1">
      <alignment horizontal="left" wrapText="1"/>
    </xf>
    <xf numFmtId="0" fontId="3" fillId="38" borderId="21" xfId="0" applyFont="1" applyFill="1" applyBorder="1" applyAlignment="1">
      <alignment horizontal="left" wrapText="1"/>
    </xf>
    <xf numFmtId="0" fontId="1" fillId="34" borderId="4" xfId="0" applyFont="1" applyFill="1" applyBorder="1" applyAlignment="1">
      <alignment horizontal="left"/>
    </xf>
    <xf numFmtId="0" fontId="1" fillId="34" borderId="9" xfId="0" applyFont="1" applyFill="1" applyBorder="1" applyAlignment="1">
      <alignment horizontal="left"/>
    </xf>
    <xf numFmtId="0" fontId="30" fillId="37" borderId="0" xfId="0" applyFont="1" applyFill="1" applyBorder="1" applyAlignment="1">
      <alignment horizontal="left" vertical="center" wrapText="1"/>
    </xf>
    <xf numFmtId="0" fontId="30" fillId="37" borderId="21" xfId="0" applyFont="1" applyFill="1" applyBorder="1" applyAlignment="1">
      <alignment horizontal="left" vertical="center" wrapText="1"/>
    </xf>
    <xf numFmtId="0" fontId="3" fillId="38" borderId="23" xfId="0" applyFont="1" applyFill="1" applyBorder="1" applyAlignment="1">
      <alignment horizontal="left" vertical="center" wrapText="1"/>
    </xf>
    <xf numFmtId="0" fontId="3" fillId="38" borderId="26" xfId="0" applyFont="1" applyFill="1" applyBorder="1" applyAlignment="1">
      <alignment horizontal="left" vertical="center" wrapText="1"/>
    </xf>
    <xf numFmtId="0" fontId="3" fillId="38" borderId="25" xfId="0" applyFont="1" applyFill="1" applyBorder="1" applyAlignment="1">
      <alignment horizontal="left"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93">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2499465926084170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F3B3B"/>
      <color rgb="FFC5FFC5"/>
      <color rgb="FFF0F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a:t>
          </a:r>
          <a:r>
            <a:rPr lang="en-US" sz="1100">
              <a:solidFill>
                <a:sysClr val="windowText" lastClr="000000"/>
              </a:solidFill>
              <a:effectLst/>
              <a:latin typeface="+mn-lt"/>
              <a:ea typeface="+mn-ea"/>
              <a:cs typeface="+mn-cs"/>
            </a:rPr>
            <a:t>Pharmacy Claims (PC) files</a:t>
          </a:r>
          <a:r>
            <a:rPr lang="en-US" sz="1100">
              <a:solidFill>
                <a:schemeClr val="dk1"/>
              </a:solidFill>
              <a:effectLst/>
              <a:latin typeface="+mn-lt"/>
              <a:ea typeface="+mn-ea"/>
              <a:cs typeface="+mn-cs"/>
            </a:rPr>
            <a:t>.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a:tabLst>
              <a:tab pos="457200" algn="l"/>
            </a:tabLst>
          </a:pPr>
          <a:r>
            <a:rPr lang="en-US" sz="1100">
              <a:solidFill>
                <a:schemeClr val="dk1"/>
              </a:solidFill>
              <a:effectLst/>
              <a:latin typeface="+mn-lt"/>
              <a:ea typeface="+mn-ea"/>
              <a:cs typeface="+mn-cs"/>
            </a:rPr>
            <a:t>Data used to populate this dashboard was sourced from MA APCD Release Version </a:t>
          </a:r>
          <a:r>
            <a:rPr lang="en-US" sz="1100">
              <a:solidFill>
                <a:sysClr val="windowText" lastClr="000000"/>
              </a:solidFill>
              <a:effectLst/>
              <a:latin typeface="+mn-lt"/>
              <a:ea typeface="+mn-ea"/>
              <a:cs typeface="+mn-cs"/>
            </a:rPr>
            <a:t>5.0  Pharmacy Claims (PC) and </a:t>
          </a:r>
          <a:r>
            <a:rPr lang="en-US" sz="1100">
              <a:solidFill>
                <a:schemeClr val="dk1"/>
              </a:solidFill>
              <a:effectLst/>
              <a:latin typeface="+mn-lt"/>
              <a:ea typeface="+mn-ea"/>
              <a:cs typeface="+mn-cs"/>
            </a:rPr>
            <a:t>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pharmacy claims with SFY2015 dates of service were linked to the specified member population. </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 Medical Coverage </a:t>
          </a:r>
          <a:r>
            <a:rPr lang="en-US" sz="1100">
              <a:solidFill>
                <a:schemeClr val="dk1"/>
              </a:solidFill>
              <a:effectLst/>
              <a:latin typeface="+mn-lt"/>
              <a:ea typeface="+mn-ea"/>
              <a:cs typeface="+mn-cs"/>
            </a:rPr>
            <a:t>(ME018)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a:t>
          </a:r>
          <a:r>
            <a:rPr lang="en-US" sz="1100" b="0" i="1" u="none" strike="noStrike">
              <a:solidFill>
                <a:sysClr val="windowText" lastClr="000000"/>
              </a:solidFill>
              <a:effectLst/>
              <a:latin typeface="+mn-lt"/>
              <a:ea typeface="+mn-ea"/>
              <a:cs typeface="+mn-cs"/>
            </a:rPr>
            <a:t>Pharmacy </a:t>
          </a:r>
          <a:r>
            <a:rPr lang="en-US">
              <a:solidFill>
                <a:sysClr val="windowText" lastClr="000000"/>
              </a:solidFill>
            </a:rPr>
            <a:t> </a:t>
          </a:r>
          <a:r>
            <a:rPr lang="en-US" sz="1100" i="1">
              <a:solidFill>
                <a:sysClr val="windowText" lastClr="000000"/>
              </a:solidFill>
              <a:effectLst/>
              <a:latin typeface="+mn-lt"/>
              <a:ea typeface="+mn-ea"/>
              <a:cs typeface="+mn-cs"/>
            </a:rPr>
            <a:t>Claim Lines</a:t>
          </a:r>
          <a:r>
            <a:rPr lang="en-US" sz="1100" i="0">
              <a:solidFill>
                <a:sysClr val="windowText" lastClr="000000"/>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defTabSz="457200">
            <a:spcAft>
              <a:spcPts val="0"/>
            </a:spcAft>
            <a:tabLst>
              <a:tab pos="457200" algn="l"/>
            </a:tabLst>
          </a:pPr>
          <a:endParaRPr lang="en-US" sz="1300" b="1">
            <a:solidFill>
              <a:schemeClr val="tx2">
                <a:lumMod val="60000"/>
                <a:lumOff val="40000"/>
              </a:schemeClr>
            </a:solidFill>
            <a:effectLst/>
            <a:latin typeface="+mn-lt"/>
            <a:ea typeface="+mn-ea"/>
            <a:cs typeface="+mn-cs"/>
          </a:endParaRPr>
        </a:p>
        <a:p>
          <a:pPr defTabSz="457200">
            <a:spcAft>
              <a:spcPts val="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r>
            <a:rPr lang="en-US" sz="1100" baseline="0">
              <a:solidFill>
                <a:srgbClr val="FF0000"/>
              </a:solidFill>
              <a:effectLst/>
              <a:latin typeface="+mn-lt"/>
              <a:ea typeface="+mn-ea"/>
              <a:cs typeface="+mn-cs"/>
            </a:rPr>
            <a:t>	</a:t>
          </a:r>
          <a:endParaRPr lang="en-US" sz="1100">
            <a:solidFill>
              <a:srgbClr val="FF0000"/>
            </a:solidFill>
            <a:effectLst/>
            <a:latin typeface="+mn-lt"/>
            <a:ea typeface="+mn-ea"/>
            <a:cs typeface="+mn-cs"/>
          </a:endParaRPr>
        </a:p>
        <a:p>
          <a:pPr>
            <a:spcAft>
              <a:spcPts val="60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marL="0" marR="0" indent="0" defTabSz="4572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			• Payer Paid = Paid Amount    </a:t>
          </a:r>
          <a:r>
            <a:rPr lang="en-US" sz="1100" i="1">
              <a:solidFill>
                <a:schemeClr val="dk1"/>
              </a:solidFill>
              <a:effectLst/>
              <a:latin typeface="+mn-lt"/>
              <a:ea typeface="+mn-ea"/>
              <a:cs typeface="+mn-cs"/>
            </a:rPr>
            <a:t>NOTE: Prepaid Amount and Withhold Amount data elements are used in Medical, but not Pharmacy claim "Payer</a:t>
          </a:r>
          <a:r>
            <a:rPr lang="en-US" sz="1100" i="1" baseline="0">
              <a:solidFill>
                <a:schemeClr val="dk1"/>
              </a:solidFill>
              <a:effectLst/>
              <a:latin typeface="+mn-lt"/>
              <a:ea typeface="+mn-ea"/>
              <a:cs typeface="+mn-cs"/>
            </a:rPr>
            <a:t> Paid" </a:t>
          </a:r>
          <a:r>
            <a:rPr lang="en-US" sz="1100" i="1">
              <a:solidFill>
                <a:schemeClr val="dk1"/>
              </a:solidFill>
              <a:effectLst/>
              <a:latin typeface="+mn-lt"/>
              <a:ea typeface="+mn-ea"/>
              <a:cs typeface="+mn-cs"/>
            </a:rPr>
            <a:t>calculations</a:t>
          </a:r>
          <a:endParaRPr lang="en-US" sz="1100">
            <a:solidFill>
              <a:schemeClr val="dk1"/>
            </a:solidFill>
            <a:effectLst/>
            <a:latin typeface="+mn-lt"/>
            <a:ea typeface="+mn-ea"/>
            <a:cs typeface="+mn-cs"/>
          </a:endParaRP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fidential/HSP_A/APCD/KIP/MET-PET/4%20-%20Reporting/2%20-%20SFY2015%20PET%20Dashboards/2.%20Revised%20Template%20Dashboard_20170627/BCBS%20PET%20Dashboard_20170628_AGWReviseLA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wyeth\AppData\Local\Microsoft\Windows\Temporary%20Internet%20Files\Content.Outlook\2ZKWBSDJ\BCBS%20MET%20Dashboard%20-%20Pub%20Edits%20-%205.15.17%20-%20redlin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Instructions"/>
      <sheetName val="High Level Summary"/>
      <sheetName val="FI-High Level Financial Stats"/>
      <sheetName val="Trend Allowed Amts by Product"/>
      <sheetName val="SI-High Level Financial Stats"/>
      <sheetName val="comments from KIP workbooks"/>
      <sheetName val="Data --&gt;"/>
      <sheetName val="FI Financials"/>
      <sheetName val="FI Financials - Monthly"/>
      <sheetName val="KIP DQ metrics"/>
      <sheetName val="SI Financials"/>
      <sheetName val="SI Financials - Monthly"/>
      <sheetName val="Top 200 Commercial Drugs"/>
      <sheetName val="Top 200 Drugs - MMCO"/>
      <sheetName val="Top 200 Drugs - Medicare Adv"/>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tabSelected="1" zoomScaleNormal="100" workbookViewId="0"/>
  </sheetViews>
  <sheetFormatPr defaultRowHeight="15" x14ac:dyDescent="0.25"/>
  <cols>
    <col min="1" max="16384" width="9.140625" style="187"/>
  </cols>
  <sheetData>
    <row r="1" spans="1:24" s="180" customFormat="1" ht="26.25" x14ac:dyDescent="0.25">
      <c r="A1" s="182" t="s">
        <v>158</v>
      </c>
      <c r="B1" s="183"/>
      <c r="C1" s="183"/>
      <c r="D1" s="183"/>
      <c r="E1" s="183"/>
      <c r="F1" s="183"/>
      <c r="G1" s="183"/>
      <c r="H1" s="183"/>
      <c r="I1" s="183"/>
      <c r="J1" s="183"/>
      <c r="K1" s="183"/>
      <c r="L1" s="183"/>
      <c r="M1" s="183"/>
      <c r="N1" s="183"/>
      <c r="O1" s="183"/>
      <c r="P1" s="183"/>
      <c r="Q1" s="183"/>
      <c r="R1" s="183"/>
      <c r="S1" s="183"/>
      <c r="T1" s="183"/>
    </row>
    <row r="2" spans="1:24" s="180" customFormat="1" ht="21" x14ac:dyDescent="0.25">
      <c r="A2" s="184" t="s">
        <v>159</v>
      </c>
      <c r="B2" s="183"/>
      <c r="C2" s="183"/>
      <c r="D2" s="183"/>
      <c r="E2" s="183"/>
      <c r="F2" s="183"/>
      <c r="G2" s="183"/>
      <c r="H2" s="183"/>
      <c r="I2" s="183"/>
      <c r="J2" s="183"/>
      <c r="K2" s="183"/>
      <c r="L2" s="183"/>
      <c r="M2" s="183"/>
      <c r="N2" s="183"/>
      <c r="O2" s="183"/>
      <c r="P2" s="183"/>
      <c r="Q2" s="183"/>
      <c r="R2" s="183"/>
      <c r="S2" s="183"/>
      <c r="T2" s="183"/>
    </row>
    <row r="3" spans="1:24" x14ac:dyDescent="0.25">
      <c r="A3" s="185"/>
      <c r="B3" s="185"/>
      <c r="C3" s="186"/>
      <c r="D3" s="186"/>
      <c r="E3" s="186"/>
      <c r="F3" s="186"/>
      <c r="G3" s="186"/>
      <c r="H3" s="186"/>
      <c r="I3" s="186"/>
      <c r="J3" s="185"/>
      <c r="K3" s="185"/>
      <c r="L3" s="185"/>
    </row>
    <row r="4" spans="1:24" x14ac:dyDescent="0.25">
      <c r="A4" s="185"/>
      <c r="B4" s="185"/>
      <c r="C4" s="186"/>
      <c r="D4" s="186"/>
      <c r="E4" s="186"/>
      <c r="F4" s="186"/>
      <c r="G4" s="186"/>
      <c r="H4" s="186"/>
      <c r="I4" s="186"/>
      <c r="J4" s="185"/>
      <c r="K4" s="185"/>
      <c r="L4" s="185"/>
    </row>
    <row r="5" spans="1:24" x14ac:dyDescent="0.25">
      <c r="A5" s="185"/>
      <c r="B5" s="185"/>
      <c r="C5" s="186"/>
      <c r="D5" s="186"/>
      <c r="E5" s="186"/>
      <c r="F5" s="186"/>
      <c r="G5" s="186"/>
      <c r="H5" s="186"/>
      <c r="I5" s="186"/>
      <c r="J5" s="185"/>
      <c r="K5" s="185"/>
      <c r="L5" s="185"/>
    </row>
    <row r="6" spans="1:24" x14ac:dyDescent="0.25">
      <c r="A6" s="185"/>
      <c r="B6" s="185"/>
      <c r="C6" s="186"/>
      <c r="D6" s="186"/>
      <c r="E6" s="186"/>
      <c r="F6" s="186"/>
      <c r="G6" s="186"/>
      <c r="H6" s="186"/>
      <c r="I6" s="186"/>
      <c r="J6" s="185"/>
      <c r="K6" s="185"/>
      <c r="L6" s="185"/>
    </row>
    <row r="7" spans="1:24" x14ac:dyDescent="0.25">
      <c r="A7" s="185"/>
      <c r="B7" s="185"/>
      <c r="C7" s="186"/>
      <c r="D7" s="186"/>
      <c r="E7" s="186"/>
      <c r="F7" s="186"/>
      <c r="G7" s="186"/>
      <c r="H7" s="186"/>
      <c r="I7" s="186"/>
      <c r="J7" s="185"/>
      <c r="K7" s="185"/>
      <c r="L7" s="185"/>
    </row>
    <row r="8" spans="1:24" x14ac:dyDescent="0.25">
      <c r="A8" s="186"/>
      <c r="B8" s="186"/>
      <c r="C8" s="186"/>
      <c r="D8" s="186"/>
      <c r="E8" s="186"/>
      <c r="F8" s="186"/>
      <c r="G8" s="186"/>
      <c r="H8" s="186"/>
      <c r="I8" s="186"/>
      <c r="J8" s="185"/>
      <c r="K8" s="185"/>
      <c r="L8" s="185"/>
    </row>
    <row r="9" spans="1:24" x14ac:dyDescent="0.25">
      <c r="A9" s="186"/>
      <c r="B9" s="186"/>
      <c r="C9" s="186"/>
      <c r="D9" s="186"/>
      <c r="E9" s="186"/>
      <c r="F9" s="186"/>
      <c r="G9" s="186"/>
      <c r="H9" s="186"/>
      <c r="I9" s="186"/>
      <c r="J9" s="185"/>
      <c r="K9" s="185"/>
      <c r="L9" s="185"/>
      <c r="W9" s="188"/>
    </row>
    <row r="10" spans="1:24" x14ac:dyDescent="0.25">
      <c r="A10" s="186"/>
      <c r="B10" s="186"/>
      <c r="C10" s="186"/>
      <c r="D10" s="186"/>
      <c r="E10" s="186"/>
      <c r="F10" s="186"/>
      <c r="G10" s="186"/>
      <c r="H10" s="186"/>
      <c r="I10" s="186"/>
      <c r="J10" s="185"/>
      <c r="K10" s="185"/>
      <c r="L10" s="185"/>
    </row>
    <row r="11" spans="1:24" x14ac:dyDescent="0.25">
      <c r="A11" s="186"/>
      <c r="B11" s="186"/>
      <c r="C11" s="186"/>
      <c r="D11" s="186"/>
      <c r="E11" s="186"/>
      <c r="F11" s="186"/>
      <c r="G11" s="186"/>
      <c r="H11" s="186"/>
      <c r="I11" s="186"/>
      <c r="J11" s="185"/>
      <c r="K11" s="185"/>
      <c r="L11" s="185"/>
    </row>
    <row r="12" spans="1:24" x14ac:dyDescent="0.25">
      <c r="A12" s="186"/>
      <c r="B12" s="186"/>
      <c r="C12" s="186"/>
      <c r="D12" s="186"/>
      <c r="E12" s="186"/>
      <c r="F12" s="186"/>
      <c r="G12" s="186"/>
      <c r="H12" s="186"/>
      <c r="I12" s="186"/>
      <c r="J12" s="185"/>
      <c r="K12" s="185"/>
      <c r="L12" s="185"/>
      <c r="X12" s="188"/>
    </row>
    <row r="13" spans="1:24" x14ac:dyDescent="0.25">
      <c r="A13" s="186"/>
      <c r="B13" s="186"/>
      <c r="C13" s="186"/>
      <c r="D13" s="186"/>
      <c r="E13" s="186"/>
      <c r="F13" s="186"/>
      <c r="G13" s="186"/>
      <c r="H13" s="186"/>
      <c r="I13" s="186"/>
      <c r="J13" s="185"/>
      <c r="K13" s="185"/>
      <c r="L13" s="185"/>
    </row>
    <row r="14" spans="1:24" x14ac:dyDescent="0.25">
      <c r="A14" s="186"/>
      <c r="B14" s="186"/>
      <c r="C14" s="186"/>
      <c r="D14" s="186"/>
      <c r="E14" s="186"/>
      <c r="F14" s="186"/>
      <c r="G14" s="186"/>
      <c r="H14" s="186"/>
      <c r="I14" s="186"/>
      <c r="J14" s="185"/>
      <c r="K14" s="185"/>
      <c r="L14" s="185"/>
    </row>
    <row r="15" spans="1:24" x14ac:dyDescent="0.25">
      <c r="A15" s="186"/>
      <c r="B15" s="186"/>
      <c r="C15" s="186"/>
      <c r="D15" s="186"/>
      <c r="E15" s="186"/>
      <c r="F15" s="186"/>
      <c r="G15" s="186"/>
      <c r="H15" s="186"/>
      <c r="I15" s="186"/>
      <c r="J15" s="185"/>
      <c r="K15" s="185"/>
      <c r="L15" s="185"/>
    </row>
    <row r="16" spans="1:24" x14ac:dyDescent="0.25">
      <c r="A16" s="186"/>
      <c r="B16" s="186"/>
      <c r="C16" s="186"/>
      <c r="D16" s="186"/>
      <c r="E16" s="186"/>
      <c r="F16" s="186"/>
      <c r="G16" s="186"/>
      <c r="H16" s="186"/>
      <c r="I16" s="186"/>
      <c r="J16" s="185"/>
      <c r="K16" s="185"/>
      <c r="L16" s="185"/>
    </row>
    <row r="17" spans="1:23" x14ac:dyDescent="0.25">
      <c r="A17" s="186"/>
      <c r="B17" s="186"/>
      <c r="C17" s="186"/>
      <c r="D17" s="186"/>
      <c r="E17" s="186"/>
      <c r="F17" s="186"/>
      <c r="G17" s="186"/>
      <c r="H17" s="186"/>
      <c r="I17" s="186"/>
      <c r="J17" s="185"/>
      <c r="K17" s="185"/>
      <c r="L17" s="185"/>
    </row>
    <row r="18" spans="1:23" x14ac:dyDescent="0.25">
      <c r="A18" s="186"/>
      <c r="B18" s="186"/>
      <c r="C18" s="186"/>
      <c r="D18" s="186"/>
      <c r="E18" s="186"/>
      <c r="F18" s="186"/>
      <c r="G18" s="186"/>
      <c r="H18" s="186"/>
      <c r="I18" s="186"/>
      <c r="J18" s="185"/>
      <c r="K18" s="185"/>
      <c r="L18" s="185"/>
    </row>
    <row r="19" spans="1:23" x14ac:dyDescent="0.25">
      <c r="A19" s="186"/>
      <c r="B19" s="186"/>
      <c r="C19" s="186"/>
      <c r="D19" s="186"/>
      <c r="E19" s="186"/>
      <c r="F19" s="186"/>
      <c r="G19" s="186"/>
      <c r="H19" s="186"/>
      <c r="I19" s="186"/>
      <c r="J19" s="185"/>
      <c r="K19" s="185"/>
      <c r="L19" s="185"/>
    </row>
    <row r="20" spans="1:23" x14ac:dyDescent="0.25">
      <c r="A20" s="186"/>
      <c r="B20" s="186"/>
      <c r="C20" s="186"/>
      <c r="D20" s="186"/>
      <c r="E20" s="186"/>
      <c r="F20" s="186"/>
      <c r="G20" s="186"/>
      <c r="H20" s="186"/>
      <c r="I20" s="186"/>
      <c r="J20" s="185"/>
      <c r="K20" s="185"/>
      <c r="L20" s="185"/>
      <c r="W20" s="188"/>
    </row>
    <row r="21" spans="1:23" x14ac:dyDescent="0.25">
      <c r="A21" s="186"/>
      <c r="B21" s="186"/>
      <c r="C21" s="186"/>
      <c r="D21" s="186"/>
      <c r="E21" s="186"/>
      <c r="F21" s="186"/>
      <c r="G21" s="186"/>
      <c r="H21" s="186"/>
      <c r="I21" s="186"/>
      <c r="J21" s="185"/>
      <c r="K21" s="185"/>
      <c r="L21" s="185"/>
      <c r="U21" s="189"/>
    </row>
    <row r="22" spans="1:23" x14ac:dyDescent="0.25">
      <c r="A22" s="186"/>
      <c r="B22" s="186"/>
      <c r="C22" s="186"/>
      <c r="D22" s="186"/>
      <c r="E22" s="186"/>
      <c r="F22" s="186"/>
      <c r="G22" s="186"/>
      <c r="H22" s="186"/>
      <c r="I22" s="186"/>
      <c r="J22" s="185"/>
      <c r="K22" s="185"/>
      <c r="L22" s="185"/>
    </row>
    <row r="23" spans="1:23" x14ac:dyDescent="0.25">
      <c r="A23" s="186"/>
      <c r="B23" s="186"/>
      <c r="C23" s="186"/>
      <c r="D23" s="186"/>
      <c r="E23" s="186"/>
      <c r="F23" s="186"/>
      <c r="G23" s="186"/>
      <c r="H23" s="186"/>
      <c r="I23" s="186"/>
      <c r="J23" s="185"/>
      <c r="K23" s="185"/>
      <c r="L23" s="185"/>
    </row>
    <row r="24" spans="1:23" x14ac:dyDescent="0.25">
      <c r="A24" s="186"/>
      <c r="B24" s="186"/>
      <c r="C24" s="186"/>
      <c r="D24" s="186"/>
      <c r="E24" s="186"/>
      <c r="F24" s="186"/>
      <c r="G24" s="186"/>
      <c r="H24" s="186"/>
      <c r="I24" s="186"/>
      <c r="J24" s="185"/>
      <c r="K24" s="185"/>
      <c r="L24" s="185"/>
      <c r="U24" s="187" t="s">
        <v>160</v>
      </c>
    </row>
    <row r="25" spans="1:23" x14ac:dyDescent="0.25">
      <c r="A25" s="186"/>
      <c r="B25" s="186"/>
      <c r="C25" s="186"/>
      <c r="D25" s="186"/>
      <c r="E25" s="186"/>
      <c r="F25" s="186"/>
      <c r="G25" s="186"/>
      <c r="H25" s="186"/>
      <c r="I25" s="186"/>
      <c r="J25" s="185"/>
      <c r="K25" s="185"/>
      <c r="L25" s="185"/>
      <c r="U25" s="190"/>
    </row>
    <row r="26" spans="1:23" x14ac:dyDescent="0.25">
      <c r="A26" s="186"/>
      <c r="B26" s="186"/>
      <c r="C26" s="186"/>
      <c r="D26" s="186"/>
      <c r="E26" s="186"/>
      <c r="F26" s="186"/>
      <c r="G26" s="186"/>
      <c r="H26" s="186"/>
      <c r="I26" s="186"/>
      <c r="J26" s="185"/>
      <c r="K26" s="185"/>
      <c r="L26" s="185"/>
    </row>
    <row r="27" spans="1:23" x14ac:dyDescent="0.25">
      <c r="A27" s="186"/>
      <c r="B27" s="186"/>
      <c r="C27" s="186"/>
      <c r="D27" s="186"/>
      <c r="E27" s="186"/>
      <c r="F27" s="186"/>
      <c r="G27" s="186"/>
      <c r="H27" s="186"/>
      <c r="I27" s="186"/>
      <c r="J27" s="185"/>
      <c r="K27" s="185"/>
      <c r="L27" s="185"/>
    </row>
    <row r="28" spans="1:23" x14ac:dyDescent="0.25">
      <c r="A28" s="186"/>
      <c r="B28" s="186"/>
      <c r="C28" s="186"/>
      <c r="D28" s="186"/>
      <c r="E28" s="186"/>
      <c r="F28" s="186"/>
      <c r="G28" s="186"/>
      <c r="H28" s="186"/>
      <c r="I28" s="186"/>
      <c r="J28" s="185"/>
      <c r="K28" s="185"/>
      <c r="L28" s="185"/>
      <c r="U28" s="189"/>
    </row>
    <row r="29" spans="1:23" x14ac:dyDescent="0.25">
      <c r="A29" s="186"/>
      <c r="B29" s="186"/>
      <c r="C29" s="186"/>
      <c r="D29" s="186"/>
      <c r="E29" s="186"/>
      <c r="F29" s="186"/>
      <c r="G29" s="186"/>
      <c r="H29" s="186"/>
      <c r="I29" s="186"/>
      <c r="J29" s="185"/>
      <c r="K29" s="185"/>
      <c r="L29" s="185"/>
    </row>
    <row r="30" spans="1:23" x14ac:dyDescent="0.25">
      <c r="A30" s="186"/>
      <c r="B30" s="186"/>
      <c r="C30" s="186"/>
      <c r="D30" s="186"/>
      <c r="E30" s="186"/>
      <c r="F30" s="186"/>
      <c r="G30" s="186"/>
      <c r="H30" s="186"/>
      <c r="I30" s="186"/>
      <c r="J30" s="185"/>
      <c r="K30" s="185"/>
      <c r="L30" s="185"/>
    </row>
    <row r="31" spans="1:23" x14ac:dyDescent="0.25">
      <c r="A31" s="186"/>
      <c r="B31" s="186"/>
      <c r="C31" s="186"/>
      <c r="D31" s="186"/>
      <c r="E31" s="186"/>
      <c r="F31" s="186"/>
      <c r="G31" s="186"/>
      <c r="H31" s="186"/>
      <c r="I31" s="186"/>
      <c r="J31" s="185"/>
      <c r="K31" s="185"/>
      <c r="L31" s="185"/>
    </row>
    <row r="32" spans="1:23" x14ac:dyDescent="0.25">
      <c r="A32" s="186"/>
      <c r="B32" s="186"/>
      <c r="C32" s="186"/>
      <c r="D32" s="186"/>
      <c r="E32" s="186"/>
      <c r="F32" s="186"/>
      <c r="G32" s="186"/>
      <c r="H32" s="186"/>
      <c r="I32" s="186"/>
      <c r="J32" s="185"/>
      <c r="K32" s="185"/>
      <c r="L32" s="185"/>
    </row>
    <row r="33" spans="1:23" x14ac:dyDescent="0.25">
      <c r="A33" s="186"/>
      <c r="B33" s="186"/>
      <c r="C33" s="186"/>
      <c r="D33" s="186"/>
      <c r="E33" s="186"/>
      <c r="F33" s="186"/>
      <c r="G33" s="186"/>
      <c r="H33" s="186"/>
      <c r="I33" s="186"/>
      <c r="V33" s="190"/>
    </row>
    <row r="34" spans="1:23" x14ac:dyDescent="0.25">
      <c r="A34" s="186"/>
      <c r="B34" s="186"/>
      <c r="C34" s="186"/>
      <c r="D34" s="186"/>
      <c r="E34" s="186"/>
      <c r="F34" s="186"/>
      <c r="G34" s="186"/>
      <c r="H34" s="186"/>
      <c r="I34" s="186"/>
    </row>
    <row r="35" spans="1:23" x14ac:dyDescent="0.25">
      <c r="A35" s="186"/>
      <c r="B35" s="186"/>
      <c r="C35" s="186"/>
      <c r="D35" s="186"/>
      <c r="E35" s="186"/>
      <c r="F35" s="186"/>
      <c r="G35" s="186"/>
      <c r="H35" s="186"/>
      <c r="I35" s="186"/>
      <c r="U35" s="191"/>
      <c r="V35" s="192"/>
      <c r="W35" s="191"/>
    </row>
    <row r="36" spans="1:23" x14ac:dyDescent="0.25">
      <c r="A36" s="186"/>
      <c r="B36" s="186"/>
      <c r="C36" s="186"/>
      <c r="D36" s="186"/>
      <c r="E36" s="186"/>
      <c r="F36" s="186"/>
      <c r="G36" s="186"/>
      <c r="H36" s="186"/>
      <c r="I36" s="186"/>
      <c r="U36" s="191"/>
      <c r="V36" s="191"/>
      <c r="W36" s="192"/>
    </row>
    <row r="37" spans="1:23" x14ac:dyDescent="0.25">
      <c r="A37" s="186"/>
      <c r="B37" s="186"/>
      <c r="C37" s="186"/>
      <c r="D37" s="186"/>
      <c r="E37" s="186"/>
      <c r="F37" s="186"/>
      <c r="G37" s="186"/>
      <c r="H37" s="186"/>
      <c r="I37" s="186"/>
      <c r="U37" s="191"/>
      <c r="V37" s="191"/>
      <c r="W37" s="192"/>
    </row>
    <row r="38" spans="1:23" x14ac:dyDescent="0.25">
      <c r="A38" s="186"/>
      <c r="B38" s="186"/>
      <c r="C38" s="186"/>
      <c r="D38" s="186"/>
      <c r="E38" s="186"/>
      <c r="F38" s="186"/>
      <c r="G38" s="186"/>
      <c r="H38" s="186"/>
      <c r="I38" s="186"/>
      <c r="U38" s="191"/>
      <c r="V38" s="191"/>
      <c r="W38" s="192"/>
    </row>
    <row r="39" spans="1:23" x14ac:dyDescent="0.25">
      <c r="A39" s="186"/>
      <c r="B39" s="186"/>
      <c r="C39" s="186"/>
      <c r="D39" s="186"/>
      <c r="E39" s="186"/>
      <c r="F39" s="186"/>
      <c r="G39" s="186"/>
      <c r="H39" s="186"/>
      <c r="I39" s="186"/>
    </row>
    <row r="40" spans="1:23" x14ac:dyDescent="0.25">
      <c r="A40" s="186"/>
      <c r="B40" s="186"/>
      <c r="C40" s="186"/>
      <c r="D40" s="186"/>
      <c r="E40" s="186"/>
      <c r="F40" s="186"/>
      <c r="G40" s="186"/>
      <c r="H40" s="186"/>
      <c r="I40" s="186"/>
    </row>
    <row r="41" spans="1:23" x14ac:dyDescent="0.25">
      <c r="A41" s="186"/>
      <c r="B41" s="186"/>
      <c r="C41" s="186"/>
      <c r="D41" s="186"/>
      <c r="E41" s="186"/>
      <c r="F41" s="186"/>
      <c r="G41" s="186"/>
      <c r="H41" s="186"/>
      <c r="I41" s="186"/>
    </row>
    <row r="42" spans="1:23" x14ac:dyDescent="0.25">
      <c r="A42" s="186"/>
      <c r="B42" s="186"/>
      <c r="C42" s="186"/>
      <c r="D42" s="186"/>
      <c r="E42" s="186"/>
      <c r="F42" s="186"/>
      <c r="G42" s="186"/>
      <c r="H42" s="186"/>
      <c r="I42" s="186"/>
    </row>
    <row r="43" spans="1:23" x14ac:dyDescent="0.25">
      <c r="A43" s="186"/>
      <c r="B43" s="186"/>
      <c r="C43" s="186"/>
      <c r="D43" s="186"/>
      <c r="E43" s="186"/>
      <c r="F43" s="186"/>
      <c r="G43" s="186"/>
      <c r="H43" s="186"/>
      <c r="I43" s="186"/>
    </row>
    <row r="44" spans="1:23" x14ac:dyDescent="0.25">
      <c r="A44" s="186"/>
      <c r="B44" s="186"/>
      <c r="C44" s="186"/>
      <c r="D44" s="186"/>
      <c r="E44" s="186"/>
      <c r="F44" s="186"/>
      <c r="G44" s="186"/>
      <c r="H44" s="186"/>
      <c r="I44" s="186"/>
    </row>
    <row r="45" spans="1:23" x14ac:dyDescent="0.25">
      <c r="A45" s="186"/>
      <c r="B45" s="186"/>
      <c r="C45" s="186"/>
      <c r="D45" s="186"/>
      <c r="E45" s="186"/>
      <c r="F45" s="186"/>
      <c r="G45" s="186"/>
      <c r="H45" s="186"/>
      <c r="I45" s="186"/>
    </row>
    <row r="46" spans="1:23" x14ac:dyDescent="0.25">
      <c r="A46" s="186"/>
      <c r="B46" s="186"/>
      <c r="C46" s="186"/>
      <c r="D46" s="186"/>
      <c r="E46" s="186"/>
      <c r="F46" s="186"/>
      <c r="G46" s="186"/>
      <c r="H46" s="186"/>
      <c r="I46" s="186"/>
    </row>
    <row r="47" spans="1:23" x14ac:dyDescent="0.25">
      <c r="A47" s="186"/>
      <c r="B47" s="186"/>
      <c r="C47" s="186"/>
      <c r="D47" s="186"/>
      <c r="E47" s="186"/>
      <c r="F47" s="186"/>
      <c r="G47" s="186"/>
      <c r="H47" s="186"/>
      <c r="I47" s="186"/>
    </row>
    <row r="48" spans="1:23" x14ac:dyDescent="0.25">
      <c r="A48" s="186"/>
      <c r="B48" s="186"/>
      <c r="C48" s="186"/>
      <c r="D48" s="186"/>
      <c r="E48" s="186"/>
      <c r="F48" s="186"/>
      <c r="G48" s="186"/>
      <c r="H48" s="186"/>
      <c r="I48" s="186"/>
    </row>
    <row r="49" spans="1:13" x14ac:dyDescent="0.25">
      <c r="A49" s="186"/>
      <c r="B49" s="186"/>
      <c r="C49" s="186"/>
      <c r="D49" s="186"/>
      <c r="E49" s="186"/>
      <c r="F49" s="186"/>
      <c r="G49" s="186"/>
      <c r="H49" s="186"/>
      <c r="I49" s="186"/>
    </row>
    <row r="50" spans="1:13" x14ac:dyDescent="0.25">
      <c r="A50" s="186"/>
      <c r="B50" s="186"/>
      <c r="C50" s="186"/>
      <c r="D50" s="186"/>
      <c r="E50" s="186"/>
      <c r="F50" s="186"/>
      <c r="G50" s="186"/>
      <c r="H50" s="186"/>
      <c r="I50" s="186"/>
    </row>
    <row r="51" spans="1:13" x14ac:dyDescent="0.25">
      <c r="A51" s="186"/>
      <c r="B51" s="186"/>
      <c r="C51" s="186"/>
      <c r="D51" s="186"/>
      <c r="E51" s="186"/>
      <c r="F51" s="186"/>
      <c r="G51" s="186"/>
      <c r="H51" s="186"/>
      <c r="I51" s="186"/>
    </row>
    <row r="52" spans="1:13" x14ac:dyDescent="0.25">
      <c r="A52" s="193"/>
      <c r="B52" s="191"/>
      <c r="C52" s="194"/>
      <c r="D52" s="194"/>
      <c r="E52" s="194"/>
      <c r="F52" s="194"/>
      <c r="G52" s="195"/>
      <c r="H52" s="195"/>
      <c r="I52" s="195"/>
      <c r="J52" s="195"/>
      <c r="K52" s="195"/>
      <c r="L52" s="195"/>
      <c r="M52" s="195"/>
    </row>
    <row r="53" spans="1:13" x14ac:dyDescent="0.25">
      <c r="A53" s="191"/>
      <c r="B53" s="192"/>
      <c r="C53" s="194"/>
      <c r="D53" s="194"/>
      <c r="E53" s="194"/>
      <c r="F53" s="194"/>
      <c r="G53" s="195"/>
      <c r="H53" s="195"/>
      <c r="I53" s="195"/>
      <c r="J53" s="195"/>
      <c r="K53" s="195"/>
      <c r="L53" s="195"/>
      <c r="M53" s="195"/>
    </row>
    <row r="54" spans="1:13" x14ac:dyDescent="0.25">
      <c r="A54" s="186"/>
      <c r="B54" s="186"/>
      <c r="C54" s="186"/>
    </row>
    <row r="55" spans="1:13" x14ac:dyDescent="0.25">
      <c r="A55" s="186"/>
      <c r="B55" s="186"/>
      <c r="C55" s="186"/>
      <c r="D55" s="186"/>
      <c r="E55" s="186"/>
      <c r="F55" s="186"/>
      <c r="G55" s="186"/>
      <c r="H55" s="186"/>
      <c r="I55" s="186"/>
    </row>
    <row r="56" spans="1:13" x14ac:dyDescent="0.25">
      <c r="A56" s="186"/>
      <c r="B56" s="186"/>
      <c r="C56" s="186"/>
      <c r="D56" s="186"/>
      <c r="E56" s="186"/>
      <c r="F56" s="186"/>
      <c r="G56" s="186"/>
      <c r="H56" s="186"/>
      <c r="I56" s="186"/>
    </row>
    <row r="57" spans="1:13" x14ac:dyDescent="0.25">
      <c r="A57" s="186"/>
      <c r="B57" s="186"/>
      <c r="C57" s="186"/>
      <c r="D57" s="186"/>
      <c r="E57" s="186"/>
      <c r="F57" s="186"/>
      <c r="G57" s="186"/>
      <c r="H57" s="186"/>
      <c r="I57" s="186"/>
    </row>
    <row r="58" spans="1:13" x14ac:dyDescent="0.25">
      <c r="A58" s="186"/>
      <c r="B58" s="186"/>
      <c r="C58" s="186"/>
      <c r="D58" s="186"/>
      <c r="E58" s="186"/>
      <c r="F58" s="186"/>
      <c r="G58" s="186"/>
      <c r="H58" s="186"/>
      <c r="I58" s="186"/>
    </row>
    <row r="59" spans="1:13" x14ac:dyDescent="0.25">
      <c r="A59" s="186"/>
      <c r="B59" s="186"/>
      <c r="C59" s="186"/>
      <c r="D59" s="186"/>
      <c r="E59" s="186"/>
      <c r="F59" s="186"/>
      <c r="G59" s="186"/>
      <c r="H59" s="186"/>
      <c r="I59" s="186"/>
    </row>
    <row r="60" spans="1:13" x14ac:dyDescent="0.25">
      <c r="A60" s="186"/>
      <c r="B60" s="186"/>
      <c r="C60" s="186"/>
      <c r="D60" s="186"/>
      <c r="E60" s="186"/>
      <c r="F60" s="186"/>
      <c r="G60" s="186"/>
      <c r="H60" s="186"/>
      <c r="I60" s="186"/>
    </row>
    <row r="61" spans="1:13" x14ac:dyDescent="0.25">
      <c r="A61" s="186"/>
      <c r="B61" s="186"/>
      <c r="C61" s="186"/>
      <c r="D61" s="186"/>
      <c r="E61" s="186"/>
      <c r="F61" s="186"/>
      <c r="G61" s="186"/>
      <c r="H61" s="186"/>
      <c r="I61" s="186"/>
    </row>
    <row r="62" spans="1:13" x14ac:dyDescent="0.25">
      <c r="A62" s="186"/>
      <c r="B62" s="186"/>
      <c r="C62" s="186"/>
      <c r="D62" s="186"/>
      <c r="E62" s="186"/>
      <c r="F62" s="186"/>
      <c r="G62" s="186"/>
      <c r="H62" s="186"/>
      <c r="I62" s="186"/>
    </row>
    <row r="63" spans="1:13" x14ac:dyDescent="0.25">
      <c r="A63" s="186"/>
      <c r="B63" s="186"/>
      <c r="C63" s="186"/>
      <c r="D63" s="186"/>
      <c r="E63" s="186"/>
      <c r="F63" s="186"/>
      <c r="G63" s="186"/>
      <c r="H63" s="186"/>
      <c r="I63" s="186"/>
    </row>
    <row r="64" spans="1:13" x14ac:dyDescent="0.25">
      <c r="A64" s="186"/>
      <c r="B64" s="186"/>
      <c r="C64" s="186"/>
      <c r="D64" s="186"/>
      <c r="E64" s="186"/>
      <c r="F64" s="186"/>
      <c r="G64" s="186"/>
      <c r="H64" s="186"/>
      <c r="I64" s="186"/>
    </row>
    <row r="65" spans="1:9" x14ac:dyDescent="0.25">
      <c r="A65" s="186"/>
      <c r="B65" s="186"/>
      <c r="C65" s="186"/>
      <c r="D65" s="186"/>
      <c r="E65" s="186"/>
      <c r="F65" s="186"/>
      <c r="G65" s="186"/>
      <c r="H65" s="186"/>
      <c r="I65" s="186"/>
    </row>
    <row r="66" spans="1:9" x14ac:dyDescent="0.25">
      <c r="A66" s="186"/>
      <c r="B66" s="186"/>
      <c r="C66" s="186"/>
      <c r="D66" s="186"/>
      <c r="E66" s="186"/>
      <c r="F66" s="186"/>
      <c r="G66" s="186"/>
      <c r="H66" s="186"/>
      <c r="I66" s="186"/>
    </row>
    <row r="67" spans="1:9" x14ac:dyDescent="0.25">
      <c r="A67" s="186"/>
      <c r="B67" s="186"/>
      <c r="C67" s="186"/>
      <c r="D67" s="186"/>
      <c r="E67" s="186"/>
      <c r="F67" s="186"/>
      <c r="G67" s="186"/>
      <c r="H67" s="186"/>
      <c r="I67" s="186"/>
    </row>
    <row r="68" spans="1:9" x14ac:dyDescent="0.25">
      <c r="A68" s="186"/>
      <c r="B68" s="186"/>
      <c r="C68" s="186"/>
      <c r="D68" s="186"/>
      <c r="E68" s="186"/>
      <c r="F68" s="186"/>
      <c r="G68" s="186"/>
      <c r="H68" s="186"/>
      <c r="I68" s="186"/>
    </row>
    <row r="69" spans="1:9" x14ac:dyDescent="0.25">
      <c r="A69" s="186"/>
      <c r="B69" s="186"/>
      <c r="C69" s="186"/>
      <c r="D69" s="186"/>
      <c r="E69" s="186"/>
      <c r="F69" s="186"/>
      <c r="G69" s="186"/>
      <c r="H69" s="186"/>
      <c r="I69" s="186"/>
    </row>
  </sheetData>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zoomScale="85" zoomScaleNormal="85" workbookViewId="0">
      <selection sqref="A1:E1"/>
    </sheetView>
  </sheetViews>
  <sheetFormatPr defaultRowHeight="15" x14ac:dyDescent="0.25"/>
  <cols>
    <col min="1" max="1" width="86.42578125" style="1" customWidth="1"/>
    <col min="2" max="2" width="21.5703125" style="25" customWidth="1"/>
    <col min="3" max="3" width="52" style="1" customWidth="1"/>
    <col min="4" max="4" width="47.5703125" customWidth="1"/>
    <col min="5" max="5" width="50.7109375" style="1" customWidth="1"/>
    <col min="7" max="7" width="37" customWidth="1"/>
    <col min="8" max="8" width="37" style="18" customWidth="1"/>
    <col min="22" max="22" width="37" customWidth="1"/>
    <col min="23" max="23" width="37" style="18" customWidth="1"/>
  </cols>
  <sheetData>
    <row r="1" spans="1:7" ht="23.25" x14ac:dyDescent="0.35">
      <c r="A1" s="201" t="s">
        <v>161</v>
      </c>
      <c r="B1" s="201"/>
      <c r="C1" s="201"/>
      <c r="D1" s="201"/>
      <c r="E1" s="201"/>
    </row>
    <row r="2" spans="1:7" x14ac:dyDescent="0.25">
      <c r="A2" s="148"/>
      <c r="B2" s="149"/>
      <c r="C2" s="148"/>
      <c r="D2" s="150"/>
      <c r="E2" s="151"/>
    </row>
    <row r="3" spans="1:7" ht="15.75" thickBot="1" x14ac:dyDescent="0.3">
      <c r="A3" s="148"/>
      <c r="B3" s="149"/>
      <c r="C3" s="148"/>
      <c r="D3" s="150"/>
      <c r="E3" s="151"/>
    </row>
    <row r="4" spans="1:7" ht="19.5" thickBot="1" x14ac:dyDescent="0.35">
      <c r="A4" s="152" t="s">
        <v>10</v>
      </c>
      <c r="B4" s="153"/>
      <c r="C4" s="154" t="s">
        <v>44</v>
      </c>
      <c r="D4" s="146" t="s">
        <v>45</v>
      </c>
      <c r="E4" s="153" t="s">
        <v>11</v>
      </c>
    </row>
    <row r="5" spans="1:7" ht="15.75" x14ac:dyDescent="0.25">
      <c r="A5" s="12" t="s">
        <v>199</v>
      </c>
      <c r="B5" s="33"/>
      <c r="C5" s="210" t="s">
        <v>160</v>
      </c>
      <c r="D5" s="210" t="s">
        <v>160</v>
      </c>
      <c r="E5" s="20"/>
    </row>
    <row r="6" spans="1:7" ht="15.75" x14ac:dyDescent="0.25">
      <c r="A6" s="12" t="s">
        <v>155</v>
      </c>
      <c r="B6" s="34"/>
      <c r="C6" s="211"/>
      <c r="D6" s="211"/>
      <c r="E6" s="21"/>
    </row>
    <row r="7" spans="1:7" ht="16.5" thickBot="1" x14ac:dyDescent="0.3">
      <c r="A7" s="12" t="s">
        <v>156</v>
      </c>
      <c r="B7" s="34"/>
      <c r="C7" s="211"/>
      <c r="D7" s="211"/>
      <c r="E7" s="21"/>
    </row>
    <row r="8" spans="1:7" ht="15.75" thickBot="1" x14ac:dyDescent="0.3">
      <c r="A8" s="15" t="s">
        <v>190</v>
      </c>
      <c r="B8" s="24"/>
      <c r="C8" s="73"/>
      <c r="D8" s="199" t="s">
        <v>200</v>
      </c>
      <c r="E8" s="74" t="s">
        <v>201</v>
      </c>
    </row>
    <row r="9" spans="1:7" ht="15.75" thickBot="1" x14ac:dyDescent="0.3">
      <c r="A9" s="15" t="s">
        <v>191</v>
      </c>
      <c r="B9" s="24"/>
      <c r="C9" s="179" t="s">
        <v>157</v>
      </c>
      <c r="D9" s="179"/>
      <c r="E9" s="74"/>
    </row>
    <row r="10" spans="1:7" ht="15.75" thickBot="1" x14ac:dyDescent="0.3">
      <c r="A10" s="14" t="s">
        <v>162</v>
      </c>
      <c r="B10" s="23"/>
      <c r="C10" s="22" t="s">
        <v>187</v>
      </c>
      <c r="D10" s="22" t="s">
        <v>5</v>
      </c>
      <c r="E10" s="74"/>
      <c r="G10" t="s">
        <v>160</v>
      </c>
    </row>
    <row r="11" spans="1:7" s="2" customFormat="1" ht="19.5" thickBot="1" x14ac:dyDescent="0.35">
      <c r="A11" s="145" t="s">
        <v>6</v>
      </c>
      <c r="B11" s="146" t="s">
        <v>160</v>
      </c>
      <c r="C11" s="206" t="s">
        <v>108</v>
      </c>
      <c r="D11" s="207"/>
      <c r="E11" s="146" t="s">
        <v>11</v>
      </c>
    </row>
    <row r="12" spans="1:7" s="3" customFormat="1" ht="30.75" thickBot="1" x14ac:dyDescent="0.35">
      <c r="A12" s="15" t="s">
        <v>192</v>
      </c>
      <c r="B12" s="38"/>
      <c r="C12" s="215" t="s">
        <v>9</v>
      </c>
      <c r="D12" s="205"/>
      <c r="E12" s="74"/>
    </row>
    <row r="13" spans="1:7" s="3" customFormat="1" ht="19.5" thickBot="1" x14ac:dyDescent="0.35">
      <c r="A13" s="15" t="s">
        <v>193</v>
      </c>
      <c r="B13" s="38"/>
      <c r="C13" s="215" t="s">
        <v>9</v>
      </c>
      <c r="D13" s="205"/>
      <c r="E13" s="74"/>
    </row>
    <row r="14" spans="1:7" s="3" customFormat="1" ht="19.5" thickBot="1" x14ac:dyDescent="0.35">
      <c r="A14" s="15" t="s">
        <v>194</v>
      </c>
      <c r="B14" s="24"/>
      <c r="C14" s="215" t="s">
        <v>9</v>
      </c>
      <c r="D14" s="205"/>
      <c r="E14" s="167"/>
    </row>
    <row r="15" spans="1:7" s="3" customFormat="1" ht="19.5" thickBot="1" x14ac:dyDescent="0.35">
      <c r="A15" s="75" t="s">
        <v>163</v>
      </c>
      <c r="B15" s="76"/>
      <c r="C15" s="204" t="s">
        <v>187</v>
      </c>
      <c r="D15" s="205"/>
      <c r="E15" s="74"/>
    </row>
    <row r="16" spans="1:7" s="3" customFormat="1" ht="38.25" thickBot="1" x14ac:dyDescent="0.35">
      <c r="A16" s="145" t="s">
        <v>63</v>
      </c>
      <c r="B16" s="146" t="s">
        <v>160</v>
      </c>
      <c r="C16" s="154" t="s">
        <v>44</v>
      </c>
      <c r="D16" s="146" t="s">
        <v>45</v>
      </c>
      <c r="E16" s="146" t="s">
        <v>11</v>
      </c>
    </row>
    <row r="17" spans="1:5" s="3" customFormat="1" ht="19.5" thickBot="1" x14ac:dyDescent="0.35">
      <c r="A17" s="75" t="s">
        <v>164</v>
      </c>
      <c r="B17" s="81"/>
      <c r="C17" s="208" t="s">
        <v>8</v>
      </c>
      <c r="D17" s="209"/>
      <c r="E17" s="102"/>
    </row>
    <row r="18" spans="1:5" s="3" customFormat="1" ht="19.5" thickBot="1" x14ac:dyDescent="0.35">
      <c r="A18" s="212" t="s">
        <v>165</v>
      </c>
      <c r="B18" s="213"/>
      <c r="C18" s="213"/>
      <c r="D18" s="213"/>
      <c r="E18" s="214"/>
    </row>
    <row r="19" spans="1:5" s="3" customFormat="1" ht="19.5" thickBot="1" x14ac:dyDescent="0.35">
      <c r="A19" s="75" t="s">
        <v>166</v>
      </c>
      <c r="B19" s="23"/>
      <c r="C19" s="178">
        <v>0.57999999999999996</v>
      </c>
      <c r="D19" s="17"/>
      <c r="E19" s="74"/>
    </row>
    <row r="20" spans="1:5" s="3" customFormat="1" ht="30.75" thickBot="1" x14ac:dyDescent="0.35">
      <c r="A20" s="87" t="s">
        <v>167</v>
      </c>
      <c r="B20" s="142" t="s">
        <v>160</v>
      </c>
      <c r="C20" s="22" t="s">
        <v>8</v>
      </c>
      <c r="D20" s="16" t="s">
        <v>64</v>
      </c>
      <c r="E20" s="167"/>
    </row>
    <row r="21" spans="1:5" s="3" customFormat="1" ht="19.5" thickBot="1" x14ac:dyDescent="0.35">
      <c r="A21" s="145" t="s">
        <v>92</v>
      </c>
      <c r="B21" s="146" t="s">
        <v>160</v>
      </c>
      <c r="C21" s="206" t="s">
        <v>93</v>
      </c>
      <c r="D21" s="207"/>
      <c r="E21" s="146" t="s">
        <v>11</v>
      </c>
    </row>
    <row r="22" spans="1:5" s="4" customFormat="1" ht="15.75" thickBot="1" x14ac:dyDescent="0.3">
      <c r="A22" s="15" t="s">
        <v>168</v>
      </c>
      <c r="B22" s="38"/>
      <c r="C22" s="202">
        <v>0.99039999999999995</v>
      </c>
      <c r="D22" s="203"/>
      <c r="E22" s="77"/>
    </row>
    <row r="23" spans="1:5" s="4" customFormat="1" ht="15.75" thickBot="1" x14ac:dyDescent="0.3">
      <c r="A23" s="15" t="s">
        <v>169</v>
      </c>
      <c r="B23" s="142" t="s">
        <v>160</v>
      </c>
      <c r="C23" s="204" t="s">
        <v>8</v>
      </c>
      <c r="D23" s="205"/>
      <c r="E23" s="77"/>
    </row>
    <row r="24" spans="1:5" ht="15.75" thickBot="1" x14ac:dyDescent="0.3">
      <c r="A24" s="78" t="s">
        <v>170</v>
      </c>
      <c r="B24" s="23"/>
      <c r="C24" s="204" t="s">
        <v>187</v>
      </c>
      <c r="D24" s="205"/>
      <c r="E24" s="74"/>
    </row>
    <row r="25" spans="1:5" ht="19.5" thickBot="1" x14ac:dyDescent="0.35">
      <c r="A25" s="145" t="s">
        <v>41</v>
      </c>
      <c r="B25" s="146" t="s">
        <v>160</v>
      </c>
      <c r="C25" s="147" t="s">
        <v>44</v>
      </c>
      <c r="D25" s="146" t="s">
        <v>45</v>
      </c>
      <c r="E25" s="146" t="s">
        <v>11</v>
      </c>
    </row>
    <row r="26" spans="1:5" ht="30.75" thickBot="1" x14ac:dyDescent="0.3">
      <c r="A26" s="15" t="s">
        <v>202</v>
      </c>
      <c r="B26" s="24"/>
      <c r="C26" s="39" t="s">
        <v>9</v>
      </c>
      <c r="D26" s="19" t="s">
        <v>64</v>
      </c>
      <c r="E26" s="74"/>
    </row>
    <row r="27" spans="1:5" ht="45.75" thickBot="1" x14ac:dyDescent="0.3">
      <c r="A27" s="15" t="s">
        <v>195</v>
      </c>
      <c r="B27" s="38"/>
      <c r="C27" s="39" t="s">
        <v>9</v>
      </c>
      <c r="D27" s="19" t="s">
        <v>64</v>
      </c>
      <c r="E27" s="74"/>
    </row>
    <row r="28" spans="1:5" ht="30.75" thickBot="1" x14ac:dyDescent="0.3">
      <c r="A28" s="15" t="s">
        <v>196</v>
      </c>
      <c r="B28" s="24"/>
      <c r="C28" s="39" t="s">
        <v>8</v>
      </c>
      <c r="D28" s="19" t="s">
        <v>64</v>
      </c>
      <c r="E28" s="74"/>
    </row>
    <row r="29" spans="1:5" ht="15.75" thickBot="1" x14ac:dyDescent="0.3">
      <c r="A29" s="78" t="s">
        <v>171</v>
      </c>
      <c r="B29" s="76"/>
      <c r="C29" s="22" t="s">
        <v>187</v>
      </c>
      <c r="D29" s="22" t="s">
        <v>5</v>
      </c>
      <c r="E29" s="74"/>
    </row>
    <row r="30" spans="1:5" s="18" customFormat="1" ht="38.25" thickBot="1" x14ac:dyDescent="0.35">
      <c r="A30" s="145" t="s">
        <v>43</v>
      </c>
      <c r="B30" s="146" t="s">
        <v>160</v>
      </c>
      <c r="C30" s="147" t="s">
        <v>44</v>
      </c>
      <c r="D30" s="146" t="s">
        <v>45</v>
      </c>
      <c r="E30" s="146" t="s">
        <v>11</v>
      </c>
    </row>
    <row r="31" spans="1:5" s="18" customFormat="1" ht="45.75" thickBot="1" x14ac:dyDescent="0.3">
      <c r="A31" s="87" t="s">
        <v>47</v>
      </c>
      <c r="B31" s="38"/>
      <c r="C31" s="39" t="s">
        <v>9</v>
      </c>
      <c r="D31" s="19" t="s">
        <v>64</v>
      </c>
      <c r="E31" s="77"/>
    </row>
    <row r="32" spans="1:5" s="18" customFormat="1" ht="60.75" thickBot="1" x14ac:dyDescent="0.3">
      <c r="A32" s="88" t="s">
        <v>46</v>
      </c>
      <c r="B32" s="38"/>
      <c r="C32" s="70" t="s">
        <v>8</v>
      </c>
      <c r="D32" s="70" t="s">
        <v>64</v>
      </c>
      <c r="E32" s="77" t="s">
        <v>203</v>
      </c>
    </row>
    <row r="33" spans="1:5" s="18" customFormat="1" ht="30.75" thickBot="1" x14ac:dyDescent="0.3">
      <c r="A33" s="82" t="s">
        <v>172</v>
      </c>
      <c r="B33" s="38"/>
      <c r="C33" s="39" t="s">
        <v>8</v>
      </c>
      <c r="D33" s="19" t="s">
        <v>64</v>
      </c>
      <c r="E33" s="74" t="s">
        <v>204</v>
      </c>
    </row>
    <row r="34" spans="1:5" ht="38.25" thickBot="1" x14ac:dyDescent="0.35">
      <c r="A34" s="145" t="s">
        <v>173</v>
      </c>
      <c r="B34" s="146" t="s">
        <v>160</v>
      </c>
      <c r="C34" s="154" t="s">
        <v>44</v>
      </c>
      <c r="D34" s="146" t="s">
        <v>45</v>
      </c>
      <c r="E34" s="146" t="s">
        <v>11</v>
      </c>
    </row>
    <row r="35" spans="1:5" ht="15.75" thickBot="1" x14ac:dyDescent="0.3">
      <c r="A35" s="117" t="s">
        <v>209</v>
      </c>
      <c r="B35" s="144" t="s">
        <v>160</v>
      </c>
      <c r="C35" s="116">
        <v>0.99994820287263031</v>
      </c>
      <c r="D35" s="115" t="s">
        <v>213</v>
      </c>
      <c r="E35" s="74"/>
    </row>
    <row r="36" spans="1:5" ht="30.75" thickBot="1" x14ac:dyDescent="0.3">
      <c r="A36" s="118" t="s">
        <v>214</v>
      </c>
      <c r="B36" s="80"/>
      <c r="C36" s="39" t="s">
        <v>9</v>
      </c>
      <c r="D36" s="19" t="s">
        <v>64</v>
      </c>
      <c r="E36" s="77"/>
    </row>
    <row r="37" spans="1:5" s="18" customFormat="1" ht="38.25" thickBot="1" x14ac:dyDescent="0.35">
      <c r="A37" s="145" t="s">
        <v>174</v>
      </c>
      <c r="B37" s="146" t="s">
        <v>160</v>
      </c>
      <c r="C37" s="154" t="s">
        <v>44</v>
      </c>
      <c r="D37" s="146" t="s">
        <v>45</v>
      </c>
      <c r="E37" s="146" t="s">
        <v>11</v>
      </c>
    </row>
    <row r="38" spans="1:5" s="18" customFormat="1" ht="15.75" thickBot="1" x14ac:dyDescent="0.3">
      <c r="A38" s="118" t="s">
        <v>112</v>
      </c>
      <c r="B38" s="80" t="s">
        <v>160</v>
      </c>
      <c r="C38" s="173">
        <v>0.87418861444328644</v>
      </c>
      <c r="D38" s="174" t="s">
        <v>213</v>
      </c>
      <c r="E38" s="17"/>
    </row>
    <row r="39" spans="1:5" s="18" customFormat="1" ht="15.75" thickBot="1" x14ac:dyDescent="0.3">
      <c r="A39" s="118" t="s">
        <v>113</v>
      </c>
      <c r="B39" s="80" t="s">
        <v>160</v>
      </c>
      <c r="C39" s="173">
        <v>0.12581138555671362</v>
      </c>
      <c r="D39" s="174" t="s">
        <v>213</v>
      </c>
      <c r="E39" s="17"/>
    </row>
    <row r="40" spans="1:5" s="18" customFormat="1" ht="15.75" thickBot="1" x14ac:dyDescent="0.3">
      <c r="A40" s="118" t="s">
        <v>114</v>
      </c>
      <c r="B40" s="80"/>
      <c r="C40" s="173">
        <v>0</v>
      </c>
      <c r="D40" s="174" t="s">
        <v>213</v>
      </c>
      <c r="E40" s="17"/>
    </row>
    <row r="41" spans="1:5" s="18" customFormat="1" ht="38.25" thickBot="1" x14ac:dyDescent="0.35">
      <c r="A41" s="145" t="s">
        <v>175</v>
      </c>
      <c r="B41" s="146" t="s">
        <v>160</v>
      </c>
      <c r="C41" s="154" t="s">
        <v>44</v>
      </c>
      <c r="D41" s="146" t="s">
        <v>45</v>
      </c>
      <c r="E41" s="146" t="s">
        <v>11</v>
      </c>
    </row>
    <row r="42" spans="1:5" s="18" customFormat="1" ht="15.75" thickBot="1" x14ac:dyDescent="0.3">
      <c r="A42" s="118" t="s">
        <v>115</v>
      </c>
      <c r="B42" s="80" t="s">
        <v>160</v>
      </c>
      <c r="C42" s="173">
        <v>2.620276903606094E-3</v>
      </c>
      <c r="D42" s="174" t="s">
        <v>213</v>
      </c>
      <c r="E42" s="17"/>
    </row>
    <row r="43" spans="1:5" s="18" customFormat="1" ht="15.75" thickBot="1" x14ac:dyDescent="0.3">
      <c r="A43" s="118" t="s">
        <v>116</v>
      </c>
      <c r="B43" s="80" t="s">
        <v>160</v>
      </c>
      <c r="C43" s="173">
        <v>0.99737972309639389</v>
      </c>
      <c r="D43" s="174" t="s">
        <v>213</v>
      </c>
      <c r="E43" s="17"/>
    </row>
    <row r="44" spans="1:5" s="18" customFormat="1" ht="15.75" thickBot="1" x14ac:dyDescent="0.3">
      <c r="A44" s="118" t="s">
        <v>117</v>
      </c>
      <c r="B44" s="169" t="s">
        <v>160</v>
      </c>
      <c r="C44" s="173">
        <v>0</v>
      </c>
      <c r="D44" s="174" t="s">
        <v>213</v>
      </c>
      <c r="E44" s="168"/>
    </row>
    <row r="45" spans="1:5" s="18" customFormat="1" ht="57" thickBot="1" x14ac:dyDescent="0.35">
      <c r="A45" s="145" t="s">
        <v>176</v>
      </c>
      <c r="B45" s="146" t="s">
        <v>160</v>
      </c>
      <c r="C45" s="154" t="s">
        <v>44</v>
      </c>
      <c r="D45" s="146" t="s">
        <v>45</v>
      </c>
      <c r="E45" s="146" t="s">
        <v>11</v>
      </c>
    </row>
    <row r="46" spans="1:5" s="18" customFormat="1" ht="19.5" thickBot="1" x14ac:dyDescent="0.35">
      <c r="A46" s="118" t="s">
        <v>118</v>
      </c>
      <c r="B46" s="136"/>
      <c r="C46" s="175">
        <v>25.055839495775519</v>
      </c>
      <c r="D46" s="176" t="s">
        <v>213</v>
      </c>
      <c r="E46" s="137"/>
    </row>
    <row r="47" spans="1:5" s="18" customFormat="1" ht="19.5" thickBot="1" x14ac:dyDescent="0.35">
      <c r="A47" s="118" t="s">
        <v>119</v>
      </c>
      <c r="B47" s="136"/>
      <c r="C47" s="175">
        <v>52.661604981951854</v>
      </c>
      <c r="D47" s="176" t="s">
        <v>213</v>
      </c>
      <c r="E47" s="137"/>
    </row>
    <row r="48" spans="1:5" s="18" customFormat="1" ht="19.5" thickBot="1" x14ac:dyDescent="0.35">
      <c r="A48" s="118" t="s">
        <v>120</v>
      </c>
      <c r="B48" s="143" t="s">
        <v>160</v>
      </c>
      <c r="C48" s="162" t="s">
        <v>8</v>
      </c>
      <c r="D48" s="162" t="s">
        <v>64</v>
      </c>
      <c r="E48" s="137"/>
    </row>
    <row r="49" spans="1:5" s="18" customFormat="1" ht="19.5" thickBot="1" x14ac:dyDescent="0.35">
      <c r="A49" s="118" t="s">
        <v>121</v>
      </c>
      <c r="B49" s="143" t="s">
        <v>160</v>
      </c>
      <c r="C49" s="134" t="s">
        <v>8</v>
      </c>
      <c r="D49" s="134" t="s">
        <v>64</v>
      </c>
      <c r="E49" s="137"/>
    </row>
    <row r="50" spans="1:5" s="18" customFormat="1" ht="19.5" thickBot="1" x14ac:dyDescent="0.35">
      <c r="A50" s="170" t="s">
        <v>109</v>
      </c>
      <c r="B50" s="143"/>
      <c r="C50" s="19" t="s">
        <v>187</v>
      </c>
      <c r="D50" s="181" t="s">
        <v>5</v>
      </c>
      <c r="E50" s="137"/>
    </row>
    <row r="51" spans="1:5" s="18" customFormat="1" ht="15.75" thickBot="1" x14ac:dyDescent="0.3">
      <c r="A51" s="170" t="s">
        <v>110</v>
      </c>
      <c r="B51" s="80"/>
      <c r="C51" s="22" t="s">
        <v>187</v>
      </c>
      <c r="D51" s="22" t="s">
        <v>5</v>
      </c>
      <c r="E51" s="17"/>
    </row>
    <row r="52" spans="1:5" s="18" customFormat="1" ht="38.25" thickBot="1" x14ac:dyDescent="0.35">
      <c r="A52" s="145" t="s">
        <v>177</v>
      </c>
      <c r="B52" s="146" t="s">
        <v>160</v>
      </c>
      <c r="C52" s="154" t="s">
        <v>44</v>
      </c>
      <c r="D52" s="146" t="s">
        <v>45</v>
      </c>
      <c r="E52" s="146" t="s">
        <v>11</v>
      </c>
    </row>
    <row r="53" spans="1:5" s="18" customFormat="1" ht="15.75" thickBot="1" x14ac:dyDescent="0.3">
      <c r="A53" s="118" t="s">
        <v>111</v>
      </c>
      <c r="B53" s="80"/>
      <c r="C53" s="134" t="s">
        <v>9</v>
      </c>
      <c r="D53" s="134" t="s">
        <v>64</v>
      </c>
      <c r="E53" s="77"/>
    </row>
    <row r="54" spans="1:5" s="18" customFormat="1" ht="15.75" thickBot="1" x14ac:dyDescent="0.3">
      <c r="A54" s="118" t="s">
        <v>178</v>
      </c>
      <c r="B54" s="80"/>
      <c r="C54" s="134" t="s">
        <v>9</v>
      </c>
      <c r="D54" s="134" t="s">
        <v>64</v>
      </c>
      <c r="E54" s="17"/>
    </row>
    <row r="55" spans="1:5" s="18" customFormat="1" ht="38.25" thickBot="1" x14ac:dyDescent="0.35">
      <c r="A55" s="145" t="s">
        <v>122</v>
      </c>
      <c r="B55" s="146" t="s">
        <v>160</v>
      </c>
      <c r="C55" s="147" t="s">
        <v>44</v>
      </c>
      <c r="D55" s="146" t="s">
        <v>45</v>
      </c>
      <c r="E55" s="146" t="s">
        <v>11</v>
      </c>
    </row>
    <row r="56" spans="1:5" s="18" customFormat="1" ht="15.75" thickBot="1" x14ac:dyDescent="0.3">
      <c r="A56" s="79" t="s">
        <v>65</v>
      </c>
      <c r="B56" s="23"/>
      <c r="C56" s="119">
        <v>3043466</v>
      </c>
      <c r="D56" s="119">
        <v>0</v>
      </c>
      <c r="E56" s="74"/>
    </row>
    <row r="57" spans="1:5" s="18" customFormat="1" ht="30.75" thickBot="1" x14ac:dyDescent="0.3">
      <c r="A57" s="79" t="s">
        <v>205</v>
      </c>
      <c r="B57" s="23"/>
      <c r="C57" s="177">
        <v>0</v>
      </c>
      <c r="D57" s="177" t="s">
        <v>213</v>
      </c>
      <c r="E57" s="74"/>
    </row>
    <row r="58" spans="1:5" s="18" customFormat="1" ht="15.75" thickBot="1" x14ac:dyDescent="0.3">
      <c r="A58" s="78" t="s">
        <v>206</v>
      </c>
      <c r="B58" s="23"/>
      <c r="C58" s="111">
        <v>3043466</v>
      </c>
      <c r="D58" s="112"/>
      <c r="E58" s="74"/>
    </row>
    <row r="59" spans="1:5" s="18" customFormat="1" ht="15.75" thickBot="1" x14ac:dyDescent="0.3">
      <c r="A59" s="78" t="s">
        <v>207</v>
      </c>
      <c r="B59" s="80"/>
      <c r="C59" s="101" t="s">
        <v>8</v>
      </c>
      <c r="D59" s="19" t="s">
        <v>64</v>
      </c>
      <c r="E59" s="74"/>
    </row>
    <row r="60" spans="1:5" s="18" customFormat="1" ht="15.75" thickBot="1" x14ac:dyDescent="0.3">
      <c r="A60" s="135" t="s">
        <v>208</v>
      </c>
      <c r="B60" s="89"/>
      <c r="C60" s="134" t="s">
        <v>8</v>
      </c>
      <c r="D60" s="19" t="s">
        <v>64</v>
      </c>
      <c r="E60" s="74"/>
    </row>
    <row r="61" spans="1:5" s="18" customFormat="1" x14ac:dyDescent="0.25"/>
    <row r="62" spans="1:5" s="18" customFormat="1" x14ac:dyDescent="0.25"/>
    <row r="63" spans="1:5" s="18" customFormat="1" x14ac:dyDescent="0.25"/>
    <row r="64" spans="1:5" s="18" customFormat="1" x14ac:dyDescent="0.25"/>
    <row r="65" spans="1:5" s="18" customFormat="1" x14ac:dyDescent="0.25"/>
    <row r="66" spans="1:5" s="18" customFormat="1" x14ac:dyDescent="0.25"/>
    <row r="67" spans="1:5" s="18" customFormat="1" x14ac:dyDescent="0.25"/>
    <row r="68" spans="1:5" s="18" customFormat="1" x14ac:dyDescent="0.25"/>
    <row r="69" spans="1:5" s="18" customFormat="1" x14ac:dyDescent="0.25"/>
    <row r="70" spans="1:5" s="18" customFormat="1" x14ac:dyDescent="0.25">
      <c r="A70" s="1"/>
      <c r="B70" s="69"/>
      <c r="C70" s="45"/>
      <c r="D70" s="41"/>
      <c r="E70" s="45"/>
    </row>
  </sheetData>
  <dataConsolidate/>
  <mergeCells count="14">
    <mergeCell ref="A1:E1"/>
    <mergeCell ref="C22:D22"/>
    <mergeCell ref="C23:D23"/>
    <mergeCell ref="C24:D24"/>
    <mergeCell ref="C11:D11"/>
    <mergeCell ref="C21:D21"/>
    <mergeCell ref="C15:D15"/>
    <mergeCell ref="C17:D17"/>
    <mergeCell ref="C5:C7"/>
    <mergeCell ref="D5:D7"/>
    <mergeCell ref="A18:E18"/>
    <mergeCell ref="C12:D12"/>
    <mergeCell ref="C13:D13"/>
    <mergeCell ref="C14:D14"/>
  </mergeCells>
  <conditionalFormatting sqref="C27:D27 C31:D32">
    <cfRule type="containsText" dxfId="292" priority="447" operator="containsText" text="TBD">
      <formula>NOT(ISERROR(SEARCH("TBD",C27)))</formula>
    </cfRule>
    <cfRule type="containsText" dxfId="291" priority="448" operator="containsText" text="NO">
      <formula>NOT(ISERROR(SEARCH("NO",C27)))</formula>
    </cfRule>
    <cfRule type="containsText" dxfId="290" priority="449" operator="containsText" text="YES">
      <formula>NOT(ISERROR(SEARCH("YES",C27)))</formula>
    </cfRule>
  </conditionalFormatting>
  <conditionalFormatting sqref="C12">
    <cfRule type="containsText" dxfId="289" priority="444" operator="containsText" text="TBD">
      <formula>NOT(ISERROR(SEARCH("TBD",C12)))</formula>
    </cfRule>
    <cfRule type="containsText" dxfId="288" priority="445" operator="containsText" text="NO">
      <formula>NOT(ISERROR(SEARCH("NO",C12)))</formula>
    </cfRule>
    <cfRule type="containsText" dxfId="287" priority="446" operator="containsText" text="YES">
      <formula>NOT(ISERROR(SEARCH("YES",C12)))</formula>
    </cfRule>
  </conditionalFormatting>
  <conditionalFormatting sqref="C13">
    <cfRule type="containsText" dxfId="286" priority="441" operator="containsText" text="TBD">
      <formula>NOT(ISERROR(SEARCH("TBD",C13)))</formula>
    </cfRule>
    <cfRule type="containsText" dxfId="285" priority="442" operator="containsText" text="NO">
      <formula>NOT(ISERROR(SEARCH("NO",C13)))</formula>
    </cfRule>
    <cfRule type="containsText" dxfId="284" priority="443" operator="containsText" text="YES">
      <formula>NOT(ISERROR(SEARCH("YES",C13)))</formula>
    </cfRule>
  </conditionalFormatting>
  <conditionalFormatting sqref="C14">
    <cfRule type="containsText" dxfId="283" priority="438" operator="containsText" text="TBD">
      <formula>NOT(ISERROR(SEARCH("TBD",C14)))</formula>
    </cfRule>
    <cfRule type="containsText" dxfId="282" priority="439" operator="containsText" text="NO">
      <formula>NOT(ISERROR(SEARCH("NO",C14)))</formula>
    </cfRule>
    <cfRule type="containsText" dxfId="281" priority="440" operator="containsText" text="YES">
      <formula>NOT(ISERROR(SEARCH("YES",C14)))</formula>
    </cfRule>
  </conditionalFormatting>
  <conditionalFormatting sqref="C23">
    <cfRule type="containsText" dxfId="280" priority="435" operator="containsText" text="TBD">
      <formula>NOT(ISERROR(SEARCH("TBD",C23)))</formula>
    </cfRule>
    <cfRule type="containsText" dxfId="279" priority="436" operator="containsText" text="NO">
      <formula>NOT(ISERROR(SEARCH("NO",C23)))</formula>
    </cfRule>
    <cfRule type="containsText" dxfId="278" priority="437" operator="containsText" text="YES">
      <formula>NOT(ISERROR(SEARCH("YES",C23)))</formula>
    </cfRule>
  </conditionalFormatting>
  <conditionalFormatting sqref="D26">
    <cfRule type="containsText" dxfId="277" priority="432" operator="containsText" text="TBD">
      <formula>NOT(ISERROR(SEARCH("TBD",D26)))</formula>
    </cfRule>
    <cfRule type="containsText" dxfId="276" priority="433" operator="containsText" text="NO">
      <formula>NOT(ISERROR(SEARCH("NO",D26)))</formula>
    </cfRule>
    <cfRule type="containsText" dxfId="275" priority="434" operator="containsText" text="YES">
      <formula>NOT(ISERROR(SEARCH("YES",D26)))</formula>
    </cfRule>
  </conditionalFormatting>
  <conditionalFormatting sqref="C33">
    <cfRule type="containsText" dxfId="274" priority="370" operator="containsText" text="TBD">
      <formula>NOT(ISERROR(SEARCH("TBD",C33)))</formula>
    </cfRule>
    <cfRule type="containsText" dxfId="273" priority="371" operator="containsText" text="NO">
      <formula>NOT(ISERROR(SEARCH("NO",C33)))</formula>
    </cfRule>
    <cfRule type="containsText" dxfId="272" priority="372" operator="containsText" text="YES">
      <formula>NOT(ISERROR(SEARCH("YES",C33)))</formula>
    </cfRule>
  </conditionalFormatting>
  <conditionalFormatting sqref="C10">
    <cfRule type="containsText" dxfId="271" priority="366" operator="containsText" text="I">
      <formula>NOT(ISERROR(SEARCH("I",C10)))</formula>
    </cfRule>
    <cfRule type="containsText" dxfId="270" priority="367" operator="containsText" text="K">
      <formula>NOT(ISERROR(SEARCH("K",C10)))</formula>
    </cfRule>
    <cfRule type="containsText" dxfId="269" priority="368" operator="containsText" text="J">
      <formula>NOT(ISERROR(SEARCH("J",C10)))</formula>
    </cfRule>
    <cfRule type="containsText" dxfId="268" priority="369" operator="containsText" text="L">
      <formula>NOT(ISERROR(SEARCH("L",C10)))</formula>
    </cfRule>
  </conditionalFormatting>
  <conditionalFormatting sqref="C26">
    <cfRule type="containsText" dxfId="267" priority="357" operator="containsText" text="TBD">
      <formula>NOT(ISERROR(SEARCH("TBD",C26)))</formula>
    </cfRule>
    <cfRule type="containsText" dxfId="266" priority="358" operator="containsText" text="NO">
      <formula>NOT(ISERROR(SEARCH("NO",C26)))</formula>
    </cfRule>
    <cfRule type="containsText" dxfId="265" priority="359" operator="containsText" text="YES">
      <formula>NOT(ISERROR(SEARCH("YES",C26)))</formula>
    </cfRule>
  </conditionalFormatting>
  <conditionalFormatting sqref="D33">
    <cfRule type="containsText" dxfId="264" priority="341" operator="containsText" text="TBD">
      <formula>NOT(ISERROR(SEARCH("TBD",D33)))</formula>
    </cfRule>
    <cfRule type="containsText" dxfId="263" priority="342" operator="containsText" text="NO">
      <formula>NOT(ISERROR(SEARCH("NO",D33)))</formula>
    </cfRule>
    <cfRule type="containsText" dxfId="262" priority="343" operator="containsText" text="YES">
      <formula>NOT(ISERROR(SEARCH("YES",D33)))</formula>
    </cfRule>
  </conditionalFormatting>
  <conditionalFormatting sqref="D28">
    <cfRule type="containsText" dxfId="261" priority="335" operator="containsText" text="TBD">
      <formula>NOT(ISERROR(SEARCH("TBD",D28)))</formula>
    </cfRule>
    <cfRule type="containsText" dxfId="260" priority="336" operator="containsText" text="NO">
      <formula>NOT(ISERROR(SEARCH("NO",D28)))</formula>
    </cfRule>
    <cfRule type="containsText" dxfId="259" priority="337" operator="containsText" text="YES">
      <formula>NOT(ISERROR(SEARCH("YES",D28)))</formula>
    </cfRule>
  </conditionalFormatting>
  <conditionalFormatting sqref="C28">
    <cfRule type="containsText" dxfId="258" priority="338" operator="containsText" text="TBD">
      <formula>NOT(ISERROR(SEARCH("TBD",C28)))</formula>
    </cfRule>
    <cfRule type="containsText" dxfId="257" priority="339" operator="containsText" text="NO">
      <formula>NOT(ISERROR(SEARCH("NO",C28)))</formula>
    </cfRule>
    <cfRule type="containsText" dxfId="256" priority="340" operator="containsText" text="YES">
      <formula>NOT(ISERROR(SEARCH("YES",C28)))</formula>
    </cfRule>
  </conditionalFormatting>
  <conditionalFormatting sqref="C36 C42:C44 C38:C40">
    <cfRule type="containsText" dxfId="255" priority="332" operator="containsText" text="TBD">
      <formula>NOT(ISERROR(SEARCH("TBD",C36)))</formula>
    </cfRule>
    <cfRule type="containsText" dxfId="254" priority="333" operator="containsText" text="NO">
      <formula>NOT(ISERROR(SEARCH("NO",C36)))</formula>
    </cfRule>
    <cfRule type="containsText" dxfId="253" priority="334" operator="containsText" text="YES">
      <formula>NOT(ISERROR(SEARCH("YES",C36)))</formula>
    </cfRule>
  </conditionalFormatting>
  <conditionalFormatting sqref="D36 D38:D40 D42:D44">
    <cfRule type="containsText" dxfId="252" priority="329" operator="containsText" text="TBD">
      <formula>NOT(ISERROR(SEARCH("TBD",D36)))</formula>
    </cfRule>
    <cfRule type="containsText" dxfId="251" priority="330" operator="containsText" text="NO">
      <formula>NOT(ISERROR(SEARCH("NO",D36)))</formula>
    </cfRule>
    <cfRule type="containsText" dxfId="250" priority="331" operator="containsText" text="YES">
      <formula>NOT(ISERROR(SEARCH("YES",D36)))</formula>
    </cfRule>
  </conditionalFormatting>
  <conditionalFormatting sqref="B5:B7">
    <cfRule type="containsText" dxfId="249" priority="140" operator="containsText" text="Concerned">
      <formula>NOT(ISERROR(SEARCH("Concerned",B5)))</formula>
    </cfRule>
    <cfRule type="containsText" dxfId="248" priority="141" operator="containsText" text="Bad">
      <formula>NOT(ISERROR(SEARCH("Bad",B5)))</formula>
    </cfRule>
    <cfRule type="containsText" dxfId="247" priority="142" operator="containsText" text="Good">
      <formula>NOT(ISERROR(SEARCH("Good",B5)))</formula>
    </cfRule>
    <cfRule type="containsText" dxfId="246" priority="143" operator="containsText" text="TBD">
      <formula>NOT(ISERROR(SEARCH("TBD",B5)))</formula>
    </cfRule>
  </conditionalFormatting>
  <conditionalFormatting sqref="D10">
    <cfRule type="containsText" dxfId="245" priority="128" operator="containsText" text="I">
      <formula>NOT(ISERROR(SEARCH("I",D10)))</formula>
    </cfRule>
    <cfRule type="containsText" dxfId="244" priority="129" operator="containsText" text="K">
      <formula>NOT(ISERROR(SEARCH("K",D10)))</formula>
    </cfRule>
    <cfRule type="containsText" dxfId="243" priority="130" operator="containsText" text="J">
      <formula>NOT(ISERROR(SEARCH("J",D10)))</formula>
    </cfRule>
    <cfRule type="containsText" dxfId="242" priority="131" operator="containsText" text="L">
      <formula>NOT(ISERROR(SEARCH("L",D10)))</formula>
    </cfRule>
  </conditionalFormatting>
  <conditionalFormatting sqref="C15">
    <cfRule type="containsText" dxfId="241" priority="124" operator="containsText" text="I">
      <formula>NOT(ISERROR(SEARCH("I",C15)))</formula>
    </cfRule>
    <cfRule type="containsText" dxfId="240" priority="125" operator="containsText" text="K">
      <formula>NOT(ISERROR(SEARCH("K",C15)))</formula>
    </cfRule>
    <cfRule type="containsText" dxfId="239" priority="126" operator="containsText" text="J">
      <formula>NOT(ISERROR(SEARCH("J",C15)))</formula>
    </cfRule>
    <cfRule type="containsText" dxfId="238" priority="127" operator="containsText" text="L">
      <formula>NOT(ISERROR(SEARCH("L",C15)))</formula>
    </cfRule>
  </conditionalFormatting>
  <conditionalFormatting sqref="C24">
    <cfRule type="containsText" dxfId="237" priority="120" operator="containsText" text="I">
      <formula>NOT(ISERROR(SEARCH("I",C24)))</formula>
    </cfRule>
    <cfRule type="containsText" dxfId="236" priority="121" operator="containsText" text="K">
      <formula>NOT(ISERROR(SEARCH("K",C24)))</formula>
    </cfRule>
    <cfRule type="containsText" dxfId="235" priority="122" operator="containsText" text="J">
      <formula>NOT(ISERROR(SEARCH("J",C24)))</formula>
    </cfRule>
    <cfRule type="containsText" dxfId="234" priority="123" operator="containsText" text="L">
      <formula>NOT(ISERROR(SEARCH("L",C24)))</formula>
    </cfRule>
  </conditionalFormatting>
  <conditionalFormatting sqref="C29">
    <cfRule type="containsText" dxfId="233" priority="116" operator="containsText" text="I">
      <formula>NOT(ISERROR(SEARCH("I",C29)))</formula>
    </cfRule>
    <cfRule type="containsText" dxfId="232" priority="117" operator="containsText" text="K">
      <formula>NOT(ISERROR(SEARCH("K",C29)))</formula>
    </cfRule>
    <cfRule type="containsText" dxfId="231" priority="118" operator="containsText" text="J">
      <formula>NOT(ISERROR(SEARCH("J",C29)))</formula>
    </cfRule>
    <cfRule type="containsText" dxfId="230" priority="119" operator="containsText" text="L">
      <formula>NOT(ISERROR(SEARCH("L",C29)))</formula>
    </cfRule>
  </conditionalFormatting>
  <conditionalFormatting sqref="D29">
    <cfRule type="containsText" dxfId="229" priority="112" operator="containsText" text="I">
      <formula>NOT(ISERROR(SEARCH("I",D29)))</formula>
    </cfRule>
    <cfRule type="containsText" dxfId="228" priority="113" operator="containsText" text="K">
      <formula>NOT(ISERROR(SEARCH("K",D29)))</formula>
    </cfRule>
    <cfRule type="containsText" dxfId="227" priority="114" operator="containsText" text="J">
      <formula>NOT(ISERROR(SEARCH("J",D29)))</formula>
    </cfRule>
    <cfRule type="containsText" dxfId="226" priority="115" operator="containsText" text="L">
      <formula>NOT(ISERROR(SEARCH("L",D29)))</formula>
    </cfRule>
  </conditionalFormatting>
  <conditionalFormatting sqref="C17">
    <cfRule type="containsText" dxfId="225" priority="79" operator="containsText" text="TBD">
      <formula>NOT(ISERROR(SEARCH("TBD",C17)))</formula>
    </cfRule>
    <cfRule type="containsText" dxfId="224" priority="80" operator="containsText" text="NO">
      <formula>NOT(ISERROR(SEARCH("NO",C17)))</formula>
    </cfRule>
    <cfRule type="containsText" dxfId="223" priority="81" operator="containsText" text="YES">
      <formula>NOT(ISERROR(SEARCH("YES",C17)))</formula>
    </cfRule>
  </conditionalFormatting>
  <conditionalFormatting sqref="D20">
    <cfRule type="containsText" dxfId="222" priority="73" operator="containsText" text="TBD">
      <formula>NOT(ISERROR(SEARCH("TBD",D20)))</formula>
    </cfRule>
    <cfRule type="containsText" dxfId="221" priority="74" operator="containsText" text="NO">
      <formula>NOT(ISERROR(SEARCH("NO",D20)))</formula>
    </cfRule>
    <cfRule type="containsText" dxfId="220" priority="75" operator="containsText" text="YES">
      <formula>NOT(ISERROR(SEARCH("YES",D20)))</formula>
    </cfRule>
  </conditionalFormatting>
  <conditionalFormatting sqref="C20">
    <cfRule type="containsText" dxfId="219" priority="67" operator="containsText" text="TBD">
      <formula>NOT(ISERROR(SEARCH("TBD",C20)))</formula>
    </cfRule>
    <cfRule type="containsText" dxfId="218" priority="68" operator="containsText" text="NO">
      <formula>NOT(ISERROR(SEARCH("NO",C20)))</formula>
    </cfRule>
    <cfRule type="containsText" dxfId="217" priority="69" operator="containsText" text="YES">
      <formula>NOT(ISERROR(SEARCH("YES",C20)))</formula>
    </cfRule>
  </conditionalFormatting>
  <conditionalFormatting sqref="D59">
    <cfRule type="containsText" dxfId="216" priority="58" operator="containsText" text="TBD">
      <formula>NOT(ISERROR(SEARCH("TBD",D59)))</formula>
    </cfRule>
    <cfRule type="containsText" dxfId="215" priority="59" operator="containsText" text="NO">
      <formula>NOT(ISERROR(SEARCH("NO",D59)))</formula>
    </cfRule>
    <cfRule type="containsText" dxfId="214" priority="60" operator="containsText" text="YES">
      <formula>NOT(ISERROR(SEARCH("YES",D59)))</formula>
    </cfRule>
  </conditionalFormatting>
  <conditionalFormatting sqref="C59">
    <cfRule type="containsText" dxfId="213" priority="55" operator="containsText" text="TBD">
      <formula>NOT(ISERROR(SEARCH("TBD",C59)))</formula>
    </cfRule>
    <cfRule type="containsText" dxfId="212" priority="56" operator="containsText" text="NO">
      <formula>NOT(ISERROR(SEARCH("NO",C59)))</formula>
    </cfRule>
    <cfRule type="containsText" dxfId="211" priority="57" operator="containsText" text="YES">
      <formula>NOT(ISERROR(SEARCH("YES",C59)))</formula>
    </cfRule>
  </conditionalFormatting>
  <conditionalFormatting sqref="D60">
    <cfRule type="containsText" dxfId="210" priority="52" operator="containsText" text="TBD">
      <formula>NOT(ISERROR(SEARCH("TBD",D60)))</formula>
    </cfRule>
    <cfRule type="containsText" dxfId="209" priority="53" operator="containsText" text="NO">
      <formula>NOT(ISERROR(SEARCH("NO",D60)))</formula>
    </cfRule>
    <cfRule type="containsText" dxfId="208" priority="54" operator="containsText" text="YES">
      <formula>NOT(ISERROR(SEARCH("YES",D60)))</formula>
    </cfRule>
  </conditionalFormatting>
  <conditionalFormatting sqref="C60">
    <cfRule type="containsText" dxfId="207" priority="49" operator="containsText" text="TBD">
      <formula>NOT(ISERROR(SEARCH("TBD",C60)))</formula>
    </cfRule>
    <cfRule type="containsText" dxfId="206" priority="50" operator="containsText" text="NO">
      <formula>NOT(ISERROR(SEARCH("NO",C60)))</formula>
    </cfRule>
    <cfRule type="containsText" dxfId="205" priority="51" operator="containsText" text="YES">
      <formula>NOT(ISERROR(SEARCH("YES",C60)))</formula>
    </cfRule>
  </conditionalFormatting>
  <conditionalFormatting sqref="C51">
    <cfRule type="containsText" dxfId="204" priority="39" operator="containsText" text="I">
      <formula>NOT(ISERROR(SEARCH("I",C51)))</formula>
    </cfRule>
    <cfRule type="containsText" dxfId="203" priority="40" operator="containsText" text="K">
      <formula>NOT(ISERROR(SEARCH("K",C51)))</formula>
    </cfRule>
    <cfRule type="containsText" dxfId="202" priority="41" operator="containsText" text="J">
      <formula>NOT(ISERROR(SEARCH("J",C51)))</formula>
    </cfRule>
    <cfRule type="containsText" dxfId="201" priority="42" operator="containsText" text="L">
      <formula>NOT(ISERROR(SEARCH("L",C51)))</formula>
    </cfRule>
  </conditionalFormatting>
  <conditionalFormatting sqref="D51">
    <cfRule type="containsText" dxfId="200" priority="31" operator="containsText" text="I">
      <formula>NOT(ISERROR(SEARCH("I",D51)))</formula>
    </cfRule>
    <cfRule type="containsText" dxfId="199" priority="32" operator="containsText" text="K">
      <formula>NOT(ISERROR(SEARCH("K",D51)))</formula>
    </cfRule>
    <cfRule type="containsText" dxfId="198" priority="33" operator="containsText" text="J">
      <formula>NOT(ISERROR(SEARCH("J",D51)))</formula>
    </cfRule>
    <cfRule type="containsText" dxfId="197" priority="34" operator="containsText" text="L">
      <formula>NOT(ISERROR(SEARCH("L",D51)))</formula>
    </cfRule>
  </conditionalFormatting>
  <conditionalFormatting sqref="C53">
    <cfRule type="containsText" dxfId="196" priority="28" operator="containsText" text="TBD">
      <formula>NOT(ISERROR(SEARCH("TBD",C53)))</formula>
    </cfRule>
    <cfRule type="containsText" dxfId="195" priority="29" operator="containsText" text="NO">
      <formula>NOT(ISERROR(SEARCH("NO",C53)))</formula>
    </cfRule>
    <cfRule type="containsText" dxfId="194" priority="30" operator="containsText" text="YES">
      <formula>NOT(ISERROR(SEARCH("YES",C53)))</formula>
    </cfRule>
  </conditionalFormatting>
  <conditionalFormatting sqref="D53">
    <cfRule type="containsText" dxfId="193" priority="25" operator="containsText" text="TBD">
      <formula>NOT(ISERROR(SEARCH("TBD",D53)))</formula>
    </cfRule>
    <cfRule type="containsText" dxfId="192" priority="26" operator="containsText" text="NO">
      <formula>NOT(ISERROR(SEARCH("NO",D53)))</formula>
    </cfRule>
    <cfRule type="containsText" dxfId="191" priority="27" operator="containsText" text="YES">
      <formula>NOT(ISERROR(SEARCH("YES",D53)))</formula>
    </cfRule>
  </conditionalFormatting>
  <conditionalFormatting sqref="C54">
    <cfRule type="containsText" dxfId="190" priority="22" operator="containsText" text="TBD">
      <formula>NOT(ISERROR(SEARCH("TBD",C54)))</formula>
    </cfRule>
    <cfRule type="containsText" dxfId="189" priority="23" operator="containsText" text="NO">
      <formula>NOT(ISERROR(SEARCH("NO",C54)))</formula>
    </cfRule>
    <cfRule type="containsText" dxfId="188" priority="24" operator="containsText" text="YES">
      <formula>NOT(ISERROR(SEARCH("YES",C54)))</formula>
    </cfRule>
  </conditionalFormatting>
  <conditionalFormatting sqref="D54">
    <cfRule type="containsText" dxfId="187" priority="19" operator="containsText" text="TBD">
      <formula>NOT(ISERROR(SEARCH("TBD",D54)))</formula>
    </cfRule>
    <cfRule type="containsText" dxfId="186" priority="20" operator="containsText" text="NO">
      <formula>NOT(ISERROR(SEARCH("NO",D54)))</formula>
    </cfRule>
    <cfRule type="containsText" dxfId="185" priority="21" operator="containsText" text="YES">
      <formula>NOT(ISERROR(SEARCH("YES",D54)))</formula>
    </cfRule>
  </conditionalFormatting>
  <conditionalFormatting sqref="C49:D49">
    <cfRule type="containsText" dxfId="184" priority="16" operator="containsText" text="TBD">
      <formula>NOT(ISERROR(SEARCH("TBD",C49)))</formula>
    </cfRule>
    <cfRule type="containsText" dxfId="183" priority="17" operator="containsText" text="NO">
      <formula>NOT(ISERROR(SEARCH("NO",C49)))</formula>
    </cfRule>
    <cfRule type="containsText" dxfId="182" priority="18" operator="containsText" text="YES">
      <formula>NOT(ISERROR(SEARCH("YES",C49)))</formula>
    </cfRule>
  </conditionalFormatting>
  <conditionalFormatting sqref="C48:D48">
    <cfRule type="containsText" dxfId="181" priority="13" operator="containsText" text="TBD">
      <formula>NOT(ISERROR(SEARCH("TBD",C48)))</formula>
    </cfRule>
    <cfRule type="containsText" dxfId="180" priority="14" operator="containsText" text="NO">
      <formula>NOT(ISERROR(SEARCH("NO",C48)))</formula>
    </cfRule>
    <cfRule type="containsText" dxfId="179" priority="15" operator="containsText" text="YES">
      <formula>NOT(ISERROR(SEARCH("YES",C48)))</formula>
    </cfRule>
  </conditionalFormatting>
  <conditionalFormatting sqref="C50">
    <cfRule type="containsText" dxfId="178" priority="9" operator="containsText" text="I">
      <formula>NOT(ISERROR(SEARCH("I",C50)))</formula>
    </cfRule>
    <cfRule type="containsText" dxfId="177" priority="10" operator="containsText" text="K">
      <formula>NOT(ISERROR(SEARCH("K",C50)))</formula>
    </cfRule>
    <cfRule type="containsText" dxfId="176" priority="11" operator="containsText" text="J">
      <formula>NOT(ISERROR(SEARCH("J",C50)))</formula>
    </cfRule>
    <cfRule type="containsText" dxfId="175" priority="12" operator="containsText" text="L">
      <formula>NOT(ISERROR(SEARCH("L",C50)))</formula>
    </cfRule>
  </conditionalFormatting>
  <conditionalFormatting sqref="D50">
    <cfRule type="containsText" dxfId="174" priority="5" operator="containsText" text="I">
      <formula>NOT(ISERROR(SEARCH("I",D50)))</formula>
    </cfRule>
    <cfRule type="containsText" dxfId="173" priority="6" operator="containsText" text="K">
      <formula>NOT(ISERROR(SEARCH("K",D50)))</formula>
    </cfRule>
    <cfRule type="containsText" dxfId="172" priority="7" operator="containsText" text="J">
      <formula>NOT(ISERROR(SEARCH("J",D50)))</formula>
    </cfRule>
    <cfRule type="containsText" dxfId="171" priority="8" operator="containsText" text="L">
      <formula>NOT(ISERROR(SEARCH("L",D50)))</formula>
    </cfRule>
  </conditionalFormatting>
  <conditionalFormatting sqref="C1:D1048576">
    <cfRule type="cellIs" dxfId="170" priority="1" operator="equal">
      <formula>"TBD"</formula>
    </cfRule>
    <cfRule type="cellIs" dxfId="169" priority="2" operator="equal">
      <formula>"LOW"</formula>
    </cfRule>
    <cfRule type="cellIs" dxfId="168" priority="3" operator="equal">
      <formula>"MEDIUM"</formula>
    </cfRule>
    <cfRule type="cellIs" dxfId="167" priority="4" operator="equal">
      <formula>"HIGH"</formula>
    </cfRule>
  </conditionalFormatting>
  <dataValidations xWindow="965" yWindow="597" count="7">
    <dataValidation allowBlank="1" showErrorMessage="1" promptTitle="Choose:" prompt="Yes, No, or N/A" sqref="C38:D40 C42:D44"/>
    <dataValidation type="list" allowBlank="1" showInputMessage="1" showErrorMessage="1" prompt="Please choose confidence level in data quality." sqref="C24:D24 C29:D29 C10:D10 C15:D15 C50:D51">
      <formula1>#REF!</formula1>
    </dataValidation>
    <dataValidation type="list" allowBlank="1" showInputMessage="1" showErrorMessage="1" promptTitle="ENTER" prompt="YES OR NO OR TBD" sqref="C28:D28">
      <formula1>#REF!</formula1>
    </dataValidation>
    <dataValidation type="list" allowBlank="1" showInputMessage="1" showErrorMessage="1" promptTitle="Choose:" prompt="Yes, No, or N/A" sqref="C12:D14 C31:D33 C26:D27 C36:D36 D48:D49">
      <formula1>#REF!</formula1>
    </dataValidation>
    <dataValidation type="list" allowBlank="1" showInputMessage="1" showErrorMessage="1" promptTitle="Choose" prompt="Yes, No, or N/A" sqref="C23:D23 C59:D60 C20:D20">
      <formula1>#REF!</formula1>
    </dataValidation>
    <dataValidation type="list" allowBlank="1" showInputMessage="1" showErrorMessage="1" promptTitle="Enter:" prompt="Yes, No, or N/A" sqref="C17:D17">
      <formula1>#REF!</formula1>
    </dataValidation>
    <dataValidation type="list" allowBlank="1" showInputMessage="1" showErrorMessage="1" promptTitle="Choose:" prompt="Yes, No, or N/A_x000a_" sqref="C53:D54 C48:C49">
      <formula1>#REF!</formula1>
    </dataValidation>
  </dataValidations>
  <pageMargins left="0.25" right="0.25" top="0.5" bottom="0.5" header="0.3" footer="0.3"/>
  <pageSetup scale="28" orientation="portrait" r:id="rId1"/>
  <headerFooter>
    <oddFooter>&amp;L&amp;D&amp;C&amp;P&amp;R&amp;F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customWidth="1"/>
    <col min="2" max="2" width="13.85546875" style="18" customWidth="1"/>
    <col min="3" max="3" width="50.42578125" style="18" bestFit="1" customWidth="1"/>
    <col min="4" max="4" width="61.140625" customWidth="1"/>
    <col min="5" max="5" width="2.140625" customWidth="1"/>
  </cols>
  <sheetData>
    <row r="1" spans="1:4" x14ac:dyDescent="0.25">
      <c r="A1" s="201" t="s">
        <v>179</v>
      </c>
      <c r="B1" s="201"/>
      <c r="C1" s="201"/>
      <c r="D1" s="201"/>
    </row>
    <row r="2" spans="1:4" x14ac:dyDescent="0.25">
      <c r="A2" s="201"/>
      <c r="B2" s="201"/>
      <c r="C2" s="201"/>
      <c r="D2" s="201"/>
    </row>
    <row r="3" spans="1:4" ht="15.75" thickBot="1" x14ac:dyDescent="0.3">
      <c r="A3" s="148"/>
      <c r="B3" s="148"/>
      <c r="C3" s="148"/>
      <c r="D3" s="150"/>
    </row>
    <row r="4" spans="1:4" s="18" customFormat="1" ht="38.25" thickBot="1" x14ac:dyDescent="0.3">
      <c r="A4" s="155" t="s">
        <v>10</v>
      </c>
      <c r="B4" s="156" t="s">
        <v>24</v>
      </c>
      <c r="C4" s="157" t="s">
        <v>44</v>
      </c>
      <c r="D4" s="156" t="s">
        <v>11</v>
      </c>
    </row>
    <row r="5" spans="1:4" ht="15.75" x14ac:dyDescent="0.25">
      <c r="A5" s="12" t="s">
        <v>199</v>
      </c>
      <c r="B5" s="216" t="s">
        <v>160</v>
      </c>
      <c r="C5" s="210" t="s">
        <v>160</v>
      </c>
      <c r="D5" s="27"/>
    </row>
    <row r="6" spans="1:4" ht="15.75" x14ac:dyDescent="0.25">
      <c r="A6" s="12" t="s">
        <v>155</v>
      </c>
      <c r="B6" s="217"/>
      <c r="C6" s="211"/>
      <c r="D6" s="28"/>
    </row>
    <row r="7" spans="1:4" ht="16.5" thickBot="1" x14ac:dyDescent="0.3">
      <c r="A7" s="12" t="s">
        <v>156</v>
      </c>
      <c r="B7" s="217"/>
      <c r="C7" s="211"/>
      <c r="D7" s="28"/>
    </row>
    <row r="8" spans="1:4" s="18" customFormat="1" ht="15.75" thickBot="1" x14ac:dyDescent="0.3">
      <c r="A8" s="4" t="s">
        <v>180</v>
      </c>
      <c r="B8" s="83"/>
      <c r="C8" s="110">
        <v>3043466</v>
      </c>
      <c r="D8" s="84"/>
    </row>
    <row r="9" spans="1:4" s="18" customFormat="1" ht="15.75" thickBot="1" x14ac:dyDescent="0.3">
      <c r="A9" s="29" t="s">
        <v>197</v>
      </c>
      <c r="B9" s="83"/>
      <c r="C9" s="114">
        <v>253622.16666666666</v>
      </c>
      <c r="D9" s="84"/>
    </row>
    <row r="10" spans="1:4" s="18" customFormat="1" ht="19.5" thickBot="1" x14ac:dyDescent="0.3">
      <c r="A10" s="158" t="s">
        <v>12</v>
      </c>
      <c r="B10" s="159"/>
      <c r="C10" s="156" t="s">
        <v>13</v>
      </c>
      <c r="D10" s="156" t="s">
        <v>11</v>
      </c>
    </row>
    <row r="11" spans="1:4" s="18" customFormat="1" ht="15.75" thickBot="1" x14ac:dyDescent="0.3">
      <c r="A11" s="31" t="s">
        <v>181</v>
      </c>
      <c r="B11" s="83"/>
      <c r="C11" s="85" t="s">
        <v>210</v>
      </c>
      <c r="D11" s="84"/>
    </row>
    <row r="12" spans="1:4" s="18" customFormat="1" ht="15.75" thickBot="1" x14ac:dyDescent="0.3">
      <c r="A12" s="31" t="s">
        <v>182</v>
      </c>
      <c r="B12" s="83"/>
      <c r="C12" s="77" t="s">
        <v>211</v>
      </c>
      <c r="D12" s="84"/>
    </row>
    <row r="13" spans="1:4" s="18" customFormat="1" ht="38.25" thickBot="1" x14ac:dyDescent="0.3">
      <c r="A13" s="158" t="s">
        <v>183</v>
      </c>
      <c r="B13" s="156" t="s">
        <v>24</v>
      </c>
      <c r="C13" s="157" t="s">
        <v>44</v>
      </c>
      <c r="D13" s="156" t="s">
        <v>11</v>
      </c>
    </row>
    <row r="14" spans="1:4" s="18" customFormat="1" ht="16.5" thickBot="1" x14ac:dyDescent="0.3">
      <c r="A14" s="31" t="s">
        <v>123</v>
      </c>
      <c r="B14" s="90"/>
      <c r="C14" s="107">
        <v>3648851</v>
      </c>
      <c r="D14" s="84"/>
    </row>
    <row r="15" spans="1:4" s="18" customFormat="1" ht="16.5" thickBot="1" x14ac:dyDescent="0.3">
      <c r="A15" s="31" t="s">
        <v>124</v>
      </c>
      <c r="B15" s="90"/>
      <c r="C15" s="108">
        <v>3648662</v>
      </c>
      <c r="D15" s="84"/>
    </row>
    <row r="16" spans="1:4" s="18" customFormat="1" ht="15.75" thickBot="1" x14ac:dyDescent="0.3">
      <c r="A16" s="31" t="s">
        <v>125</v>
      </c>
      <c r="B16" s="196"/>
      <c r="C16" s="108">
        <v>0</v>
      </c>
      <c r="D16" s="84"/>
    </row>
    <row r="17" spans="1:4" s="18" customFormat="1" ht="15.75" thickBot="1" x14ac:dyDescent="0.3">
      <c r="A17" s="31" t="s">
        <v>126</v>
      </c>
      <c r="B17" s="196"/>
      <c r="C17" s="108">
        <v>189</v>
      </c>
      <c r="D17" s="84"/>
    </row>
    <row r="18" spans="1:4" s="18" customFormat="1" ht="15.75" thickBot="1" x14ac:dyDescent="0.3">
      <c r="A18" s="30" t="s">
        <v>127</v>
      </c>
      <c r="B18" s="196" t="s">
        <v>187</v>
      </c>
      <c r="C18" s="109">
        <v>0.99994820287263031</v>
      </c>
      <c r="D18" s="84"/>
    </row>
    <row r="19" spans="1:4" s="18" customFormat="1" ht="15.75" thickBot="1" x14ac:dyDescent="0.3">
      <c r="A19" s="30" t="s">
        <v>128</v>
      </c>
      <c r="B19" s="197" t="s">
        <v>187</v>
      </c>
      <c r="C19" s="109">
        <v>0</v>
      </c>
      <c r="D19" s="84"/>
    </row>
    <row r="20" spans="1:4" ht="15.75" thickBot="1" x14ac:dyDescent="0.3">
      <c r="A20" s="30" t="s">
        <v>129</v>
      </c>
      <c r="B20" s="197" t="s">
        <v>187</v>
      </c>
      <c r="C20" s="109">
        <v>5.1797127369684318E-5</v>
      </c>
      <c r="D20" s="86"/>
    </row>
    <row r="21" spans="1:4" s="18" customFormat="1" x14ac:dyDescent="0.25">
      <c r="A21" s="218" t="s">
        <v>184</v>
      </c>
      <c r="B21" s="220" t="s">
        <v>24</v>
      </c>
      <c r="C21" s="220" t="s">
        <v>44</v>
      </c>
      <c r="D21" s="220" t="s">
        <v>11</v>
      </c>
    </row>
    <row r="22" spans="1:4" s="18" customFormat="1" ht="15.75" thickBot="1" x14ac:dyDescent="0.3">
      <c r="A22" s="219"/>
      <c r="B22" s="221"/>
      <c r="C22" s="221"/>
      <c r="D22" s="221"/>
    </row>
    <row r="23" spans="1:4" s="18" customFormat="1" ht="16.5" thickBot="1" x14ac:dyDescent="0.3">
      <c r="A23" s="31" t="s">
        <v>130</v>
      </c>
      <c r="B23" s="198"/>
      <c r="C23" s="113">
        <v>3189784</v>
      </c>
      <c r="D23" s="32"/>
    </row>
    <row r="24" spans="1:4" s="18" customFormat="1" ht="16.5" thickBot="1" x14ac:dyDescent="0.3">
      <c r="A24" s="31" t="s">
        <v>131</v>
      </c>
      <c r="B24" s="198"/>
      <c r="C24" s="113">
        <v>459067</v>
      </c>
      <c r="D24" s="32"/>
    </row>
    <row r="25" spans="1:4" s="18" customFormat="1" ht="16.5" thickBot="1" x14ac:dyDescent="0.3">
      <c r="A25" s="31" t="s">
        <v>132</v>
      </c>
      <c r="B25" s="198"/>
      <c r="C25" s="113">
        <v>0</v>
      </c>
      <c r="D25" s="32"/>
    </row>
    <row r="26" spans="1:4" s="18" customFormat="1" ht="15.75" thickBot="1" x14ac:dyDescent="0.3">
      <c r="A26" s="30" t="s">
        <v>133</v>
      </c>
      <c r="B26" s="196" t="s">
        <v>187</v>
      </c>
      <c r="C26" s="103">
        <v>0.87418861444328644</v>
      </c>
      <c r="D26" s="32"/>
    </row>
    <row r="27" spans="1:4" s="18" customFormat="1" ht="15.75" thickBot="1" x14ac:dyDescent="0.3">
      <c r="A27" s="30" t="s">
        <v>134</v>
      </c>
      <c r="B27" s="197" t="s">
        <v>187</v>
      </c>
      <c r="C27" s="103">
        <v>0.12581138555671362</v>
      </c>
      <c r="D27" s="32"/>
    </row>
    <row r="28" spans="1:4" s="18" customFormat="1" ht="15.75" thickBot="1" x14ac:dyDescent="0.3">
      <c r="A28" s="30" t="s">
        <v>135</v>
      </c>
      <c r="B28" s="197" t="s">
        <v>187</v>
      </c>
      <c r="C28" s="103">
        <v>0</v>
      </c>
      <c r="D28" s="32"/>
    </row>
    <row r="29" spans="1:4" s="18" customFormat="1" x14ac:dyDescent="0.25">
      <c r="A29" s="218" t="s">
        <v>185</v>
      </c>
      <c r="B29" s="220" t="s">
        <v>24</v>
      </c>
      <c r="C29" s="220" t="s">
        <v>44</v>
      </c>
      <c r="D29" s="220" t="s">
        <v>11</v>
      </c>
    </row>
    <row r="30" spans="1:4" s="18" customFormat="1" ht="15.75" thickBot="1" x14ac:dyDescent="0.3">
      <c r="A30" s="219"/>
      <c r="B30" s="221"/>
      <c r="C30" s="221"/>
      <c r="D30" s="221"/>
    </row>
    <row r="31" spans="1:4" s="18" customFormat="1" ht="15.75" thickBot="1" x14ac:dyDescent="0.3">
      <c r="A31" s="31" t="s">
        <v>136</v>
      </c>
      <c r="B31" s="197"/>
      <c r="C31" s="113">
        <v>9561</v>
      </c>
      <c r="D31" s="32"/>
    </row>
    <row r="32" spans="1:4" s="18" customFormat="1" ht="15.75" thickBot="1" x14ac:dyDescent="0.3">
      <c r="A32" s="31" t="s">
        <v>137</v>
      </c>
      <c r="B32" s="197"/>
      <c r="C32" s="113">
        <v>3639290</v>
      </c>
      <c r="D32" s="32"/>
    </row>
    <row r="33" spans="1:4" s="18" customFormat="1" ht="15.75" thickBot="1" x14ac:dyDescent="0.3">
      <c r="A33" s="31" t="s">
        <v>138</v>
      </c>
      <c r="B33" s="197"/>
      <c r="C33" s="113">
        <v>0</v>
      </c>
      <c r="D33" s="32"/>
    </row>
    <row r="34" spans="1:4" s="18" customFormat="1" ht="15.75" thickBot="1" x14ac:dyDescent="0.3">
      <c r="A34" s="30" t="s">
        <v>139</v>
      </c>
      <c r="B34" s="196" t="s">
        <v>187</v>
      </c>
      <c r="C34" s="103">
        <v>2.620276903606094E-3</v>
      </c>
      <c r="D34" s="32"/>
    </row>
    <row r="35" spans="1:4" s="18" customFormat="1" ht="15.75" thickBot="1" x14ac:dyDescent="0.3">
      <c r="A35" s="30" t="s">
        <v>140</v>
      </c>
      <c r="B35" s="197" t="s">
        <v>187</v>
      </c>
      <c r="C35" s="103">
        <v>0.99737972309639389</v>
      </c>
      <c r="D35" s="32"/>
    </row>
    <row r="36" spans="1:4" ht="15.75" thickBot="1" x14ac:dyDescent="0.3">
      <c r="A36" s="30" t="s">
        <v>141</v>
      </c>
      <c r="B36" s="197" t="s">
        <v>187</v>
      </c>
      <c r="C36" s="103">
        <v>0</v>
      </c>
      <c r="D36" s="32"/>
    </row>
    <row r="37" spans="1:4" ht="38.25" thickBot="1" x14ac:dyDescent="0.3">
      <c r="A37" s="158" t="s">
        <v>186</v>
      </c>
      <c r="B37" s="156" t="s">
        <v>24</v>
      </c>
      <c r="C37" s="157" t="s">
        <v>44</v>
      </c>
      <c r="D37" s="156" t="s">
        <v>11</v>
      </c>
    </row>
    <row r="38" spans="1:4" ht="15.75" thickBot="1" x14ac:dyDescent="0.3">
      <c r="A38" s="36" t="s">
        <v>69</v>
      </c>
      <c r="B38" s="35"/>
      <c r="C38" s="91">
        <v>541467634.38999999</v>
      </c>
      <c r="D38" s="32"/>
    </row>
    <row r="39" spans="1:4" s="18" customFormat="1" ht="15.75" thickBot="1" x14ac:dyDescent="0.3">
      <c r="A39" s="36" t="s">
        <v>78</v>
      </c>
      <c r="B39" s="35"/>
      <c r="C39" s="91">
        <v>0</v>
      </c>
      <c r="D39" s="32" t="s">
        <v>212</v>
      </c>
    </row>
    <row r="40" spans="1:4" s="7" customFormat="1" ht="15.75" thickBot="1" x14ac:dyDescent="0.3">
      <c r="A40" s="36" t="s">
        <v>70</v>
      </c>
      <c r="B40" s="35"/>
      <c r="C40" s="91">
        <v>242880118.80000001</v>
      </c>
      <c r="D40" s="32"/>
    </row>
    <row r="41" spans="1:4" s="7" customFormat="1" ht="15.75" thickBot="1" x14ac:dyDescent="0.3">
      <c r="A41" s="36" t="s">
        <v>73</v>
      </c>
      <c r="B41" s="35"/>
      <c r="C41" s="91">
        <v>10507161.090000002</v>
      </c>
      <c r="D41" s="32"/>
    </row>
    <row r="42" spans="1:4" s="7" customFormat="1" ht="15.75" thickBot="1" x14ac:dyDescent="0.3">
      <c r="A42" s="36" t="s">
        <v>74</v>
      </c>
      <c r="B42" s="35"/>
      <c r="C42" s="91">
        <v>106807.45000000001</v>
      </c>
      <c r="D42" s="32"/>
    </row>
    <row r="43" spans="1:4" s="7" customFormat="1" ht="15.75" thickBot="1" x14ac:dyDescent="0.3">
      <c r="A43" s="36" t="s">
        <v>75</v>
      </c>
      <c r="B43" s="35"/>
      <c r="C43" s="91">
        <v>0</v>
      </c>
      <c r="D43" s="32"/>
    </row>
    <row r="44" spans="1:4" s="7" customFormat="1" ht="15.75" thickBot="1" x14ac:dyDescent="0.3">
      <c r="A44" s="36" t="s">
        <v>79</v>
      </c>
      <c r="B44" s="35"/>
      <c r="C44" s="91">
        <v>10707854.939999999</v>
      </c>
      <c r="D44" s="32"/>
    </row>
    <row r="45" spans="1:4" s="7" customFormat="1" ht="15.75" thickBot="1" x14ac:dyDescent="0.3">
      <c r="A45" s="36" t="s">
        <v>71</v>
      </c>
      <c r="B45" s="35"/>
      <c r="C45" s="91">
        <v>250542540.91999999</v>
      </c>
      <c r="D45" s="32"/>
    </row>
    <row r="46" spans="1:4" s="7" customFormat="1" ht="15.75" thickBot="1" x14ac:dyDescent="0.3">
      <c r="A46" s="36" t="s">
        <v>72</v>
      </c>
      <c r="B46" s="35"/>
      <c r="C46" s="91">
        <v>3045530.4600000004</v>
      </c>
      <c r="D46" s="32"/>
    </row>
    <row r="47" spans="1:4" s="7" customFormat="1" ht="15.75" thickBot="1" x14ac:dyDescent="0.3">
      <c r="A47" s="36" t="s">
        <v>80</v>
      </c>
      <c r="B47" s="35"/>
      <c r="C47" s="200">
        <v>192154350</v>
      </c>
      <c r="D47" s="32"/>
    </row>
    <row r="48" spans="1:4" s="10" customFormat="1" ht="15.75" thickBot="1" x14ac:dyDescent="0.3">
      <c r="A48" s="36" t="s">
        <v>81</v>
      </c>
      <c r="B48" s="35"/>
      <c r="C48" s="200">
        <v>91425025</v>
      </c>
      <c r="D48" s="32"/>
    </row>
    <row r="49" spans="1:4" s="10" customFormat="1" ht="15.75" thickBot="1" x14ac:dyDescent="0.3">
      <c r="A49" s="36" t="s">
        <v>77</v>
      </c>
      <c r="B49" s="35"/>
      <c r="C49" s="91">
        <v>0</v>
      </c>
      <c r="D49" s="72"/>
    </row>
    <row r="50" spans="1:4" s="10" customFormat="1" ht="15.75" thickBot="1" x14ac:dyDescent="0.3">
      <c r="A50" s="36" t="s">
        <v>76</v>
      </c>
      <c r="B50" s="35"/>
      <c r="C50" s="91">
        <v>0</v>
      </c>
      <c r="D50" s="32"/>
    </row>
    <row r="51" spans="1:4" s="7" customFormat="1" ht="15.75" thickBot="1" x14ac:dyDescent="0.3">
      <c r="A51" s="40" t="s">
        <v>48</v>
      </c>
      <c r="B51" s="35"/>
      <c r="C51" s="37">
        <v>242880118.80000001</v>
      </c>
      <c r="D51" s="32"/>
    </row>
    <row r="52" spans="1:4" s="7" customFormat="1" ht="15.75" thickBot="1" x14ac:dyDescent="0.3">
      <c r="A52" s="40" t="s">
        <v>14</v>
      </c>
      <c r="B52" s="35"/>
      <c r="C52" s="37">
        <v>10613968.540000001</v>
      </c>
      <c r="D52" s="32"/>
    </row>
    <row r="53" spans="1:4" s="7" customFormat="1" ht="38.25" thickBot="1" x14ac:dyDescent="0.3">
      <c r="A53" s="158" t="s">
        <v>142</v>
      </c>
      <c r="B53" s="156" t="s">
        <v>24</v>
      </c>
      <c r="C53" s="157" t="s">
        <v>44</v>
      </c>
      <c r="D53" s="156" t="s">
        <v>11</v>
      </c>
    </row>
    <row r="54" spans="1:4" s="7" customFormat="1" ht="15.75" thickBot="1" x14ac:dyDescent="0.3">
      <c r="A54" s="36" t="s">
        <v>16</v>
      </c>
      <c r="B54" s="196" t="s">
        <v>187</v>
      </c>
      <c r="C54" s="91">
        <v>177.91151088594384</v>
      </c>
      <c r="D54" s="72"/>
    </row>
    <row r="55" spans="1:4" s="7" customFormat="1" ht="15.75" thickBot="1" x14ac:dyDescent="0.3">
      <c r="A55" s="36" t="s">
        <v>17</v>
      </c>
      <c r="B55" s="196" t="s">
        <v>188</v>
      </c>
      <c r="C55" s="91">
        <v>0</v>
      </c>
      <c r="D55" s="32" t="s">
        <v>212</v>
      </c>
    </row>
    <row r="56" spans="1:4" s="7" customFormat="1" ht="15.75" thickBot="1" x14ac:dyDescent="0.3">
      <c r="A56" s="36" t="s">
        <v>18</v>
      </c>
      <c r="B56" s="196" t="s">
        <v>187</v>
      </c>
      <c r="C56" s="91">
        <v>79.80378910097896</v>
      </c>
      <c r="D56" s="32"/>
    </row>
    <row r="57" spans="1:4" s="7" customFormat="1" ht="15.75" thickBot="1" x14ac:dyDescent="0.3">
      <c r="A57" s="36" t="s">
        <v>19</v>
      </c>
      <c r="B57" s="196" t="s">
        <v>187</v>
      </c>
      <c r="C57" s="91">
        <v>3.4523668376778325</v>
      </c>
      <c r="D57" s="32"/>
    </row>
    <row r="58" spans="1:4" s="7" customFormat="1" ht="15.75" thickBot="1" x14ac:dyDescent="0.3">
      <c r="A58" s="36" t="s">
        <v>20</v>
      </c>
      <c r="B58" s="196" t="s">
        <v>187</v>
      </c>
      <c r="C58" s="91">
        <v>3.5094017807328882E-2</v>
      </c>
      <c r="D58" s="32"/>
    </row>
    <row r="59" spans="1:4" s="7" customFormat="1" ht="15.75" thickBot="1" x14ac:dyDescent="0.3">
      <c r="A59" s="36" t="s">
        <v>21</v>
      </c>
      <c r="B59" s="196" t="s">
        <v>187</v>
      </c>
      <c r="C59" s="91">
        <v>0</v>
      </c>
      <c r="D59" s="32"/>
    </row>
    <row r="60" spans="1:4" s="7" customFormat="1" ht="15.75" thickBot="1" x14ac:dyDescent="0.3">
      <c r="A60" s="36" t="s">
        <v>82</v>
      </c>
      <c r="B60" s="196" t="s">
        <v>187</v>
      </c>
      <c r="C60" s="91">
        <v>3.5183093683320266</v>
      </c>
      <c r="D60" s="32"/>
    </row>
    <row r="61" spans="1:4" s="7" customFormat="1" ht="15.75" thickBot="1" x14ac:dyDescent="0.3">
      <c r="A61" s="36" t="s">
        <v>83</v>
      </c>
      <c r="B61" s="196" t="s">
        <v>187</v>
      </c>
      <c r="C61" s="91">
        <v>82.321452225850393</v>
      </c>
      <c r="D61" s="32"/>
    </row>
    <row r="62" spans="1:4" s="7" customFormat="1" ht="15.75" thickBot="1" x14ac:dyDescent="0.3">
      <c r="A62" s="36" t="s">
        <v>84</v>
      </c>
      <c r="B62" s="196" t="s">
        <v>187</v>
      </c>
      <c r="C62" s="91">
        <v>1.0006783253041107</v>
      </c>
      <c r="D62" s="32"/>
    </row>
    <row r="63" spans="1:4" s="7" customFormat="1" ht="15.75" thickBot="1" x14ac:dyDescent="0.3">
      <c r="A63" s="36" t="s">
        <v>143</v>
      </c>
      <c r="B63" s="196" t="s">
        <v>187</v>
      </c>
      <c r="C63" s="139">
        <v>52.661604981951854</v>
      </c>
      <c r="D63" s="32"/>
    </row>
    <row r="64" spans="1:4" s="7" customFormat="1" ht="15.75" thickBot="1" x14ac:dyDescent="0.3">
      <c r="A64" s="36" t="s">
        <v>144</v>
      </c>
      <c r="B64" s="196" t="s">
        <v>187</v>
      </c>
      <c r="C64" s="139">
        <v>25.055839495775519</v>
      </c>
      <c r="D64" s="32"/>
    </row>
    <row r="65" spans="1:4" s="7" customFormat="1" ht="15.75" thickBot="1" x14ac:dyDescent="0.3">
      <c r="A65" s="36" t="s">
        <v>22</v>
      </c>
      <c r="B65" s="196" t="s">
        <v>187</v>
      </c>
      <c r="C65" s="91">
        <v>0</v>
      </c>
      <c r="D65" s="32"/>
    </row>
    <row r="66" spans="1:4" s="7" customFormat="1" ht="15.75" thickBot="1" x14ac:dyDescent="0.3">
      <c r="A66" s="36" t="s">
        <v>66</v>
      </c>
      <c r="B66" s="196" t="s">
        <v>187</v>
      </c>
      <c r="C66" s="91">
        <v>0</v>
      </c>
      <c r="D66" s="32"/>
    </row>
    <row r="67" spans="1:4" s="7" customFormat="1" ht="15.75" thickBot="1" x14ac:dyDescent="0.3">
      <c r="A67" s="30" t="s">
        <v>49</v>
      </c>
      <c r="B67" s="196" t="s">
        <v>187</v>
      </c>
      <c r="C67" s="91">
        <v>79.80378910097896</v>
      </c>
      <c r="D67" s="32"/>
    </row>
    <row r="68" spans="1:4" s="7" customFormat="1" ht="15.75" thickBot="1" x14ac:dyDescent="0.3">
      <c r="A68" s="138" t="s">
        <v>23</v>
      </c>
      <c r="B68" s="196" t="s">
        <v>187</v>
      </c>
      <c r="C68" s="91">
        <v>3.4874608554851609</v>
      </c>
      <c r="D68" s="32"/>
    </row>
    <row r="69" spans="1:4" s="7" customFormat="1" x14ac:dyDescent="0.25">
      <c r="A69" s="30"/>
      <c r="B69" s="11"/>
      <c r="C69" s="5"/>
    </row>
    <row r="70" spans="1:4" s="7" customFormat="1" x14ac:dyDescent="0.25">
      <c r="A70" s="30"/>
      <c r="B70" s="11"/>
      <c r="C70" s="5"/>
    </row>
    <row r="71" spans="1:4" s="7" customFormat="1" x14ac:dyDescent="0.25">
      <c r="A71" s="30"/>
      <c r="B71" s="11"/>
      <c r="C71" s="5"/>
    </row>
    <row r="72" spans="1:4" s="7" customFormat="1" x14ac:dyDescent="0.25">
      <c r="A72"/>
      <c r="B72" s="6"/>
      <c r="C72" s="5"/>
    </row>
    <row r="73" spans="1:4" s="7" customFormat="1" x14ac:dyDescent="0.25">
      <c r="A73"/>
      <c r="B73" s="5"/>
      <c r="C73" s="5"/>
    </row>
    <row r="74" spans="1:4" s="7" customFormat="1" x14ac:dyDescent="0.25">
      <c r="A74" s="5"/>
      <c r="B74" s="6"/>
      <c r="C74" s="8"/>
    </row>
    <row r="75" spans="1:4" s="7" customFormat="1" x14ac:dyDescent="0.25">
      <c r="A75"/>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row>
    <row r="81" spans="1:4" s="7" customFormat="1" x14ac:dyDescent="0.25">
      <c r="A81" s="8"/>
      <c r="B81" s="8"/>
      <c r="C81" s="5"/>
      <c r="D81"/>
    </row>
    <row r="82" spans="1:4" s="7" customFormat="1" x14ac:dyDescent="0.25">
      <c r="A82" s="8"/>
      <c r="B82" s="8"/>
      <c r="C82" s="18"/>
      <c r="D82"/>
    </row>
    <row r="83" spans="1:4" s="7" customFormat="1" x14ac:dyDescent="0.25">
      <c r="A83" s="8"/>
      <c r="B83" s="8"/>
      <c r="C83" s="9"/>
      <c r="D83"/>
    </row>
    <row r="84" spans="1:4" s="7" customFormat="1" x14ac:dyDescent="0.25">
      <c r="A84" s="8"/>
      <c r="B84" s="5"/>
      <c r="C84" s="8"/>
      <c r="D84"/>
    </row>
    <row r="85" spans="1:4" s="7" customFormat="1" x14ac:dyDescent="0.25">
      <c r="A85" s="8"/>
      <c r="B85" s="5"/>
      <c r="C85" s="8"/>
      <c r="D85"/>
    </row>
    <row r="86" spans="1:4" s="7" customFormat="1" x14ac:dyDescent="0.25">
      <c r="A86" s="8"/>
      <c r="B86" s="5"/>
      <c r="C86" s="8"/>
      <c r="D86"/>
    </row>
    <row r="87" spans="1:4" s="7" customFormat="1" x14ac:dyDescent="0.25">
      <c r="A87" s="8"/>
      <c r="B87" s="18"/>
      <c r="C87" s="8"/>
      <c r="D87"/>
    </row>
    <row r="88" spans="1:4" s="7" customFormat="1" x14ac:dyDescent="0.25">
      <c r="A88" s="8"/>
      <c r="B88" s="9"/>
      <c r="C88" s="8"/>
      <c r="D88"/>
    </row>
    <row r="89" spans="1:4" s="7" customFormat="1" x14ac:dyDescent="0.25">
      <c r="A89" s="9"/>
      <c r="B89" s="8"/>
      <c r="C89" s="8"/>
      <c r="D89"/>
    </row>
    <row r="90" spans="1:4" s="7" customFormat="1" x14ac:dyDescent="0.25">
      <c r="A90" s="8"/>
      <c r="B90" s="8"/>
      <c r="C90" s="8"/>
      <c r="D90"/>
    </row>
    <row r="91" spans="1:4" s="7" customFormat="1" x14ac:dyDescent="0.25">
      <c r="A91" s="8"/>
      <c r="B91" s="8"/>
      <c r="C91" s="8"/>
      <c r="D91"/>
    </row>
    <row r="92" spans="1:4" s="7" customFormat="1" x14ac:dyDescent="0.25">
      <c r="A92" s="8"/>
      <c r="B92" s="8"/>
      <c r="C92" s="8"/>
      <c r="D92"/>
    </row>
    <row r="93" spans="1:4" s="7" customFormat="1" x14ac:dyDescent="0.25">
      <c r="A93" s="8"/>
      <c r="B93" s="8"/>
      <c r="C93" s="8"/>
      <c r="D93"/>
    </row>
    <row r="94" spans="1:4" s="7" customFormat="1" x14ac:dyDescent="0.25">
      <c r="A94" s="8"/>
      <c r="B94" s="8"/>
      <c r="C94" s="8"/>
      <c r="D94"/>
    </row>
    <row r="95" spans="1:4" s="7" customFormat="1" x14ac:dyDescent="0.25">
      <c r="A95" s="8"/>
      <c r="B95" s="8"/>
      <c r="C95" s="8"/>
      <c r="D95"/>
    </row>
    <row r="96" spans="1:4" s="7" customFormat="1" x14ac:dyDescent="0.25">
      <c r="A96" s="8"/>
      <c r="B96" s="8"/>
      <c r="C96" s="9"/>
      <c r="D96"/>
    </row>
    <row r="97" spans="1:4" s="7" customFormat="1" x14ac:dyDescent="0.25">
      <c r="A97" s="8"/>
      <c r="B97" s="8"/>
      <c r="C97" s="8"/>
      <c r="D97"/>
    </row>
    <row r="98" spans="1:4" s="7" customFormat="1" x14ac:dyDescent="0.25">
      <c r="A98" s="8"/>
      <c r="B98" s="8"/>
      <c r="C98" s="8"/>
      <c r="D98"/>
    </row>
    <row r="99" spans="1:4" s="7" customFormat="1" x14ac:dyDescent="0.25">
      <c r="A99" s="8"/>
      <c r="B99" s="8"/>
      <c r="C99" s="8"/>
      <c r="D99"/>
    </row>
    <row r="100" spans="1:4" s="7" customFormat="1" x14ac:dyDescent="0.25">
      <c r="A100" s="8"/>
      <c r="B100" s="8"/>
      <c r="C100" s="8"/>
      <c r="D100"/>
    </row>
    <row r="101" spans="1:4" s="7" customFormat="1" x14ac:dyDescent="0.25">
      <c r="B101" s="9"/>
      <c r="C101" s="8"/>
      <c r="D101"/>
    </row>
    <row r="102" spans="1:4" s="7" customFormat="1" x14ac:dyDescent="0.25">
      <c r="B102" s="8"/>
      <c r="C102" s="8"/>
      <c r="D102"/>
    </row>
    <row r="103" spans="1:4" s="7" customFormat="1" x14ac:dyDescent="0.25">
      <c r="A103" s="9"/>
      <c r="B103" s="8"/>
      <c r="C103" s="8"/>
      <c r="D103"/>
    </row>
    <row r="104" spans="1:4" s="7" customFormat="1" x14ac:dyDescent="0.25">
      <c r="A104" s="8"/>
      <c r="B104" s="8"/>
      <c r="C104" s="8"/>
      <c r="D104"/>
    </row>
    <row r="105" spans="1:4" s="7" customFormat="1" x14ac:dyDescent="0.25">
      <c r="A105" s="8"/>
      <c r="B105" s="8"/>
      <c r="C105" s="8"/>
      <c r="D105"/>
    </row>
    <row r="106" spans="1:4" s="7" customFormat="1" x14ac:dyDescent="0.25">
      <c r="A106" s="8"/>
      <c r="B106" s="8"/>
      <c r="C106" s="8"/>
      <c r="D106"/>
    </row>
    <row r="107" spans="1:4" s="7" customFormat="1" x14ac:dyDescent="0.25">
      <c r="A107" s="8"/>
      <c r="B107" s="8"/>
      <c r="C107" s="8"/>
      <c r="D107"/>
    </row>
    <row r="108" spans="1:4" s="7" customFormat="1" x14ac:dyDescent="0.25">
      <c r="A108" s="8"/>
      <c r="B108" s="8"/>
      <c r="D108"/>
    </row>
    <row r="109" spans="1:4" s="7" customFormat="1" x14ac:dyDescent="0.25">
      <c r="A109" s="8"/>
      <c r="B109" s="8"/>
      <c r="D109"/>
    </row>
    <row r="110" spans="1:4" s="7" customFormat="1" x14ac:dyDescent="0.25">
      <c r="A110" s="8"/>
      <c r="B110" s="8"/>
      <c r="C110" s="9"/>
      <c r="D110"/>
    </row>
    <row r="111" spans="1:4" s="7" customFormat="1" x14ac:dyDescent="0.25">
      <c r="A111" s="8"/>
      <c r="B111" s="8"/>
      <c r="C111" s="8"/>
      <c r="D111"/>
    </row>
    <row r="112" spans="1:4" s="7" customFormat="1" x14ac:dyDescent="0.25">
      <c r="A112" s="8"/>
      <c r="B112" s="8"/>
      <c r="C112" s="8"/>
      <c r="D112"/>
    </row>
    <row r="113" spans="1:4" s="7" customFormat="1" x14ac:dyDescent="0.25">
      <c r="A113" s="8"/>
      <c r="C113" s="8"/>
      <c r="D113"/>
    </row>
    <row r="114" spans="1:4" s="7" customFormat="1" x14ac:dyDescent="0.25">
      <c r="A114" s="8"/>
      <c r="C114" s="8"/>
      <c r="D114"/>
    </row>
    <row r="115" spans="1:4" s="7" customFormat="1" x14ac:dyDescent="0.25">
      <c r="A115"/>
      <c r="B115" s="9"/>
      <c r="C115" s="8"/>
      <c r="D115"/>
    </row>
    <row r="116" spans="1:4" s="7" customFormat="1" x14ac:dyDescent="0.25">
      <c r="A116"/>
      <c r="B116" s="8"/>
      <c r="C116" s="8"/>
      <c r="D116"/>
    </row>
    <row r="117" spans="1:4" s="7" customFormat="1" x14ac:dyDescent="0.25">
      <c r="A117"/>
      <c r="B117" s="8"/>
      <c r="C117" s="8"/>
      <c r="D117"/>
    </row>
    <row r="118" spans="1:4" s="7" customFormat="1" x14ac:dyDescent="0.25">
      <c r="A118"/>
      <c r="B118" s="8"/>
      <c r="C118" s="8"/>
      <c r="D118"/>
    </row>
    <row r="119" spans="1:4" s="7" customFormat="1" x14ac:dyDescent="0.25">
      <c r="A119"/>
      <c r="B119" s="8"/>
      <c r="C119" s="8"/>
      <c r="D119"/>
    </row>
    <row r="120" spans="1:4" s="7" customFormat="1" x14ac:dyDescent="0.25">
      <c r="A120"/>
      <c r="B120" s="8"/>
      <c r="C120" s="8"/>
      <c r="D120"/>
    </row>
    <row r="121" spans="1:4" s="7" customFormat="1" x14ac:dyDescent="0.25">
      <c r="A121"/>
      <c r="B121" s="8"/>
      <c r="C121" s="8"/>
      <c r="D121"/>
    </row>
    <row r="122" spans="1:4" s="7" customFormat="1" x14ac:dyDescent="0.25">
      <c r="A122"/>
      <c r="B122" s="8"/>
      <c r="C122" s="18"/>
      <c r="D122"/>
    </row>
    <row r="123" spans="1:4" s="7" customFormat="1" x14ac:dyDescent="0.25">
      <c r="A123"/>
      <c r="B123" s="8"/>
      <c r="C123" s="18"/>
      <c r="D123"/>
    </row>
    <row r="124" spans="1:4" s="7" customFormat="1" x14ac:dyDescent="0.25">
      <c r="A124"/>
      <c r="B124" s="8"/>
      <c r="C124" s="18"/>
      <c r="D124"/>
    </row>
    <row r="125" spans="1:4" s="7" customFormat="1" x14ac:dyDescent="0.25">
      <c r="A125"/>
      <c r="B125" s="8"/>
      <c r="C125" s="18"/>
      <c r="D125"/>
    </row>
    <row r="126" spans="1:4" s="7" customFormat="1" x14ac:dyDescent="0.25">
      <c r="A126"/>
      <c r="B126" s="8"/>
      <c r="C126" s="18"/>
      <c r="D126"/>
    </row>
    <row r="127" spans="1:4" s="7" customFormat="1" x14ac:dyDescent="0.25">
      <c r="A127"/>
      <c r="B127" s="18"/>
      <c r="C127" s="18"/>
      <c r="D127"/>
    </row>
    <row r="128" spans="1:4" s="7" customFormat="1" x14ac:dyDescent="0.25">
      <c r="A128"/>
      <c r="B128" s="18"/>
      <c r="C128" s="18"/>
      <c r="D128"/>
    </row>
    <row r="132" spans="1:4" s="7" customFormat="1" x14ac:dyDescent="0.25">
      <c r="A132"/>
      <c r="B132" s="18"/>
      <c r="C132" s="18"/>
      <c r="D132"/>
    </row>
    <row r="133" spans="1:4" s="7" customFormat="1" x14ac:dyDescent="0.25">
      <c r="A133"/>
      <c r="B133" s="18"/>
      <c r="C133" s="18"/>
      <c r="D133"/>
    </row>
    <row r="134" spans="1:4" s="7" customFormat="1" x14ac:dyDescent="0.25">
      <c r="A134"/>
      <c r="B134" s="18"/>
      <c r="C134" s="18"/>
      <c r="D134"/>
    </row>
    <row r="135" spans="1:4" s="7" customFormat="1" x14ac:dyDescent="0.25">
      <c r="A135"/>
      <c r="B135" s="18"/>
      <c r="C135" s="18"/>
      <c r="D135"/>
    </row>
    <row r="136" spans="1:4" s="7" customFormat="1" x14ac:dyDescent="0.25">
      <c r="A136"/>
      <c r="B136" s="18"/>
      <c r="C136" s="18"/>
      <c r="D136"/>
    </row>
    <row r="137" spans="1:4" s="7" customFormat="1" x14ac:dyDescent="0.25">
      <c r="A137"/>
      <c r="B137" s="18"/>
      <c r="C137" s="18"/>
      <c r="D137"/>
    </row>
    <row r="138" spans="1:4" s="7" customFormat="1" x14ac:dyDescent="0.25">
      <c r="A138"/>
      <c r="B138" s="18"/>
      <c r="C138" s="18"/>
      <c r="D138"/>
    </row>
    <row r="139" spans="1:4" s="7" customFormat="1" x14ac:dyDescent="0.25">
      <c r="A139"/>
      <c r="B139" s="18"/>
      <c r="C139" s="18"/>
      <c r="D139"/>
    </row>
    <row r="140" spans="1:4" s="7" customFormat="1" x14ac:dyDescent="0.25">
      <c r="A140"/>
      <c r="B140" s="18"/>
      <c r="C140" s="18"/>
      <c r="D140"/>
    </row>
    <row r="145" spans="1:4" s="7" customFormat="1" x14ac:dyDescent="0.25">
      <c r="A145"/>
      <c r="B145" s="18"/>
      <c r="C145" s="18"/>
      <c r="D145"/>
    </row>
    <row r="146" spans="1:4" s="7" customFormat="1" x14ac:dyDescent="0.25">
      <c r="A146"/>
      <c r="B146" s="18"/>
      <c r="C146" s="18"/>
      <c r="D146"/>
    </row>
    <row r="147" spans="1:4" s="7" customFormat="1" x14ac:dyDescent="0.25">
      <c r="A147"/>
      <c r="B147" s="18"/>
      <c r="C147" s="18"/>
      <c r="D147"/>
    </row>
    <row r="148" spans="1:4" s="7" customFormat="1" x14ac:dyDescent="0.25">
      <c r="A148"/>
      <c r="B148" s="18"/>
      <c r="C148" s="18"/>
      <c r="D148"/>
    </row>
    <row r="149" spans="1:4" s="7" customFormat="1" x14ac:dyDescent="0.25">
      <c r="A149"/>
      <c r="B149" s="18"/>
      <c r="C149" s="18"/>
      <c r="D149"/>
    </row>
    <row r="150" spans="1:4" s="7" customFormat="1" x14ac:dyDescent="0.25">
      <c r="A150"/>
      <c r="B150" s="18"/>
      <c r="C150" s="18"/>
      <c r="D150"/>
    </row>
    <row r="151" spans="1:4" s="7" customFormat="1" x14ac:dyDescent="0.25">
      <c r="A151"/>
      <c r="B151" s="18"/>
      <c r="C151" s="18"/>
      <c r="D151"/>
    </row>
    <row r="152" spans="1:4" s="7" customFormat="1" x14ac:dyDescent="0.25">
      <c r="A152"/>
      <c r="B152" s="18"/>
      <c r="C152" s="18"/>
      <c r="D152"/>
    </row>
    <row r="153" spans="1:4" s="7" customFormat="1" x14ac:dyDescent="0.25">
      <c r="A153"/>
      <c r="B153" s="18"/>
      <c r="C153" s="18"/>
      <c r="D153"/>
    </row>
    <row r="154" spans="1:4" s="7" customFormat="1" x14ac:dyDescent="0.25">
      <c r="A154"/>
      <c r="B154" s="18"/>
      <c r="C154" s="18"/>
      <c r="D154"/>
    </row>
    <row r="155" spans="1:4" s="7" customFormat="1" x14ac:dyDescent="0.25">
      <c r="A155"/>
      <c r="B155" s="18"/>
      <c r="C155" s="18"/>
      <c r="D155"/>
    </row>
    <row r="156" spans="1:4" s="7" customFormat="1" x14ac:dyDescent="0.25">
      <c r="A156"/>
      <c r="B156" s="18"/>
      <c r="C156" s="18"/>
      <c r="D156"/>
    </row>
    <row r="157" spans="1:4" s="7" customFormat="1" x14ac:dyDescent="0.25">
      <c r="A157"/>
      <c r="B157" s="18"/>
      <c r="C157" s="18"/>
      <c r="D157"/>
    </row>
    <row r="158" spans="1:4" s="7" customFormat="1" x14ac:dyDescent="0.25">
      <c r="A158"/>
      <c r="B158" s="18"/>
      <c r="C158" s="18"/>
      <c r="D158"/>
    </row>
    <row r="159" spans="1:4" s="7" customFormat="1" x14ac:dyDescent="0.25">
      <c r="A159"/>
      <c r="B159" s="18"/>
      <c r="C159" s="18"/>
      <c r="D159"/>
    </row>
    <row r="160" spans="1:4" s="7" customFormat="1" x14ac:dyDescent="0.25">
      <c r="A160"/>
      <c r="B160" s="18"/>
      <c r="C160" s="18"/>
      <c r="D160"/>
    </row>
    <row r="161" spans="1:4" s="7" customFormat="1" x14ac:dyDescent="0.25">
      <c r="A161"/>
      <c r="B161" s="18"/>
      <c r="C161" s="18"/>
      <c r="D161"/>
    </row>
    <row r="162" spans="1:4" s="7" customFormat="1" x14ac:dyDescent="0.25">
      <c r="A162"/>
      <c r="B162" s="18"/>
      <c r="C162" s="18"/>
      <c r="D162"/>
    </row>
    <row r="163" spans="1:4" s="7" customFormat="1" x14ac:dyDescent="0.25">
      <c r="A163"/>
      <c r="B163" s="18"/>
      <c r="C163" s="18"/>
      <c r="D163"/>
    </row>
    <row r="164" spans="1:4" s="7" customFormat="1" x14ac:dyDescent="0.25">
      <c r="A164"/>
      <c r="B164" s="18"/>
      <c r="C164" s="18"/>
      <c r="D164"/>
    </row>
    <row r="165" spans="1:4" s="7" customFormat="1" x14ac:dyDescent="0.25">
      <c r="A165"/>
      <c r="B165" s="18"/>
      <c r="C165" s="18"/>
      <c r="D165"/>
    </row>
    <row r="166" spans="1:4" s="7" customFormat="1" x14ac:dyDescent="0.25">
      <c r="A166"/>
      <c r="B166" s="18"/>
      <c r="C166" s="18"/>
      <c r="D166"/>
    </row>
    <row r="167" spans="1:4" s="7" customFormat="1" x14ac:dyDescent="0.25">
      <c r="A167"/>
      <c r="B167" s="18"/>
      <c r="C167" s="18"/>
      <c r="D167"/>
    </row>
    <row r="168" spans="1:4" s="7" customFormat="1" x14ac:dyDescent="0.25">
      <c r="A168"/>
      <c r="B168" s="18"/>
      <c r="C168" s="18"/>
      <c r="D168"/>
    </row>
    <row r="169" spans="1:4" s="7" customFormat="1" x14ac:dyDescent="0.25">
      <c r="A169"/>
      <c r="B169" s="18"/>
      <c r="C169" s="18"/>
      <c r="D169"/>
    </row>
    <row r="170" spans="1:4" s="7" customFormat="1" x14ac:dyDescent="0.25">
      <c r="A170"/>
      <c r="B170" s="18"/>
      <c r="C170" s="18"/>
      <c r="D170"/>
    </row>
    <row r="171" spans="1:4" s="7" customFormat="1" x14ac:dyDescent="0.25">
      <c r="A171"/>
      <c r="B171" s="18"/>
      <c r="C171" s="18"/>
      <c r="D171"/>
    </row>
    <row r="172" spans="1:4" s="7" customFormat="1" x14ac:dyDescent="0.25">
      <c r="A172"/>
      <c r="B172" s="18"/>
      <c r="C172" s="18"/>
      <c r="D172"/>
    </row>
    <row r="173" spans="1:4" s="7" customFormat="1" x14ac:dyDescent="0.25">
      <c r="A173"/>
      <c r="B173" s="18"/>
      <c r="C173" s="18"/>
      <c r="D173"/>
    </row>
    <row r="174" spans="1:4" s="7" customFormat="1" x14ac:dyDescent="0.25">
      <c r="A174"/>
      <c r="B174" s="18"/>
      <c r="C174" s="18"/>
      <c r="D174"/>
    </row>
    <row r="175" spans="1:4" s="7" customFormat="1" x14ac:dyDescent="0.25">
      <c r="A175"/>
      <c r="B175" s="18"/>
      <c r="C175" s="18"/>
      <c r="D175"/>
    </row>
    <row r="176" spans="1:4" s="7" customFormat="1" x14ac:dyDescent="0.25">
      <c r="A176"/>
      <c r="B176" s="18"/>
      <c r="C176" s="18"/>
      <c r="D176"/>
    </row>
    <row r="177" spans="1:4" s="7" customFormat="1" x14ac:dyDescent="0.25">
      <c r="A177"/>
      <c r="B177" s="18"/>
      <c r="C177" s="18"/>
      <c r="D177"/>
    </row>
    <row r="178" spans="1:4" s="7" customFormat="1" x14ac:dyDescent="0.25">
      <c r="A178"/>
      <c r="B178" s="18"/>
      <c r="C178" s="18"/>
      <c r="D178"/>
    </row>
    <row r="179" spans="1:4" s="7" customFormat="1" x14ac:dyDescent="0.25">
      <c r="A179"/>
      <c r="B179" s="18"/>
      <c r="C179" s="18"/>
      <c r="D179"/>
    </row>
    <row r="180" spans="1:4" s="7" customFormat="1" x14ac:dyDescent="0.25">
      <c r="A180"/>
      <c r="B180" s="18"/>
      <c r="C180" s="18"/>
      <c r="D180"/>
    </row>
    <row r="181" spans="1:4" s="7" customFormat="1" x14ac:dyDescent="0.25">
      <c r="A181"/>
      <c r="B181" s="18"/>
      <c r="C181" s="18"/>
      <c r="D181"/>
    </row>
    <row r="182" spans="1:4" s="7" customFormat="1" x14ac:dyDescent="0.25">
      <c r="A182"/>
      <c r="B182" s="18"/>
      <c r="C182" s="18"/>
      <c r="D182"/>
    </row>
    <row r="183" spans="1:4" s="7" customFormat="1" x14ac:dyDescent="0.25">
      <c r="A183"/>
      <c r="B183" s="18"/>
      <c r="C183" s="18"/>
      <c r="D183"/>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166" priority="262">
      <formula>$C$38=""</formula>
    </cfRule>
    <cfRule type="expression" dxfId="165" priority="263">
      <formula>$C$38&lt;0</formula>
    </cfRule>
  </conditionalFormatting>
  <conditionalFormatting sqref="B39">
    <cfRule type="expression" dxfId="164" priority="259">
      <formula>$C$39=""</formula>
    </cfRule>
    <cfRule type="expression" dxfId="163" priority="261">
      <formula>$C$39&lt;0</formula>
    </cfRule>
  </conditionalFormatting>
  <conditionalFormatting sqref="B40">
    <cfRule type="expression" dxfId="162" priority="258">
      <formula>$C$40&lt;0</formula>
    </cfRule>
  </conditionalFormatting>
  <conditionalFormatting sqref="B41">
    <cfRule type="expression" dxfId="161" priority="255">
      <formula>$C$41&lt;0</formula>
    </cfRule>
  </conditionalFormatting>
  <conditionalFormatting sqref="B42">
    <cfRule type="expression" dxfId="160" priority="254">
      <formula>$C$42&lt;0</formula>
    </cfRule>
  </conditionalFormatting>
  <conditionalFormatting sqref="B43">
    <cfRule type="expression" dxfId="159" priority="253">
      <formula>$C$43&lt;0</formula>
    </cfRule>
  </conditionalFormatting>
  <conditionalFormatting sqref="B44:B47">
    <cfRule type="expression" dxfId="158" priority="252">
      <formula>$C$44&lt;0</formula>
    </cfRule>
  </conditionalFormatting>
  <conditionalFormatting sqref="B48">
    <cfRule type="expression" dxfId="157" priority="250">
      <formula>$C$48=""</formula>
    </cfRule>
    <cfRule type="expression" dxfId="156" priority="251">
      <formula>$C$48&lt;0</formula>
    </cfRule>
  </conditionalFormatting>
  <conditionalFormatting sqref="B49">
    <cfRule type="expression" dxfId="155" priority="249">
      <formula>$C$49&lt;0</formula>
    </cfRule>
  </conditionalFormatting>
  <conditionalFormatting sqref="B50">
    <cfRule type="expression" dxfId="154" priority="248">
      <formula>$C$50&lt;0</formula>
    </cfRule>
  </conditionalFormatting>
  <conditionalFormatting sqref="B19">
    <cfRule type="containsText" dxfId="153" priority="67" operator="containsText" text="L">
      <formula>NOT(ISERROR(SEARCH("L",B19)))</formula>
    </cfRule>
    <cfRule type="containsText" dxfId="152" priority="68" operator="containsText" text="K">
      <formula>NOT(ISERROR(SEARCH("K",B19)))</formula>
    </cfRule>
    <cfRule type="containsText" dxfId="151" priority="69" operator="containsText" text="J">
      <formula>NOT(ISERROR(SEARCH("J",B19)))</formula>
    </cfRule>
    <cfRule type="expression" dxfId="150" priority="70">
      <formula>$C$19=""</formula>
    </cfRule>
    <cfRule type="expression" dxfId="149" priority="76">
      <formula>$C$19&gt;=0.25</formula>
    </cfRule>
    <cfRule type="containsText" dxfId="148" priority="77" operator="containsText" text="I">
      <formula>NOT(ISERROR(SEARCH("I",B19)))</formula>
    </cfRule>
  </conditionalFormatting>
  <conditionalFormatting sqref="B18">
    <cfRule type="containsText" dxfId="147" priority="71" operator="containsText" text="L">
      <formula>NOT(ISERROR(SEARCH("L",B18)))</formula>
    </cfRule>
    <cfRule type="containsText" dxfId="146" priority="72" operator="containsText" text="K">
      <formula>NOT(ISERROR(SEARCH("K",B18)))</formula>
    </cfRule>
    <cfRule type="containsText" dxfId="145" priority="73" operator="containsText" text="J">
      <formula>NOT(ISERROR(SEARCH("J",B18)))</formula>
    </cfRule>
    <cfRule type="beginsWith" dxfId="144" priority="74" operator="beginsWith" text="I">
      <formula>LEFT(B18,LEN("I"))="I"</formula>
    </cfRule>
  </conditionalFormatting>
  <conditionalFormatting sqref="B20">
    <cfRule type="containsText" dxfId="143" priority="60" operator="containsText" text="L">
      <formula>NOT(ISERROR(SEARCH("L",B20)))</formula>
    </cfRule>
    <cfRule type="containsText" dxfId="142" priority="61" operator="containsText" text="K">
      <formula>NOT(ISERROR(SEARCH("K",B20)))</formula>
    </cfRule>
    <cfRule type="containsText" dxfId="141" priority="62" operator="containsText" text="J">
      <formula>NOT(ISERROR(SEARCH("J",B20)))</formula>
    </cfRule>
    <cfRule type="expression" dxfId="140" priority="63">
      <formula>$C$19=""</formula>
    </cfRule>
    <cfRule type="expression" dxfId="139" priority="65">
      <formula>$C$20&gt;=0.1</formula>
    </cfRule>
    <cfRule type="containsText" dxfId="138" priority="66" operator="containsText" text="I">
      <formula>NOT(ISERROR(SEARCH("I",B20)))</formula>
    </cfRule>
  </conditionalFormatting>
  <conditionalFormatting sqref="B27">
    <cfRule type="containsText" dxfId="137" priority="41" operator="containsText" text="L">
      <formula>NOT(ISERROR(SEARCH("L",B27)))</formula>
    </cfRule>
    <cfRule type="containsText" dxfId="136" priority="42" operator="containsText" text="K">
      <formula>NOT(ISERROR(SEARCH("K",B27)))</formula>
    </cfRule>
    <cfRule type="containsText" dxfId="135" priority="43" operator="containsText" text="J">
      <formula>NOT(ISERROR(SEARCH("J",B27)))</formula>
    </cfRule>
    <cfRule type="containsText" dxfId="134" priority="47" operator="containsText" text="I">
      <formula>NOT(ISERROR(SEARCH("I",B27)))</formula>
    </cfRule>
  </conditionalFormatting>
  <conditionalFormatting sqref="B26">
    <cfRule type="containsText" dxfId="133" priority="37" operator="containsText" text="L">
      <formula>NOT(ISERROR(SEARCH("L",B26)))</formula>
    </cfRule>
    <cfRule type="containsText" dxfId="132" priority="38" operator="containsText" text="K">
      <formula>NOT(ISERROR(SEARCH("K",B26)))</formula>
    </cfRule>
    <cfRule type="containsText" dxfId="131" priority="39" operator="containsText" text="J">
      <formula>NOT(ISERROR(SEARCH("J",B26)))</formula>
    </cfRule>
    <cfRule type="beginsWith" dxfId="130" priority="40" operator="beginsWith" text="I">
      <formula>LEFT(B26,LEN("I"))="I"</formula>
    </cfRule>
  </conditionalFormatting>
  <conditionalFormatting sqref="B28">
    <cfRule type="containsText" dxfId="129" priority="30" operator="containsText" text="L">
      <formula>NOT(ISERROR(SEARCH("L",B28)))</formula>
    </cfRule>
    <cfRule type="containsText" dxfId="128" priority="31" operator="containsText" text="K">
      <formula>NOT(ISERROR(SEARCH("K",B28)))</formula>
    </cfRule>
    <cfRule type="containsText" dxfId="127" priority="32" operator="containsText" text="J">
      <formula>NOT(ISERROR(SEARCH("J",B28)))</formula>
    </cfRule>
    <cfRule type="expression" dxfId="126" priority="33">
      <formula>$C$19=""</formula>
    </cfRule>
    <cfRule type="expression" dxfId="125" priority="34">
      <formula>$C$28&gt;=0.1</formula>
    </cfRule>
    <cfRule type="containsText" dxfId="124" priority="36" operator="containsText" text="I">
      <formula>NOT(ISERROR(SEARCH("I",B28)))</formula>
    </cfRule>
  </conditionalFormatting>
  <conditionalFormatting sqref="B34">
    <cfRule type="containsText" dxfId="123" priority="26" operator="containsText" text="L">
      <formula>NOT(ISERROR(SEARCH("L",B34)))</formula>
    </cfRule>
    <cfRule type="containsText" dxfId="122" priority="27" operator="containsText" text="K">
      <formula>NOT(ISERROR(SEARCH("K",B34)))</formula>
    </cfRule>
    <cfRule type="containsText" dxfId="121" priority="28" operator="containsText" text="J">
      <formula>NOT(ISERROR(SEARCH("J",B34)))</formula>
    </cfRule>
    <cfRule type="beginsWith" dxfId="120" priority="29" operator="beginsWith" text="I">
      <formula>LEFT(B34,LEN("I"))="I"</formula>
    </cfRule>
  </conditionalFormatting>
  <conditionalFormatting sqref="B35">
    <cfRule type="containsText" dxfId="119" priority="22" operator="containsText" text="L">
      <formula>NOT(ISERROR(SEARCH("L",B35)))</formula>
    </cfRule>
    <cfRule type="containsText" dxfId="118" priority="23" operator="containsText" text="K">
      <formula>NOT(ISERROR(SEARCH("K",B35)))</formula>
    </cfRule>
    <cfRule type="containsText" dxfId="117" priority="24" operator="containsText" text="J">
      <formula>NOT(ISERROR(SEARCH("J",B35)))</formula>
    </cfRule>
    <cfRule type="containsText" dxfId="116" priority="25" operator="containsText" text="I">
      <formula>NOT(ISERROR(SEARCH("I",B35)))</formula>
    </cfRule>
  </conditionalFormatting>
  <conditionalFormatting sqref="B36">
    <cfRule type="containsText" dxfId="115" priority="15" operator="containsText" text="L">
      <formula>NOT(ISERROR(SEARCH("L",B36)))</formula>
    </cfRule>
    <cfRule type="containsText" dxfId="114" priority="16" operator="containsText" text="K">
      <formula>NOT(ISERROR(SEARCH("K",B36)))</formula>
    </cfRule>
    <cfRule type="containsText" dxfId="113" priority="17" operator="containsText" text="J">
      <formula>NOT(ISERROR(SEARCH("J",B36)))</formula>
    </cfRule>
    <cfRule type="expression" dxfId="112" priority="18">
      <formula>$C$19=""</formula>
    </cfRule>
    <cfRule type="expression" dxfId="111" priority="19">
      <formula>$C$36&gt;=0.1</formula>
    </cfRule>
    <cfRule type="containsText" dxfId="110" priority="21" operator="containsText" text="I">
      <formula>NOT(ISERROR(SEARCH("I",B36)))</formula>
    </cfRule>
  </conditionalFormatting>
  <conditionalFormatting sqref="B54:B68">
    <cfRule type="cellIs" dxfId="109" priority="10" operator="lessThan">
      <formula>0</formula>
    </cfRule>
    <cfRule type="containsText" dxfId="108" priority="11" operator="containsText" text="L">
      <formula>NOT(ISERROR(SEARCH("L",B54)))</formula>
    </cfRule>
    <cfRule type="containsText" dxfId="107" priority="12" operator="containsText" text="K">
      <formula>NOT(ISERROR(SEARCH("K",B54)))</formula>
    </cfRule>
    <cfRule type="containsText" dxfId="106" priority="13" operator="containsText" text="J">
      <formula>NOT(ISERROR(SEARCH("J",B54)))</formula>
    </cfRule>
    <cfRule type="beginsWith" dxfId="105" priority="14" operator="beginsWith" text="I">
      <formula>LEFT(B54,LEN("I"))="I"</formula>
    </cfRule>
  </conditionalFormatting>
  <conditionalFormatting sqref="B1:B1048576">
    <cfRule type="cellIs" dxfId="104" priority="1" operator="equal">
      <formula>"TBD"</formula>
    </cfRule>
    <cfRule type="cellIs" dxfId="103" priority="2" operator="equal">
      <formula>"LOW"</formula>
    </cfRule>
    <cfRule type="cellIs" dxfId="102" priority="3" operator="equal">
      <formula>"MEDIUM"</formula>
    </cfRule>
    <cfRule type="cellIs" dxfId="101" priority="4" operator="equal">
      <formula>"HIGH"</formula>
    </cfRule>
  </conditionalFormatting>
  <dataValidations count="5">
    <dataValidation type="list" allowBlank="1" showInputMessage="1" showErrorMessage="1" promptTitle="Please Read:" prompt="If low % of claim lines is not an issue or if color doesn't pre-populate, change color to match confidence level. " sqref="B17:B18 B2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 of claim lines is not an issue or if color doesn't pre-populate, change color to match confidence level. " sqref="B27 B34:B35">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style="18" customWidth="1"/>
    <col min="2" max="2" width="13.85546875" style="18" customWidth="1"/>
    <col min="3" max="3" width="50.42578125" style="18" bestFit="1" customWidth="1"/>
    <col min="4" max="4" width="61.140625" style="18" customWidth="1"/>
    <col min="5" max="5" width="7.85546875" style="18" customWidth="1"/>
    <col min="6" max="16384" width="9.140625" style="18"/>
  </cols>
  <sheetData>
    <row r="1" spans="1:4" x14ac:dyDescent="0.25">
      <c r="A1" s="201" t="s">
        <v>189</v>
      </c>
      <c r="B1" s="201"/>
      <c r="C1" s="201"/>
      <c r="D1" s="201"/>
    </row>
    <row r="2" spans="1:4" x14ac:dyDescent="0.25">
      <c r="A2" s="201"/>
      <c r="B2" s="201"/>
      <c r="C2" s="201"/>
      <c r="D2" s="201"/>
    </row>
    <row r="3" spans="1:4" ht="15.75" thickBot="1" x14ac:dyDescent="0.3">
      <c r="A3" s="148"/>
      <c r="B3" s="148"/>
      <c r="C3" s="148"/>
      <c r="D3" s="150"/>
    </row>
    <row r="4" spans="1:4" ht="38.25" thickBot="1" x14ac:dyDescent="0.3">
      <c r="A4" s="155" t="s">
        <v>10</v>
      </c>
      <c r="B4" s="156" t="s">
        <v>24</v>
      </c>
      <c r="C4" s="157" t="s">
        <v>45</v>
      </c>
      <c r="D4" s="156" t="s">
        <v>11</v>
      </c>
    </row>
    <row r="5" spans="1:4" ht="15.75" x14ac:dyDescent="0.25">
      <c r="A5" s="12" t="s">
        <v>199</v>
      </c>
      <c r="B5" s="216" t="s">
        <v>160</v>
      </c>
      <c r="C5" s="210" t="s">
        <v>160</v>
      </c>
      <c r="D5" s="27"/>
    </row>
    <row r="6" spans="1:4" ht="15.75" x14ac:dyDescent="0.25">
      <c r="A6" s="12" t="s">
        <v>155</v>
      </c>
      <c r="B6" s="217"/>
      <c r="C6" s="211"/>
      <c r="D6" s="28"/>
    </row>
    <row r="7" spans="1:4" ht="16.5" thickBot="1" x14ac:dyDescent="0.3">
      <c r="A7" s="12" t="s">
        <v>156</v>
      </c>
      <c r="B7" s="217"/>
      <c r="C7" s="211"/>
      <c r="D7" s="28"/>
    </row>
    <row r="8" spans="1:4" ht="15.75" thickBot="1" x14ac:dyDescent="0.3">
      <c r="A8" s="4" t="s">
        <v>180</v>
      </c>
      <c r="B8" s="83"/>
      <c r="C8" s="110">
        <v>0</v>
      </c>
      <c r="D8" s="84"/>
    </row>
    <row r="9" spans="1:4" ht="15.75" thickBot="1" x14ac:dyDescent="0.3">
      <c r="A9" s="29" t="s">
        <v>197</v>
      </c>
      <c r="B9" s="83"/>
      <c r="C9" s="114">
        <v>0</v>
      </c>
      <c r="D9" s="84"/>
    </row>
    <row r="10" spans="1:4" ht="19.5" thickBot="1" x14ac:dyDescent="0.3">
      <c r="A10" s="158" t="s">
        <v>12</v>
      </c>
      <c r="B10" s="159"/>
      <c r="C10" s="156" t="s">
        <v>13</v>
      </c>
      <c r="D10" s="156" t="s">
        <v>11</v>
      </c>
    </row>
    <row r="11" spans="1:4" ht="15.75" thickBot="1" x14ac:dyDescent="0.3">
      <c r="A11" s="31" t="s">
        <v>181</v>
      </c>
      <c r="B11" s="83"/>
      <c r="C11" s="85"/>
      <c r="D11" s="84"/>
    </row>
    <row r="12" spans="1:4" ht="15.75" thickBot="1" x14ac:dyDescent="0.3">
      <c r="A12" s="31" t="s">
        <v>182</v>
      </c>
      <c r="B12" s="83"/>
      <c r="C12" s="77"/>
      <c r="D12" s="84"/>
    </row>
    <row r="13" spans="1:4" ht="38.25" thickBot="1" x14ac:dyDescent="0.3">
      <c r="A13" s="160" t="s">
        <v>183</v>
      </c>
      <c r="B13" s="156" t="s">
        <v>24</v>
      </c>
      <c r="C13" s="157" t="s">
        <v>45</v>
      </c>
      <c r="D13" s="156" t="s">
        <v>11</v>
      </c>
    </row>
    <row r="14" spans="1:4" ht="15.75" thickBot="1" x14ac:dyDescent="0.3">
      <c r="A14" s="31" t="s">
        <v>123</v>
      </c>
      <c r="B14" s="196"/>
      <c r="C14" s="107">
        <v>0</v>
      </c>
      <c r="D14" s="84"/>
    </row>
    <row r="15" spans="1:4" ht="15.75" thickBot="1" x14ac:dyDescent="0.3">
      <c r="A15" s="31" t="s">
        <v>124</v>
      </c>
      <c r="B15" s="196"/>
      <c r="C15" s="108">
        <v>0</v>
      </c>
      <c r="D15" s="84"/>
    </row>
    <row r="16" spans="1:4" ht="15.75" thickBot="1" x14ac:dyDescent="0.3">
      <c r="A16" s="31" t="s">
        <v>125</v>
      </c>
      <c r="B16" s="196"/>
      <c r="C16" s="108">
        <v>0</v>
      </c>
      <c r="D16" s="84"/>
    </row>
    <row r="17" spans="1:4" ht="15.75" thickBot="1" x14ac:dyDescent="0.3">
      <c r="A17" s="31" t="s">
        <v>126</v>
      </c>
      <c r="B17" s="196"/>
      <c r="C17" s="108">
        <v>0</v>
      </c>
      <c r="D17" s="84"/>
    </row>
    <row r="18" spans="1:4" ht="15.75" thickBot="1" x14ac:dyDescent="0.3">
      <c r="A18" s="30" t="s">
        <v>127</v>
      </c>
      <c r="B18" s="196" t="s">
        <v>5</v>
      </c>
      <c r="C18" s="109" t="s">
        <v>213</v>
      </c>
      <c r="D18" s="84"/>
    </row>
    <row r="19" spans="1:4" ht="15.75" thickBot="1" x14ac:dyDescent="0.3">
      <c r="A19" s="30" t="s">
        <v>128</v>
      </c>
      <c r="B19" s="197" t="s">
        <v>5</v>
      </c>
      <c r="C19" s="109" t="s">
        <v>213</v>
      </c>
      <c r="D19" s="84"/>
    </row>
    <row r="20" spans="1:4" ht="15.75" thickBot="1" x14ac:dyDescent="0.3">
      <c r="A20" s="30" t="s">
        <v>129</v>
      </c>
      <c r="B20" s="197" t="s">
        <v>5</v>
      </c>
      <c r="C20" s="109" t="s">
        <v>213</v>
      </c>
      <c r="D20" s="86"/>
    </row>
    <row r="21" spans="1:4" x14ac:dyDescent="0.25">
      <c r="A21" s="218" t="s">
        <v>184</v>
      </c>
      <c r="B21" s="220" t="s">
        <v>24</v>
      </c>
      <c r="C21" s="220" t="s">
        <v>45</v>
      </c>
      <c r="D21" s="220" t="s">
        <v>11</v>
      </c>
    </row>
    <row r="22" spans="1:4" ht="15.75" thickBot="1" x14ac:dyDescent="0.3">
      <c r="A22" s="219"/>
      <c r="B22" s="221"/>
      <c r="C22" s="221"/>
      <c r="D22" s="221"/>
    </row>
    <row r="23" spans="1:4" ht="15.75" thickBot="1" x14ac:dyDescent="0.3">
      <c r="A23" s="31" t="s">
        <v>130</v>
      </c>
      <c r="B23" s="197"/>
      <c r="C23" s="113">
        <v>0</v>
      </c>
      <c r="D23" s="32"/>
    </row>
    <row r="24" spans="1:4" ht="15.75" thickBot="1" x14ac:dyDescent="0.3">
      <c r="A24" s="31" t="s">
        <v>131</v>
      </c>
      <c r="B24" s="197"/>
      <c r="C24" s="113">
        <v>0</v>
      </c>
      <c r="D24" s="32"/>
    </row>
    <row r="25" spans="1:4" ht="15.75" thickBot="1" x14ac:dyDescent="0.3">
      <c r="A25" s="31" t="s">
        <v>132</v>
      </c>
      <c r="B25" s="197"/>
      <c r="C25" s="113">
        <v>0</v>
      </c>
      <c r="D25" s="32"/>
    </row>
    <row r="26" spans="1:4" ht="15.75" thickBot="1" x14ac:dyDescent="0.3">
      <c r="A26" s="30" t="s">
        <v>133</v>
      </c>
      <c r="B26" s="196" t="s">
        <v>5</v>
      </c>
      <c r="C26" s="103" t="s">
        <v>213</v>
      </c>
      <c r="D26" s="32"/>
    </row>
    <row r="27" spans="1:4" ht="15.75" thickBot="1" x14ac:dyDescent="0.3">
      <c r="A27" s="30" t="s">
        <v>134</v>
      </c>
      <c r="B27" s="197" t="s">
        <v>5</v>
      </c>
      <c r="C27" s="103" t="s">
        <v>213</v>
      </c>
      <c r="D27" s="32"/>
    </row>
    <row r="28" spans="1:4" ht="15.75" thickBot="1" x14ac:dyDescent="0.3">
      <c r="A28" s="30" t="s">
        <v>135</v>
      </c>
      <c r="B28" s="197" t="s">
        <v>5</v>
      </c>
      <c r="C28" s="103" t="s">
        <v>213</v>
      </c>
      <c r="D28" s="32"/>
    </row>
    <row r="29" spans="1:4" x14ac:dyDescent="0.25">
      <c r="A29" s="218" t="s">
        <v>185</v>
      </c>
      <c r="B29" s="220" t="s">
        <v>24</v>
      </c>
      <c r="C29" s="220" t="s">
        <v>45</v>
      </c>
      <c r="D29" s="220" t="s">
        <v>11</v>
      </c>
    </row>
    <row r="30" spans="1:4" ht="15.75" thickBot="1" x14ac:dyDescent="0.3">
      <c r="A30" s="219"/>
      <c r="B30" s="221"/>
      <c r="C30" s="221"/>
      <c r="D30" s="221"/>
    </row>
    <row r="31" spans="1:4" ht="15.75" thickBot="1" x14ac:dyDescent="0.3">
      <c r="A31" s="31" t="s">
        <v>136</v>
      </c>
      <c r="B31" s="197"/>
      <c r="C31" s="113">
        <v>0</v>
      </c>
      <c r="D31" s="32"/>
    </row>
    <row r="32" spans="1:4" ht="15.75" thickBot="1" x14ac:dyDescent="0.3">
      <c r="A32" s="31" t="s">
        <v>137</v>
      </c>
      <c r="B32" s="197"/>
      <c r="C32" s="113">
        <v>0</v>
      </c>
      <c r="D32" s="32"/>
    </row>
    <row r="33" spans="1:4" ht="15.75" thickBot="1" x14ac:dyDescent="0.3">
      <c r="A33" s="31" t="s">
        <v>138</v>
      </c>
      <c r="B33" s="197"/>
      <c r="C33" s="113">
        <v>0</v>
      </c>
      <c r="D33" s="32"/>
    </row>
    <row r="34" spans="1:4" ht="15.75" thickBot="1" x14ac:dyDescent="0.3">
      <c r="A34" s="30" t="s">
        <v>139</v>
      </c>
      <c r="B34" s="196" t="s">
        <v>5</v>
      </c>
      <c r="C34" s="103" t="s">
        <v>213</v>
      </c>
      <c r="D34" s="32"/>
    </row>
    <row r="35" spans="1:4" ht="15.75" thickBot="1" x14ac:dyDescent="0.3">
      <c r="A35" s="30" t="s">
        <v>140</v>
      </c>
      <c r="B35" s="197" t="s">
        <v>5</v>
      </c>
      <c r="C35" s="103" t="s">
        <v>213</v>
      </c>
      <c r="D35" s="32"/>
    </row>
    <row r="36" spans="1:4" ht="15.75" thickBot="1" x14ac:dyDescent="0.3">
      <c r="A36" s="30" t="s">
        <v>141</v>
      </c>
      <c r="B36" s="197" t="s">
        <v>5</v>
      </c>
      <c r="C36" s="103" t="s">
        <v>213</v>
      </c>
      <c r="D36" s="32"/>
    </row>
    <row r="37" spans="1:4" ht="38.25" thickBot="1" x14ac:dyDescent="0.3">
      <c r="A37" s="158" t="s">
        <v>186</v>
      </c>
      <c r="B37" s="156" t="s">
        <v>24</v>
      </c>
      <c r="C37" s="157" t="s">
        <v>45</v>
      </c>
      <c r="D37" s="156" t="s">
        <v>11</v>
      </c>
    </row>
    <row r="38" spans="1:4" ht="15.75" thickBot="1" x14ac:dyDescent="0.3">
      <c r="A38" s="36" t="s">
        <v>69</v>
      </c>
      <c r="B38" s="35"/>
      <c r="C38" s="91">
        <v>0</v>
      </c>
      <c r="D38" s="32"/>
    </row>
    <row r="39" spans="1:4" ht="15.75" thickBot="1" x14ac:dyDescent="0.3">
      <c r="A39" s="36" t="s">
        <v>78</v>
      </c>
      <c r="B39" s="35"/>
      <c r="C39" s="91">
        <v>0</v>
      </c>
      <c r="D39" s="32"/>
    </row>
    <row r="40" spans="1:4" s="7" customFormat="1" ht="15.75" thickBot="1" x14ac:dyDescent="0.3">
      <c r="A40" s="36" t="s">
        <v>70</v>
      </c>
      <c r="B40" s="35"/>
      <c r="C40" s="91">
        <v>0</v>
      </c>
      <c r="D40" s="32"/>
    </row>
    <row r="41" spans="1:4" s="7" customFormat="1" ht="15.75" thickBot="1" x14ac:dyDescent="0.3">
      <c r="A41" s="36" t="s">
        <v>73</v>
      </c>
      <c r="B41" s="35"/>
      <c r="C41" s="91">
        <v>0</v>
      </c>
      <c r="D41" s="32"/>
    </row>
    <row r="42" spans="1:4" s="7" customFormat="1" ht="15.75" thickBot="1" x14ac:dyDescent="0.3">
      <c r="A42" s="36" t="s">
        <v>74</v>
      </c>
      <c r="B42" s="35"/>
      <c r="C42" s="91">
        <v>0</v>
      </c>
      <c r="D42" s="32"/>
    </row>
    <row r="43" spans="1:4" s="7" customFormat="1" ht="15.75" thickBot="1" x14ac:dyDescent="0.3">
      <c r="A43" s="36" t="s">
        <v>75</v>
      </c>
      <c r="B43" s="35"/>
      <c r="C43" s="91">
        <v>0</v>
      </c>
      <c r="D43" s="32"/>
    </row>
    <row r="44" spans="1:4" s="7" customFormat="1" ht="15.75" thickBot="1" x14ac:dyDescent="0.3">
      <c r="A44" s="36" t="s">
        <v>79</v>
      </c>
      <c r="B44" s="35"/>
      <c r="C44" s="91">
        <v>0</v>
      </c>
      <c r="D44" s="32"/>
    </row>
    <row r="45" spans="1:4" s="7" customFormat="1" ht="15.75" thickBot="1" x14ac:dyDescent="0.3">
      <c r="A45" s="36" t="s">
        <v>71</v>
      </c>
      <c r="B45" s="35"/>
      <c r="C45" s="91">
        <v>0</v>
      </c>
      <c r="D45" s="32"/>
    </row>
    <row r="46" spans="1:4" s="7" customFormat="1" ht="15.75" thickBot="1" x14ac:dyDescent="0.3">
      <c r="A46" s="36" t="s">
        <v>72</v>
      </c>
      <c r="B46" s="35"/>
      <c r="C46" s="91">
        <v>0</v>
      </c>
      <c r="D46" s="32"/>
    </row>
    <row r="47" spans="1:4" s="7" customFormat="1" ht="15.75" thickBot="1" x14ac:dyDescent="0.3">
      <c r="A47" s="36" t="s">
        <v>80</v>
      </c>
      <c r="B47" s="35"/>
      <c r="C47" s="140">
        <v>0</v>
      </c>
      <c r="D47" s="32"/>
    </row>
    <row r="48" spans="1:4" s="10" customFormat="1" ht="15.75" thickBot="1" x14ac:dyDescent="0.3">
      <c r="A48" s="36" t="s">
        <v>81</v>
      </c>
      <c r="B48" s="35"/>
      <c r="C48" s="140">
        <v>0</v>
      </c>
      <c r="D48" s="32"/>
    </row>
    <row r="49" spans="1:4" s="10" customFormat="1" ht="15.75" thickBot="1" x14ac:dyDescent="0.3">
      <c r="A49" s="36" t="s">
        <v>77</v>
      </c>
      <c r="B49" s="35"/>
      <c r="C49" s="91">
        <v>0</v>
      </c>
      <c r="D49" s="72"/>
    </row>
    <row r="50" spans="1:4" s="10" customFormat="1" ht="15.75" thickBot="1" x14ac:dyDescent="0.3">
      <c r="A50" s="36" t="s">
        <v>76</v>
      </c>
      <c r="B50" s="35"/>
      <c r="C50" s="91">
        <v>0</v>
      </c>
      <c r="D50" s="32"/>
    </row>
    <row r="51" spans="1:4" s="7" customFormat="1" ht="15.75" thickBot="1" x14ac:dyDescent="0.3">
      <c r="A51" s="40" t="s">
        <v>48</v>
      </c>
      <c r="B51" s="35"/>
      <c r="C51" s="37"/>
      <c r="D51" s="32"/>
    </row>
    <row r="52" spans="1:4" s="7" customFormat="1" ht="15.75" thickBot="1" x14ac:dyDescent="0.3">
      <c r="A52" s="40" t="s">
        <v>14</v>
      </c>
      <c r="B52" s="35"/>
      <c r="C52" s="37"/>
      <c r="D52" s="32"/>
    </row>
    <row r="53" spans="1:4" s="7" customFormat="1" ht="38.25" thickBot="1" x14ac:dyDescent="0.3">
      <c r="A53" s="158" t="s">
        <v>198</v>
      </c>
      <c r="B53" s="156" t="s">
        <v>24</v>
      </c>
      <c r="C53" s="157" t="s">
        <v>45</v>
      </c>
      <c r="D53" s="156" t="s">
        <v>11</v>
      </c>
    </row>
    <row r="54" spans="1:4" s="7" customFormat="1" ht="15.75" thickBot="1" x14ac:dyDescent="0.3">
      <c r="A54" s="36" t="s">
        <v>16</v>
      </c>
      <c r="B54" s="196" t="s">
        <v>5</v>
      </c>
      <c r="C54" s="91" t="s">
        <v>213</v>
      </c>
      <c r="D54" s="72"/>
    </row>
    <row r="55" spans="1:4" s="7" customFormat="1" ht="15.75" thickBot="1" x14ac:dyDescent="0.3">
      <c r="A55" s="36" t="s">
        <v>17</v>
      </c>
      <c r="B55" s="196" t="s">
        <v>5</v>
      </c>
      <c r="C55" s="91" t="s">
        <v>213</v>
      </c>
      <c r="D55" s="32"/>
    </row>
    <row r="56" spans="1:4" s="7" customFormat="1" ht="15.75" thickBot="1" x14ac:dyDescent="0.3">
      <c r="A56" s="36" t="s">
        <v>18</v>
      </c>
      <c r="B56" s="196" t="s">
        <v>5</v>
      </c>
      <c r="C56" s="91" t="s">
        <v>213</v>
      </c>
      <c r="D56" s="32"/>
    </row>
    <row r="57" spans="1:4" s="7" customFormat="1" ht="15.75" thickBot="1" x14ac:dyDescent="0.3">
      <c r="A57" s="36" t="s">
        <v>19</v>
      </c>
      <c r="B57" s="196" t="s">
        <v>5</v>
      </c>
      <c r="C57" s="91" t="s">
        <v>213</v>
      </c>
      <c r="D57" s="32"/>
    </row>
    <row r="58" spans="1:4" s="7" customFormat="1" ht="15.75" thickBot="1" x14ac:dyDescent="0.3">
      <c r="A58" s="36" t="s">
        <v>20</v>
      </c>
      <c r="B58" s="196" t="s">
        <v>5</v>
      </c>
      <c r="C58" s="91" t="s">
        <v>213</v>
      </c>
      <c r="D58" s="32"/>
    </row>
    <row r="59" spans="1:4" s="7" customFormat="1" ht="15.75" thickBot="1" x14ac:dyDescent="0.3">
      <c r="A59" s="36" t="s">
        <v>21</v>
      </c>
      <c r="B59" s="196" t="s">
        <v>5</v>
      </c>
      <c r="C59" s="91" t="s">
        <v>213</v>
      </c>
      <c r="D59" s="32"/>
    </row>
    <row r="60" spans="1:4" s="7" customFormat="1" ht="15.75" thickBot="1" x14ac:dyDescent="0.3">
      <c r="A60" s="36" t="s">
        <v>82</v>
      </c>
      <c r="B60" s="196" t="s">
        <v>5</v>
      </c>
      <c r="C60" s="91" t="s">
        <v>213</v>
      </c>
      <c r="D60" s="32"/>
    </row>
    <row r="61" spans="1:4" s="7" customFormat="1" ht="15.75" thickBot="1" x14ac:dyDescent="0.3">
      <c r="A61" s="36" t="s">
        <v>83</v>
      </c>
      <c r="B61" s="196" t="s">
        <v>5</v>
      </c>
      <c r="C61" s="91" t="s">
        <v>213</v>
      </c>
      <c r="D61" s="32"/>
    </row>
    <row r="62" spans="1:4" s="7" customFormat="1" ht="15.75" thickBot="1" x14ac:dyDescent="0.3">
      <c r="A62" s="36" t="s">
        <v>84</v>
      </c>
      <c r="B62" s="196" t="s">
        <v>5</v>
      </c>
      <c r="C62" s="91" t="s">
        <v>213</v>
      </c>
      <c r="D62" s="32"/>
    </row>
    <row r="63" spans="1:4" s="7" customFormat="1" ht="15.75" thickBot="1" x14ac:dyDescent="0.3">
      <c r="A63" s="36" t="s">
        <v>143</v>
      </c>
      <c r="B63" s="196" t="s">
        <v>5</v>
      </c>
      <c r="C63" s="141" t="s">
        <v>213</v>
      </c>
      <c r="D63" s="32"/>
    </row>
    <row r="64" spans="1:4" s="7" customFormat="1" ht="15.75" thickBot="1" x14ac:dyDescent="0.3">
      <c r="A64" s="36" t="s">
        <v>144</v>
      </c>
      <c r="B64" s="196" t="s">
        <v>5</v>
      </c>
      <c r="C64" s="141" t="s">
        <v>213</v>
      </c>
      <c r="D64" s="32"/>
    </row>
    <row r="65" spans="1:4" s="7" customFormat="1" ht="15.75" thickBot="1" x14ac:dyDescent="0.3">
      <c r="A65" s="36" t="s">
        <v>22</v>
      </c>
      <c r="B65" s="196" t="s">
        <v>5</v>
      </c>
      <c r="C65" s="91" t="s">
        <v>213</v>
      </c>
      <c r="D65" s="32"/>
    </row>
    <row r="66" spans="1:4" s="7" customFormat="1" ht="15.75" thickBot="1" x14ac:dyDescent="0.3">
      <c r="A66" s="36" t="s">
        <v>66</v>
      </c>
      <c r="B66" s="196" t="s">
        <v>5</v>
      </c>
      <c r="C66" s="91" t="s">
        <v>213</v>
      </c>
      <c r="D66" s="32"/>
    </row>
    <row r="67" spans="1:4" s="7" customFormat="1" ht="15.75" thickBot="1" x14ac:dyDescent="0.3">
      <c r="A67" s="30" t="s">
        <v>49</v>
      </c>
      <c r="B67" s="196" t="s">
        <v>5</v>
      </c>
      <c r="C67" s="91" t="s">
        <v>213</v>
      </c>
      <c r="D67" s="32"/>
    </row>
    <row r="68" spans="1:4" s="7" customFormat="1" ht="15.75" thickBot="1" x14ac:dyDescent="0.3">
      <c r="A68" s="138" t="s">
        <v>23</v>
      </c>
      <c r="B68" s="196" t="s">
        <v>5</v>
      </c>
      <c r="C68" s="91" t="s">
        <v>213</v>
      </c>
      <c r="D68" s="32"/>
    </row>
    <row r="69" spans="1:4" s="7" customFormat="1" x14ac:dyDescent="0.25">
      <c r="A69" s="30"/>
      <c r="B69" s="11"/>
      <c r="C69" s="5"/>
    </row>
    <row r="70" spans="1:4" s="7" customFormat="1" x14ac:dyDescent="0.25">
      <c r="A70" s="30"/>
      <c r="B70" s="11"/>
      <c r="C70" s="5"/>
    </row>
    <row r="71" spans="1:4" s="7" customFormat="1" x14ac:dyDescent="0.25">
      <c r="A71" s="30"/>
      <c r="B71" s="11"/>
      <c r="C71" s="5"/>
    </row>
    <row r="72" spans="1:4" s="7" customFormat="1" x14ac:dyDescent="0.25">
      <c r="A72" s="18"/>
      <c r="B72" s="6"/>
      <c r="C72" s="5"/>
    </row>
    <row r="73" spans="1:4" s="7" customFormat="1" x14ac:dyDescent="0.25">
      <c r="A73" s="18"/>
      <c r="B73" s="5"/>
      <c r="C73" s="5"/>
    </row>
    <row r="74" spans="1:4" s="7" customFormat="1" x14ac:dyDescent="0.25">
      <c r="A74" s="5"/>
      <c r="B74" s="6"/>
      <c r="C74" s="8"/>
    </row>
    <row r="75" spans="1:4" s="7" customFormat="1" x14ac:dyDescent="0.25">
      <c r="A75" s="18"/>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s="18"/>
    </row>
    <row r="81" spans="1:4" s="7" customFormat="1" x14ac:dyDescent="0.25">
      <c r="A81" s="8"/>
      <c r="B81" s="8"/>
      <c r="C81" s="5"/>
      <c r="D81" s="18"/>
    </row>
    <row r="82" spans="1:4" s="7" customFormat="1" x14ac:dyDescent="0.25">
      <c r="A82" s="8"/>
      <c r="B82" s="8"/>
      <c r="C82" s="18"/>
      <c r="D82" s="18"/>
    </row>
    <row r="83" spans="1:4" s="7" customFormat="1" x14ac:dyDescent="0.25">
      <c r="A83" s="8"/>
      <c r="B83" s="8"/>
      <c r="C83" s="9"/>
      <c r="D83" s="18"/>
    </row>
    <row r="84" spans="1:4" s="7" customFormat="1" x14ac:dyDescent="0.25">
      <c r="A84" s="8"/>
      <c r="B84" s="5"/>
      <c r="C84" s="8"/>
      <c r="D84" s="18"/>
    </row>
    <row r="85" spans="1:4" s="7" customFormat="1" x14ac:dyDescent="0.25">
      <c r="A85" s="8"/>
      <c r="B85" s="5"/>
      <c r="C85" s="8"/>
      <c r="D85" s="18"/>
    </row>
    <row r="86" spans="1:4" s="7" customFormat="1" x14ac:dyDescent="0.25">
      <c r="A86" s="8"/>
      <c r="B86" s="5"/>
      <c r="C86" s="8"/>
      <c r="D86" s="18"/>
    </row>
    <row r="87" spans="1:4" s="7" customFormat="1" x14ac:dyDescent="0.25">
      <c r="A87" s="8"/>
      <c r="B87" s="18"/>
      <c r="C87" s="8"/>
      <c r="D87" s="18"/>
    </row>
    <row r="88" spans="1:4" s="7" customFormat="1" x14ac:dyDescent="0.25">
      <c r="A88" s="8"/>
      <c r="B88" s="9"/>
      <c r="C88" s="8"/>
      <c r="D88" s="18"/>
    </row>
    <row r="89" spans="1:4" s="7" customFormat="1" x14ac:dyDescent="0.25">
      <c r="A89" s="9"/>
      <c r="B89" s="8"/>
      <c r="C89" s="8"/>
      <c r="D89" s="18"/>
    </row>
    <row r="90" spans="1:4" s="7" customFormat="1" x14ac:dyDescent="0.25">
      <c r="A90" s="8"/>
      <c r="B90" s="8"/>
      <c r="C90" s="8"/>
      <c r="D90" s="18"/>
    </row>
    <row r="91" spans="1:4" s="7" customFormat="1" x14ac:dyDescent="0.25">
      <c r="A91" s="8"/>
      <c r="B91" s="8"/>
      <c r="C91" s="8"/>
      <c r="D91" s="18"/>
    </row>
    <row r="92" spans="1:4" s="7" customFormat="1" x14ac:dyDescent="0.25">
      <c r="A92" s="8"/>
      <c r="B92" s="8"/>
      <c r="C92" s="8"/>
      <c r="D92" s="18"/>
    </row>
    <row r="93" spans="1:4" s="7" customFormat="1" x14ac:dyDescent="0.25">
      <c r="A93" s="8"/>
      <c r="B93" s="8"/>
      <c r="C93" s="8"/>
      <c r="D93" s="18"/>
    </row>
    <row r="94" spans="1:4" s="7" customFormat="1" x14ac:dyDescent="0.25">
      <c r="A94" s="8"/>
      <c r="B94" s="8"/>
      <c r="C94" s="8"/>
      <c r="D94" s="18"/>
    </row>
    <row r="95" spans="1:4" s="7" customFormat="1" x14ac:dyDescent="0.25">
      <c r="A95" s="8"/>
      <c r="B95" s="8"/>
      <c r="C95" s="8"/>
      <c r="D95" s="18"/>
    </row>
    <row r="96" spans="1:4" s="7" customFormat="1" x14ac:dyDescent="0.25">
      <c r="A96" s="8"/>
      <c r="B96" s="8"/>
      <c r="C96" s="9"/>
      <c r="D96" s="18"/>
    </row>
    <row r="97" spans="1:4" s="7" customFormat="1" x14ac:dyDescent="0.25">
      <c r="A97" s="8"/>
      <c r="B97" s="8"/>
      <c r="C97" s="8"/>
      <c r="D97" s="18"/>
    </row>
    <row r="98" spans="1:4" s="7" customFormat="1" x14ac:dyDescent="0.25">
      <c r="A98" s="8"/>
      <c r="B98" s="8"/>
      <c r="C98" s="8"/>
      <c r="D98" s="18"/>
    </row>
    <row r="99" spans="1:4" s="7" customFormat="1" x14ac:dyDescent="0.25">
      <c r="A99" s="8"/>
      <c r="B99" s="8"/>
      <c r="C99" s="8"/>
      <c r="D99" s="18"/>
    </row>
    <row r="100" spans="1:4" s="7" customFormat="1" x14ac:dyDescent="0.25">
      <c r="A100" s="8"/>
      <c r="B100" s="8"/>
      <c r="C100" s="8"/>
      <c r="D100" s="18"/>
    </row>
    <row r="101" spans="1:4" s="7" customFormat="1" x14ac:dyDescent="0.25">
      <c r="B101" s="9"/>
      <c r="C101" s="8"/>
      <c r="D101" s="18"/>
    </row>
    <row r="102" spans="1:4" s="7" customFormat="1" x14ac:dyDescent="0.25">
      <c r="B102" s="8"/>
      <c r="C102" s="8"/>
      <c r="D102" s="18"/>
    </row>
    <row r="103" spans="1:4" s="7" customFormat="1" x14ac:dyDescent="0.25">
      <c r="A103" s="9"/>
      <c r="B103" s="8"/>
      <c r="C103" s="8"/>
      <c r="D103" s="18"/>
    </row>
    <row r="104" spans="1:4" s="7" customFormat="1" x14ac:dyDescent="0.25">
      <c r="A104" s="8"/>
      <c r="B104" s="8"/>
      <c r="C104" s="8"/>
      <c r="D104" s="18"/>
    </row>
    <row r="105" spans="1:4" s="7" customFormat="1" x14ac:dyDescent="0.25">
      <c r="A105" s="8"/>
      <c r="B105" s="8"/>
      <c r="C105" s="8"/>
      <c r="D105" s="18"/>
    </row>
    <row r="106" spans="1:4" s="7" customFormat="1" x14ac:dyDescent="0.25">
      <c r="A106" s="8"/>
      <c r="B106" s="8"/>
      <c r="C106" s="8"/>
      <c r="D106" s="18"/>
    </row>
    <row r="107" spans="1:4" s="7" customFormat="1" x14ac:dyDescent="0.25">
      <c r="A107" s="8"/>
      <c r="B107" s="8"/>
      <c r="C107" s="8"/>
      <c r="D107" s="18"/>
    </row>
    <row r="108" spans="1:4" s="7" customFormat="1" x14ac:dyDescent="0.25">
      <c r="A108" s="8"/>
      <c r="B108" s="8"/>
      <c r="D108" s="18"/>
    </row>
    <row r="109" spans="1:4" s="7" customFormat="1" x14ac:dyDescent="0.25">
      <c r="A109" s="8"/>
      <c r="B109" s="8"/>
      <c r="D109" s="18"/>
    </row>
    <row r="110" spans="1:4" s="7" customFormat="1" x14ac:dyDescent="0.25">
      <c r="A110" s="8"/>
      <c r="B110" s="8"/>
      <c r="C110" s="9"/>
      <c r="D110" s="18"/>
    </row>
    <row r="111" spans="1:4" s="7" customFormat="1" x14ac:dyDescent="0.25">
      <c r="A111" s="8"/>
      <c r="B111" s="8"/>
      <c r="C111" s="8"/>
      <c r="D111" s="18"/>
    </row>
    <row r="112" spans="1:4" s="7" customFormat="1" x14ac:dyDescent="0.25">
      <c r="A112" s="8"/>
      <c r="B112" s="8"/>
      <c r="C112" s="8"/>
      <c r="D112" s="18"/>
    </row>
    <row r="113" spans="1:4" s="7" customFormat="1" x14ac:dyDescent="0.25">
      <c r="A113" s="8"/>
      <c r="C113" s="8"/>
      <c r="D113" s="18"/>
    </row>
    <row r="114" spans="1:4" s="7" customFormat="1" x14ac:dyDescent="0.25">
      <c r="A114" s="8"/>
      <c r="C114" s="8"/>
      <c r="D114" s="18"/>
    </row>
    <row r="115" spans="1:4" s="7" customFormat="1" x14ac:dyDescent="0.25">
      <c r="A115" s="18"/>
      <c r="B115" s="9"/>
      <c r="C115" s="8"/>
      <c r="D115" s="18"/>
    </row>
    <row r="116" spans="1:4" s="7" customFormat="1" x14ac:dyDescent="0.25">
      <c r="A116" s="18"/>
      <c r="B116" s="8"/>
      <c r="C116" s="8"/>
      <c r="D116" s="18"/>
    </row>
    <row r="117" spans="1:4" s="7" customFormat="1" x14ac:dyDescent="0.25">
      <c r="A117" s="18"/>
      <c r="B117" s="8"/>
      <c r="C117" s="8"/>
      <c r="D117" s="18"/>
    </row>
    <row r="118" spans="1:4" s="7" customFormat="1" x14ac:dyDescent="0.25">
      <c r="A118" s="18"/>
      <c r="B118" s="8"/>
      <c r="C118" s="8"/>
      <c r="D118" s="18"/>
    </row>
    <row r="119" spans="1:4" s="7" customFormat="1" x14ac:dyDescent="0.25">
      <c r="A119" s="18"/>
      <c r="B119" s="8"/>
      <c r="C119" s="8"/>
      <c r="D119" s="18"/>
    </row>
    <row r="120" spans="1:4" s="7" customFormat="1" x14ac:dyDescent="0.25">
      <c r="A120" s="18"/>
      <c r="B120" s="8"/>
      <c r="C120" s="8"/>
      <c r="D120" s="18"/>
    </row>
    <row r="121" spans="1:4" s="7" customFormat="1" x14ac:dyDescent="0.25">
      <c r="A121" s="18"/>
      <c r="B121" s="8"/>
      <c r="C121" s="8"/>
      <c r="D121" s="18"/>
    </row>
    <row r="122" spans="1:4" s="7" customFormat="1" x14ac:dyDescent="0.25">
      <c r="A122" s="18"/>
      <c r="B122" s="8"/>
      <c r="C122" s="18"/>
      <c r="D122" s="18"/>
    </row>
    <row r="123" spans="1:4" s="7" customFormat="1" x14ac:dyDescent="0.25">
      <c r="A123" s="18"/>
      <c r="B123" s="8"/>
      <c r="C123" s="18"/>
      <c r="D123" s="18"/>
    </row>
    <row r="124" spans="1:4" s="7" customFormat="1" x14ac:dyDescent="0.25">
      <c r="A124" s="18"/>
      <c r="B124" s="8"/>
      <c r="C124" s="18"/>
      <c r="D124" s="18"/>
    </row>
    <row r="125" spans="1:4" s="7" customFormat="1" x14ac:dyDescent="0.25">
      <c r="A125" s="18"/>
      <c r="B125" s="8"/>
      <c r="C125" s="18"/>
      <c r="D125" s="18"/>
    </row>
    <row r="126" spans="1:4" s="7" customFormat="1" x14ac:dyDescent="0.25">
      <c r="A126" s="18"/>
      <c r="B126" s="8"/>
      <c r="C126" s="18"/>
      <c r="D126" s="18"/>
    </row>
    <row r="127" spans="1:4" s="7" customFormat="1" x14ac:dyDescent="0.25">
      <c r="A127" s="18"/>
      <c r="B127" s="18"/>
      <c r="C127" s="18"/>
      <c r="D127" s="18"/>
    </row>
    <row r="128" spans="1:4" s="7" customFormat="1" x14ac:dyDescent="0.25">
      <c r="A128" s="18"/>
      <c r="B128" s="18"/>
      <c r="C128" s="18"/>
      <c r="D128" s="18"/>
    </row>
    <row r="132" spans="1:4" s="7" customFormat="1" x14ac:dyDescent="0.25">
      <c r="A132" s="18"/>
      <c r="B132" s="18"/>
      <c r="C132" s="18"/>
      <c r="D132" s="18"/>
    </row>
    <row r="133" spans="1:4" s="7" customFormat="1" x14ac:dyDescent="0.25">
      <c r="A133" s="18"/>
      <c r="B133" s="18"/>
      <c r="C133" s="18"/>
      <c r="D133" s="18"/>
    </row>
    <row r="134" spans="1:4" s="7" customFormat="1" x14ac:dyDescent="0.25">
      <c r="A134" s="18"/>
      <c r="B134" s="18"/>
      <c r="C134" s="18"/>
      <c r="D134" s="18"/>
    </row>
    <row r="135" spans="1:4" s="7" customFormat="1" x14ac:dyDescent="0.25">
      <c r="A135" s="18"/>
      <c r="B135" s="18"/>
      <c r="C135" s="18"/>
      <c r="D135" s="18"/>
    </row>
    <row r="136" spans="1:4" s="7" customFormat="1" x14ac:dyDescent="0.25">
      <c r="A136" s="18"/>
      <c r="B136" s="18"/>
      <c r="C136" s="18"/>
      <c r="D136" s="18"/>
    </row>
    <row r="137" spans="1:4" s="7" customFormat="1" x14ac:dyDescent="0.25">
      <c r="A137" s="18"/>
      <c r="B137" s="18"/>
      <c r="C137" s="18"/>
      <c r="D137" s="18"/>
    </row>
    <row r="138" spans="1:4" s="7" customFormat="1" x14ac:dyDescent="0.25">
      <c r="A138" s="18"/>
      <c r="B138" s="18"/>
      <c r="C138" s="18"/>
      <c r="D138" s="18"/>
    </row>
    <row r="139" spans="1:4" s="7" customFormat="1" x14ac:dyDescent="0.25">
      <c r="A139" s="18"/>
      <c r="B139" s="18"/>
      <c r="C139" s="18"/>
      <c r="D139" s="18"/>
    </row>
    <row r="140" spans="1:4" s="7" customFormat="1" x14ac:dyDescent="0.25">
      <c r="A140" s="18"/>
      <c r="B140" s="18"/>
      <c r="C140" s="18"/>
      <c r="D140" s="18"/>
    </row>
    <row r="145" spans="1:4" s="7" customFormat="1" x14ac:dyDescent="0.25">
      <c r="A145" s="18"/>
      <c r="B145" s="18"/>
      <c r="C145" s="18"/>
      <c r="D145" s="18"/>
    </row>
    <row r="146" spans="1:4" s="7" customFormat="1" x14ac:dyDescent="0.25">
      <c r="A146" s="18"/>
      <c r="B146" s="18"/>
      <c r="C146" s="18"/>
      <c r="D146" s="18"/>
    </row>
    <row r="147" spans="1:4" s="7" customFormat="1" x14ac:dyDescent="0.25">
      <c r="A147" s="18"/>
      <c r="B147" s="18"/>
      <c r="C147" s="18"/>
      <c r="D147" s="18"/>
    </row>
    <row r="148" spans="1:4" s="7" customFormat="1" x14ac:dyDescent="0.25">
      <c r="A148" s="18"/>
      <c r="B148" s="18"/>
      <c r="C148" s="18"/>
      <c r="D148" s="18"/>
    </row>
    <row r="149" spans="1:4" s="7" customFormat="1" x14ac:dyDescent="0.25">
      <c r="A149" s="18"/>
      <c r="B149" s="18"/>
      <c r="C149" s="18"/>
      <c r="D149" s="18"/>
    </row>
    <row r="150" spans="1:4" s="7" customFormat="1" x14ac:dyDescent="0.25">
      <c r="A150" s="18"/>
      <c r="B150" s="18"/>
      <c r="C150" s="18"/>
      <c r="D150" s="18"/>
    </row>
    <row r="151" spans="1:4" s="7" customFormat="1" x14ac:dyDescent="0.25">
      <c r="A151" s="18"/>
      <c r="B151" s="18"/>
      <c r="C151" s="18"/>
      <c r="D151" s="18"/>
    </row>
    <row r="152" spans="1:4" s="7" customFormat="1" x14ac:dyDescent="0.25">
      <c r="A152" s="18"/>
      <c r="B152" s="18"/>
      <c r="C152" s="18"/>
      <c r="D152" s="18"/>
    </row>
    <row r="153" spans="1:4" s="7" customFormat="1" x14ac:dyDescent="0.25">
      <c r="A153" s="18"/>
      <c r="B153" s="18"/>
      <c r="C153" s="18"/>
      <c r="D153" s="18"/>
    </row>
    <row r="154" spans="1:4" s="7" customFormat="1" x14ac:dyDescent="0.25">
      <c r="A154" s="18"/>
      <c r="B154" s="18"/>
      <c r="C154" s="18"/>
      <c r="D154" s="18"/>
    </row>
    <row r="155" spans="1:4" s="7" customFormat="1" x14ac:dyDescent="0.25">
      <c r="A155" s="18"/>
      <c r="B155" s="18"/>
      <c r="C155" s="18"/>
      <c r="D155" s="18"/>
    </row>
    <row r="156" spans="1:4" s="7" customFormat="1" x14ac:dyDescent="0.25">
      <c r="A156" s="18"/>
      <c r="B156" s="18"/>
      <c r="C156" s="18"/>
      <c r="D156" s="18"/>
    </row>
    <row r="157" spans="1:4" s="7" customFormat="1" x14ac:dyDescent="0.25">
      <c r="A157" s="18"/>
      <c r="B157" s="18"/>
      <c r="C157" s="18"/>
      <c r="D157" s="18"/>
    </row>
    <row r="158" spans="1:4" s="7" customFormat="1" x14ac:dyDescent="0.25">
      <c r="A158" s="18"/>
      <c r="B158" s="18"/>
      <c r="C158" s="18"/>
      <c r="D158" s="18"/>
    </row>
    <row r="159" spans="1:4" s="7" customFormat="1" x14ac:dyDescent="0.25">
      <c r="A159" s="18"/>
      <c r="B159" s="18"/>
      <c r="C159" s="18"/>
      <c r="D159" s="18"/>
    </row>
    <row r="160" spans="1:4" s="7" customFormat="1" x14ac:dyDescent="0.25">
      <c r="A160" s="18"/>
      <c r="B160" s="18"/>
      <c r="C160" s="18"/>
      <c r="D160" s="18"/>
    </row>
    <row r="161" spans="1:4" s="7" customFormat="1" x14ac:dyDescent="0.25">
      <c r="A161" s="18"/>
      <c r="B161" s="18"/>
      <c r="C161" s="18"/>
      <c r="D161" s="18"/>
    </row>
    <row r="162" spans="1:4" s="7" customFormat="1" x14ac:dyDescent="0.25">
      <c r="A162" s="18"/>
      <c r="B162" s="18"/>
      <c r="C162" s="18"/>
      <c r="D162" s="18"/>
    </row>
    <row r="163" spans="1:4" s="7" customFormat="1" x14ac:dyDescent="0.25">
      <c r="A163" s="18"/>
      <c r="B163" s="18"/>
      <c r="C163" s="18"/>
      <c r="D163" s="18"/>
    </row>
    <row r="164" spans="1:4" s="7" customFormat="1" x14ac:dyDescent="0.25">
      <c r="A164" s="18"/>
      <c r="B164" s="18"/>
      <c r="C164" s="18"/>
      <c r="D164" s="18"/>
    </row>
    <row r="165" spans="1:4" s="7" customFormat="1" x14ac:dyDescent="0.25">
      <c r="A165" s="18"/>
      <c r="B165" s="18"/>
      <c r="C165" s="18"/>
      <c r="D165" s="18"/>
    </row>
    <row r="166" spans="1:4" s="7" customFormat="1" x14ac:dyDescent="0.25">
      <c r="A166" s="18"/>
      <c r="B166" s="18"/>
      <c r="C166" s="18"/>
      <c r="D166" s="18"/>
    </row>
    <row r="167" spans="1:4" s="7" customFormat="1" x14ac:dyDescent="0.25">
      <c r="A167" s="18"/>
      <c r="B167" s="18"/>
      <c r="C167" s="18"/>
      <c r="D167" s="18"/>
    </row>
    <row r="168" spans="1:4" s="7" customFormat="1" x14ac:dyDescent="0.25">
      <c r="A168" s="18"/>
      <c r="B168" s="18"/>
      <c r="C168" s="18"/>
      <c r="D168" s="18"/>
    </row>
    <row r="169" spans="1:4" s="7" customFormat="1" x14ac:dyDescent="0.25">
      <c r="A169" s="18"/>
      <c r="B169" s="18"/>
      <c r="C169" s="18"/>
      <c r="D169" s="18"/>
    </row>
    <row r="170" spans="1:4" s="7" customFormat="1" x14ac:dyDescent="0.25">
      <c r="A170" s="18"/>
      <c r="B170" s="18"/>
      <c r="C170" s="18"/>
      <c r="D170" s="18"/>
    </row>
    <row r="171" spans="1:4" s="7" customFormat="1" x14ac:dyDescent="0.25">
      <c r="A171" s="18"/>
      <c r="B171" s="18"/>
      <c r="C171" s="18"/>
      <c r="D171" s="18"/>
    </row>
    <row r="172" spans="1:4" s="7" customFormat="1" x14ac:dyDescent="0.25">
      <c r="A172" s="18"/>
      <c r="B172" s="18"/>
      <c r="C172" s="18"/>
      <c r="D172" s="18"/>
    </row>
    <row r="173" spans="1:4" s="7" customFormat="1" x14ac:dyDescent="0.25">
      <c r="A173" s="18"/>
      <c r="B173" s="18"/>
      <c r="C173" s="18"/>
      <c r="D173" s="18"/>
    </row>
    <row r="174" spans="1:4" s="7" customFormat="1" x14ac:dyDescent="0.25">
      <c r="A174" s="18"/>
      <c r="B174" s="18"/>
      <c r="C174" s="18"/>
      <c r="D174" s="18"/>
    </row>
    <row r="175" spans="1:4" s="7" customFormat="1" x14ac:dyDescent="0.25">
      <c r="A175" s="18"/>
      <c r="B175" s="18"/>
      <c r="C175" s="18"/>
      <c r="D175" s="18"/>
    </row>
    <row r="176" spans="1:4" s="7" customFormat="1" x14ac:dyDescent="0.25">
      <c r="A176" s="18"/>
      <c r="B176" s="18"/>
      <c r="C176" s="18"/>
      <c r="D176" s="18"/>
    </row>
    <row r="177" spans="1:4" s="7" customFormat="1" x14ac:dyDescent="0.25">
      <c r="A177" s="18"/>
      <c r="B177" s="18"/>
      <c r="C177" s="18"/>
      <c r="D177" s="18"/>
    </row>
    <row r="178" spans="1:4" s="7" customFormat="1" x14ac:dyDescent="0.25">
      <c r="A178" s="18"/>
      <c r="B178" s="18"/>
      <c r="C178" s="18"/>
      <c r="D178" s="18"/>
    </row>
    <row r="179" spans="1:4" s="7" customFormat="1" x14ac:dyDescent="0.25">
      <c r="A179" s="18"/>
      <c r="B179" s="18"/>
      <c r="C179" s="18"/>
      <c r="D179" s="18"/>
    </row>
    <row r="180" spans="1:4" s="7" customFormat="1" x14ac:dyDescent="0.25">
      <c r="A180" s="18"/>
      <c r="B180" s="18"/>
      <c r="C180" s="18"/>
      <c r="D180" s="18"/>
    </row>
    <row r="181" spans="1:4" s="7" customFormat="1" x14ac:dyDescent="0.25">
      <c r="A181" s="18"/>
      <c r="B181" s="18"/>
      <c r="C181" s="18"/>
      <c r="D181" s="18"/>
    </row>
    <row r="182" spans="1:4" s="7" customFormat="1" x14ac:dyDescent="0.25">
      <c r="A182" s="18"/>
      <c r="B182" s="18"/>
      <c r="C182" s="18"/>
      <c r="D182" s="18"/>
    </row>
    <row r="183" spans="1:4" s="7" customFormat="1" x14ac:dyDescent="0.25">
      <c r="A183" s="18"/>
      <c r="B183" s="18"/>
      <c r="C183" s="18"/>
      <c r="D183" s="18"/>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100" priority="72">
      <formula>$C$38=""</formula>
    </cfRule>
    <cfRule type="expression" dxfId="99" priority="73">
      <formula>$C$38&lt;0</formula>
    </cfRule>
  </conditionalFormatting>
  <conditionalFormatting sqref="B39">
    <cfRule type="expression" dxfId="98" priority="70">
      <formula>$C$39=""</formula>
    </cfRule>
    <cfRule type="expression" dxfId="97" priority="71">
      <formula>$C$39&lt;0</formula>
    </cfRule>
  </conditionalFormatting>
  <conditionalFormatting sqref="B40">
    <cfRule type="expression" dxfId="96" priority="69">
      <formula>$C$40&lt;0</formula>
    </cfRule>
  </conditionalFormatting>
  <conditionalFormatting sqref="B41">
    <cfRule type="expression" dxfId="95" priority="68">
      <formula>$C$41&lt;0</formula>
    </cfRule>
  </conditionalFormatting>
  <conditionalFormatting sqref="B42">
    <cfRule type="expression" dxfId="94" priority="67">
      <formula>$C$42&lt;0</formula>
    </cfRule>
  </conditionalFormatting>
  <conditionalFormatting sqref="B43">
    <cfRule type="expression" dxfId="93" priority="66">
      <formula>$C$43&lt;0</formula>
    </cfRule>
  </conditionalFormatting>
  <conditionalFormatting sqref="B44:B47">
    <cfRule type="expression" dxfId="92" priority="65">
      <formula>$C$44&lt;0</formula>
    </cfRule>
  </conditionalFormatting>
  <conditionalFormatting sqref="B48">
    <cfRule type="expression" dxfId="91" priority="63">
      <formula>$C$48=""</formula>
    </cfRule>
    <cfRule type="expression" dxfId="90" priority="64">
      <formula>$C$48&lt;0</formula>
    </cfRule>
  </conditionalFormatting>
  <conditionalFormatting sqref="B49">
    <cfRule type="expression" dxfId="89" priority="62">
      <formula>$C$49&lt;0</formula>
    </cfRule>
  </conditionalFormatting>
  <conditionalFormatting sqref="B50">
    <cfRule type="expression" dxfId="88" priority="61">
      <formula>$C$50&lt;0</formula>
    </cfRule>
  </conditionalFormatting>
  <conditionalFormatting sqref="B19">
    <cfRule type="containsText" dxfId="87" priority="50" operator="containsText" text="L">
      <formula>NOT(ISERROR(SEARCH("L",B19)))</formula>
    </cfRule>
    <cfRule type="containsText" dxfId="86" priority="51" operator="containsText" text="K">
      <formula>NOT(ISERROR(SEARCH("K",B19)))</formula>
    </cfRule>
    <cfRule type="containsText" dxfId="85" priority="52" operator="containsText" text="J">
      <formula>NOT(ISERROR(SEARCH("J",B19)))</formula>
    </cfRule>
    <cfRule type="expression" dxfId="84" priority="53">
      <formula>$C$19=""</formula>
    </cfRule>
    <cfRule type="expression" dxfId="83" priority="59">
      <formula>$C$19&gt;=0.25</formula>
    </cfRule>
    <cfRule type="containsText" dxfId="82" priority="60" operator="containsText" text="I">
      <formula>NOT(ISERROR(SEARCH("I",B19)))</formula>
    </cfRule>
  </conditionalFormatting>
  <conditionalFormatting sqref="B18">
    <cfRule type="containsText" dxfId="81" priority="54" operator="containsText" text="L">
      <formula>NOT(ISERROR(SEARCH("L",B18)))</formula>
    </cfRule>
    <cfRule type="containsText" dxfId="80" priority="55" operator="containsText" text="K">
      <formula>NOT(ISERROR(SEARCH("K",B18)))</formula>
    </cfRule>
    <cfRule type="containsText" dxfId="79" priority="56" operator="containsText" text="J">
      <formula>NOT(ISERROR(SEARCH("J",B18)))</formula>
    </cfRule>
    <cfRule type="beginsWith" dxfId="78" priority="57" operator="beginsWith" text="I">
      <formula>LEFT(B18,LEN("I"))="I"</formula>
    </cfRule>
  </conditionalFormatting>
  <conditionalFormatting sqref="B20">
    <cfRule type="containsText" dxfId="77" priority="43" operator="containsText" text="L">
      <formula>NOT(ISERROR(SEARCH("L",B20)))</formula>
    </cfRule>
    <cfRule type="containsText" dxfId="76" priority="44" operator="containsText" text="K">
      <formula>NOT(ISERROR(SEARCH("K",B20)))</formula>
    </cfRule>
    <cfRule type="containsText" dxfId="75" priority="45" operator="containsText" text="J">
      <formula>NOT(ISERROR(SEARCH("J",B20)))</formula>
    </cfRule>
    <cfRule type="expression" dxfId="74" priority="46">
      <formula>$C$19=""</formula>
    </cfRule>
    <cfRule type="expression" dxfId="73" priority="47">
      <formula>$C$20&gt;=0.1</formula>
    </cfRule>
    <cfRule type="containsText" dxfId="72" priority="49" operator="containsText" text="I">
      <formula>NOT(ISERROR(SEARCH("I",B20)))</formula>
    </cfRule>
  </conditionalFormatting>
  <conditionalFormatting sqref="B27">
    <cfRule type="containsText" dxfId="71" priority="39" operator="containsText" text="L">
      <formula>NOT(ISERROR(SEARCH("L",B27)))</formula>
    </cfRule>
    <cfRule type="containsText" dxfId="70" priority="40" operator="containsText" text="K">
      <formula>NOT(ISERROR(SEARCH("K",B27)))</formula>
    </cfRule>
    <cfRule type="containsText" dxfId="69" priority="41" operator="containsText" text="J">
      <formula>NOT(ISERROR(SEARCH("J",B27)))</formula>
    </cfRule>
    <cfRule type="containsText" dxfId="68" priority="42" operator="containsText" text="I">
      <formula>NOT(ISERROR(SEARCH("I",B27)))</formula>
    </cfRule>
  </conditionalFormatting>
  <conditionalFormatting sqref="B26">
    <cfRule type="containsText" dxfId="67" priority="35" operator="containsText" text="L">
      <formula>NOT(ISERROR(SEARCH("L",B26)))</formula>
    </cfRule>
    <cfRule type="containsText" dxfId="66" priority="36" operator="containsText" text="K">
      <formula>NOT(ISERROR(SEARCH("K",B26)))</formula>
    </cfRule>
    <cfRule type="containsText" dxfId="65" priority="37" operator="containsText" text="J">
      <formula>NOT(ISERROR(SEARCH("J",B26)))</formula>
    </cfRule>
    <cfRule type="beginsWith" dxfId="64" priority="38" operator="beginsWith" text="I">
      <formula>LEFT(B26,LEN("I"))="I"</formula>
    </cfRule>
  </conditionalFormatting>
  <conditionalFormatting sqref="B28">
    <cfRule type="containsText" dxfId="63" priority="28" operator="containsText" text="L">
      <formula>NOT(ISERROR(SEARCH("L",B28)))</formula>
    </cfRule>
    <cfRule type="containsText" dxfId="62" priority="29" operator="containsText" text="K">
      <formula>NOT(ISERROR(SEARCH("K",B28)))</formula>
    </cfRule>
    <cfRule type="containsText" dxfId="61" priority="30" operator="containsText" text="J">
      <formula>NOT(ISERROR(SEARCH("J",B28)))</formula>
    </cfRule>
    <cfRule type="expression" dxfId="60" priority="31">
      <formula>$C$19=""</formula>
    </cfRule>
    <cfRule type="expression" dxfId="59" priority="32">
      <formula>$C$28&gt;=0.1</formula>
    </cfRule>
    <cfRule type="containsText" dxfId="58" priority="34" operator="containsText" text="I">
      <formula>NOT(ISERROR(SEARCH("I",B28)))</formula>
    </cfRule>
  </conditionalFormatting>
  <conditionalFormatting sqref="B34">
    <cfRule type="containsText" dxfId="57" priority="24" operator="containsText" text="L">
      <formula>NOT(ISERROR(SEARCH("L",B34)))</formula>
    </cfRule>
    <cfRule type="containsText" dxfId="56" priority="25" operator="containsText" text="K">
      <formula>NOT(ISERROR(SEARCH("K",B34)))</formula>
    </cfRule>
    <cfRule type="containsText" dxfId="55" priority="26" operator="containsText" text="J">
      <formula>NOT(ISERROR(SEARCH("J",B34)))</formula>
    </cfRule>
    <cfRule type="beginsWith" dxfId="54" priority="27" operator="beginsWith" text="I">
      <formula>LEFT(B34,LEN("I"))="I"</formula>
    </cfRule>
  </conditionalFormatting>
  <conditionalFormatting sqref="B35">
    <cfRule type="containsText" dxfId="53" priority="20" operator="containsText" text="L">
      <formula>NOT(ISERROR(SEARCH("L",B35)))</formula>
    </cfRule>
    <cfRule type="containsText" dxfId="52" priority="21" operator="containsText" text="K">
      <formula>NOT(ISERROR(SEARCH("K",B35)))</formula>
    </cfRule>
    <cfRule type="containsText" dxfId="51" priority="22" operator="containsText" text="J">
      <formula>NOT(ISERROR(SEARCH("J",B35)))</formula>
    </cfRule>
    <cfRule type="containsText" dxfId="50" priority="23" operator="containsText" text="I">
      <formula>NOT(ISERROR(SEARCH("I",B35)))</formula>
    </cfRule>
  </conditionalFormatting>
  <conditionalFormatting sqref="B36">
    <cfRule type="containsText" dxfId="49" priority="13" operator="containsText" text="L">
      <formula>NOT(ISERROR(SEARCH("L",B36)))</formula>
    </cfRule>
    <cfRule type="containsText" dxfId="48" priority="14" operator="containsText" text="K">
      <formula>NOT(ISERROR(SEARCH("K",B36)))</formula>
    </cfRule>
    <cfRule type="containsText" dxfId="47" priority="15" operator="containsText" text="J">
      <formula>NOT(ISERROR(SEARCH("J",B36)))</formula>
    </cfRule>
    <cfRule type="expression" dxfId="46" priority="16">
      <formula>$C$19=""</formula>
    </cfRule>
    <cfRule type="expression" dxfId="45" priority="17">
      <formula>$C$36&gt;=0.1</formula>
    </cfRule>
    <cfRule type="containsText" dxfId="44" priority="19" operator="containsText" text="I">
      <formula>NOT(ISERROR(SEARCH("I",B36)))</formula>
    </cfRule>
  </conditionalFormatting>
  <conditionalFormatting sqref="B54:B68">
    <cfRule type="cellIs" dxfId="43" priority="8" operator="lessThan">
      <formula>0</formula>
    </cfRule>
    <cfRule type="containsText" dxfId="42" priority="9" operator="containsText" text="L">
      <formula>NOT(ISERROR(SEARCH("L",B54)))</formula>
    </cfRule>
    <cfRule type="containsText" dxfId="41" priority="10" operator="containsText" text="K">
      <formula>NOT(ISERROR(SEARCH("K",B54)))</formula>
    </cfRule>
    <cfRule type="containsText" dxfId="40" priority="11" operator="containsText" text="J">
      <formula>NOT(ISERROR(SEARCH("J",B54)))</formula>
    </cfRule>
    <cfRule type="beginsWith" dxfId="39" priority="12" operator="beginsWith" text="I">
      <formula>LEFT(B54,LEN("I"))="I"</formula>
    </cfRule>
  </conditionalFormatting>
  <conditionalFormatting sqref="B1:B1048576">
    <cfRule type="cellIs" dxfId="38" priority="1" operator="equal">
      <formula>"LOW"</formula>
    </cfRule>
    <cfRule type="cellIs" dxfId="37" priority="2" operator="equal">
      <formula>"MEDIUM"</formula>
    </cfRule>
    <cfRule type="cellIs" dxfId="36" priority="3" operator="equal">
      <formula>"HIGH"</formula>
    </cfRule>
    <cfRule type="cellIs" dxfId="35" priority="4" operator="equal">
      <formula>"LOW"</formula>
    </cfRule>
    <cfRule type="cellIs" dxfId="34" priority="5" operator="equal">
      <formula>"MEDIUM"</formula>
    </cfRule>
    <cfRule type="cellIs" dxfId="33" priority="6" operator="equal">
      <formula>"HIGH"</formula>
    </cfRule>
    <cfRule type="cellIs" dxfId="32" priority="7" operator="equal">
      <formula>"TBD"</formula>
    </cfRule>
  </conditionalFormatting>
  <dataValidations count="5">
    <dataValidation type="list" allowBlank="1" showInputMessage="1" showErrorMessage="1" promptTitle="Please Read:" prompt="If % of claim lines is not an issue or if color doesn't pre-populate, change color to match confidence level. " sqref="B27 B34:B35">
      <formula1>#REF!</formula1>
    </dataValidation>
    <dataValidation type="list" allowBlank="1" showInputMessage="1" showErrorMessage="1" promptTitle="Please Read" prompt="If high % of claim lines is not an issue or if color doesn't pre-populate, change color to match confidence level. " sqref="B19">
      <formula1>#REF!</formula1>
    </dataValidation>
    <dataValidation type="list" allowBlank="1" showInputMessage="1" showErrorMessage="1" promptTitle="Please Read:" prompt="If high % of claim lines is not an issue or if color doesn't pre-populate, change color to match confidence level. " sqref="B28 B20 B36">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low % of claim lines is not an issue or if color doesn't pre-populate, change color to match confidence level. " sqref="B17:B18 B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zoomScaleNormal="100" workbookViewId="0">
      <pane xSplit="1" ySplit="3" topLeftCell="B4" activePane="bottomRight" state="frozen"/>
      <selection activeCell="L41" sqref="L41"/>
      <selection pane="topRight" activeCell="L41" sqref="L41"/>
      <selection pane="bottomLeft" activeCell="L41" sqref="L41"/>
      <selection pane="bottomRight" activeCell="E60" sqref="E60"/>
    </sheetView>
  </sheetViews>
  <sheetFormatPr defaultRowHeight="15" x14ac:dyDescent="0.25"/>
  <cols>
    <col min="1" max="1" width="49.7109375" style="18" bestFit="1" customWidth="1"/>
    <col min="2" max="11" width="17.28515625" style="18" customWidth="1"/>
    <col min="12" max="12" width="9.140625" style="18"/>
    <col min="13" max="13" width="17.28515625" style="18" customWidth="1"/>
    <col min="14" max="16384" width="9.140625" style="18"/>
  </cols>
  <sheetData>
    <row r="1" spans="1:13" ht="15" customHeight="1" x14ac:dyDescent="0.25">
      <c r="A1" s="225" t="s">
        <v>68</v>
      </c>
      <c r="B1" s="225"/>
      <c r="C1" s="225"/>
      <c r="D1" s="225"/>
      <c r="E1" s="225"/>
      <c r="F1" s="225"/>
      <c r="G1" s="225"/>
      <c r="H1" s="225"/>
      <c r="I1" s="225"/>
      <c r="J1" s="225"/>
      <c r="K1" s="225"/>
      <c r="L1" s="225"/>
      <c r="M1" s="226"/>
    </row>
    <row r="2" spans="1:13" ht="15" customHeight="1" x14ac:dyDescent="0.25">
      <c r="A2" s="225"/>
      <c r="B2" s="225"/>
      <c r="C2" s="225"/>
      <c r="D2" s="225"/>
      <c r="E2" s="225"/>
      <c r="F2" s="225"/>
      <c r="G2" s="225"/>
      <c r="H2" s="225"/>
      <c r="I2" s="225"/>
      <c r="J2" s="225"/>
      <c r="K2" s="225"/>
      <c r="L2" s="225"/>
      <c r="M2" s="226"/>
    </row>
    <row r="3" spans="1:13" ht="15.75" customHeight="1" thickBot="1" x14ac:dyDescent="0.3">
      <c r="A3" s="225"/>
      <c r="B3" s="225"/>
      <c r="C3" s="225"/>
      <c r="D3" s="225"/>
      <c r="E3" s="225"/>
      <c r="F3" s="225"/>
      <c r="G3" s="225"/>
      <c r="H3" s="225"/>
      <c r="I3" s="225"/>
      <c r="J3" s="225"/>
      <c r="K3" s="225"/>
      <c r="L3" s="225"/>
      <c r="M3" s="226"/>
    </row>
    <row r="4" spans="1:13" ht="57" customHeight="1" thickBot="1" x14ac:dyDescent="0.3">
      <c r="A4" s="155" t="s">
        <v>50</v>
      </c>
      <c r="B4" s="227"/>
      <c r="C4" s="228"/>
      <c r="D4" s="228"/>
      <c r="E4" s="228"/>
      <c r="F4" s="228"/>
      <c r="G4" s="228"/>
      <c r="H4" s="228"/>
      <c r="I4" s="228"/>
      <c r="J4" s="228"/>
      <c r="K4" s="228"/>
      <c r="L4" s="228"/>
      <c r="M4" s="229"/>
    </row>
    <row r="5" spans="1:13" ht="15.75" x14ac:dyDescent="0.25">
      <c r="A5" s="12" t="s">
        <v>0</v>
      </c>
      <c r="B5" s="46"/>
      <c r="C5" s="47"/>
      <c r="D5" s="47"/>
      <c r="E5" s="42"/>
      <c r="F5" s="42"/>
      <c r="G5" s="42"/>
      <c r="H5" s="42"/>
      <c r="I5" s="42"/>
      <c r="J5" s="42"/>
      <c r="K5" s="42"/>
      <c r="L5" s="42"/>
      <c r="M5" s="43"/>
    </row>
    <row r="6" spans="1:13" ht="15.75" x14ac:dyDescent="0.25">
      <c r="A6" s="12" t="s">
        <v>1</v>
      </c>
      <c r="B6" s="48"/>
      <c r="C6" s="49"/>
      <c r="D6" s="49"/>
      <c r="E6" s="41"/>
      <c r="F6" s="41"/>
      <c r="G6" s="41"/>
      <c r="H6" s="41"/>
      <c r="I6" s="41"/>
      <c r="J6" s="41"/>
      <c r="K6" s="41"/>
      <c r="L6" s="41"/>
      <c r="M6" s="44"/>
    </row>
    <row r="7" spans="1:13" ht="15.75" x14ac:dyDescent="0.25">
      <c r="A7" s="12" t="s">
        <v>2</v>
      </c>
      <c r="B7" s="50"/>
      <c r="C7" s="49"/>
      <c r="D7" s="49"/>
      <c r="E7" s="41"/>
      <c r="F7" s="41"/>
      <c r="G7" s="41"/>
      <c r="H7" s="41"/>
      <c r="I7" s="41"/>
      <c r="J7" s="41"/>
      <c r="K7" s="41"/>
      <c r="L7" s="41"/>
      <c r="M7" s="44"/>
    </row>
    <row r="8" spans="1:13" ht="15.75" x14ac:dyDescent="0.25">
      <c r="A8" s="12" t="s">
        <v>4</v>
      </c>
      <c r="B8" s="48"/>
      <c r="C8" s="49"/>
      <c r="D8" s="49"/>
      <c r="E8" s="71"/>
      <c r="F8" s="41"/>
      <c r="G8" s="41"/>
      <c r="H8" s="41"/>
      <c r="I8" s="41"/>
      <c r="J8" s="41"/>
      <c r="K8" s="41"/>
      <c r="L8" s="41"/>
      <c r="M8" s="44"/>
    </row>
    <row r="9" spans="1:13" ht="15.75" x14ac:dyDescent="0.25">
      <c r="A9" s="12" t="s">
        <v>7</v>
      </c>
      <c r="B9" s="48"/>
      <c r="C9" s="49"/>
      <c r="D9" s="49"/>
      <c r="E9" s="41"/>
      <c r="F9" s="41"/>
      <c r="G9" s="41"/>
      <c r="H9" s="41"/>
      <c r="I9" s="41"/>
      <c r="J9" s="41"/>
      <c r="K9" s="41"/>
      <c r="L9" s="41"/>
      <c r="M9" s="44"/>
    </row>
    <row r="10" spans="1:13" ht="16.5" thickBot="1" x14ac:dyDescent="0.3">
      <c r="A10" s="13" t="s">
        <v>3</v>
      </c>
      <c r="B10" s="51"/>
      <c r="C10" s="52"/>
      <c r="D10" s="52"/>
      <c r="E10" s="55"/>
      <c r="F10" s="55"/>
      <c r="G10" s="55"/>
      <c r="H10" s="55"/>
      <c r="I10" s="55"/>
      <c r="J10" s="55"/>
      <c r="K10" s="55"/>
      <c r="L10" s="55"/>
      <c r="M10" s="56"/>
    </row>
    <row r="11" spans="1:13" ht="18.75" customHeight="1" x14ac:dyDescent="0.3">
      <c r="A11" s="230" t="s">
        <v>145</v>
      </c>
      <c r="B11" s="231"/>
      <c r="C11" s="231"/>
      <c r="D11" s="231"/>
      <c r="E11" s="231"/>
      <c r="F11" s="231"/>
      <c r="G11" s="231"/>
      <c r="H11" s="231"/>
      <c r="I11" s="231"/>
      <c r="J11" s="231"/>
      <c r="K11" s="231"/>
      <c r="L11" s="231"/>
      <c r="M11" s="232"/>
    </row>
    <row r="12" spans="1:13" x14ac:dyDescent="0.25">
      <c r="A12" s="53" t="s">
        <v>26</v>
      </c>
      <c r="B12" s="41" t="s">
        <v>25</v>
      </c>
      <c r="C12" s="41"/>
      <c r="D12" s="41"/>
      <c r="E12" s="41"/>
      <c r="F12" s="41"/>
      <c r="G12" s="41"/>
      <c r="H12" s="41"/>
      <c r="I12" s="41"/>
      <c r="J12" s="41"/>
      <c r="K12" s="41"/>
      <c r="L12" s="41"/>
      <c r="M12" s="44"/>
    </row>
    <row r="13" spans="1:13" x14ac:dyDescent="0.25">
      <c r="A13" s="53" t="s">
        <v>27</v>
      </c>
      <c r="B13" s="41" t="s">
        <v>40</v>
      </c>
      <c r="C13" s="41"/>
      <c r="D13" s="41"/>
      <c r="E13" s="41"/>
      <c r="F13" s="41"/>
      <c r="G13" s="41"/>
      <c r="H13" s="41"/>
      <c r="I13" s="41"/>
      <c r="J13" s="41"/>
      <c r="K13" s="41"/>
      <c r="L13" s="41"/>
      <c r="M13" s="44"/>
    </row>
    <row r="14" spans="1:13" ht="30" x14ac:dyDescent="0.25">
      <c r="A14" s="65" t="s">
        <v>42</v>
      </c>
      <c r="B14" s="54"/>
      <c r="C14" s="54"/>
      <c r="D14" s="54"/>
      <c r="E14" s="54"/>
      <c r="F14" s="54"/>
      <c r="G14" s="54"/>
      <c r="H14" s="54"/>
      <c r="I14" s="54"/>
      <c r="J14" s="54"/>
      <c r="K14" s="54"/>
      <c r="L14" s="54"/>
      <c r="M14" s="57" t="s">
        <v>15</v>
      </c>
    </row>
    <row r="15" spans="1:13" x14ac:dyDescent="0.25">
      <c r="A15" s="58" t="s">
        <v>28</v>
      </c>
      <c r="B15" s="59"/>
      <c r="C15" s="59"/>
      <c r="D15" s="59"/>
      <c r="E15" s="59"/>
      <c r="F15" s="59"/>
      <c r="G15" s="59"/>
      <c r="H15" s="59"/>
      <c r="I15" s="59"/>
      <c r="J15" s="59"/>
      <c r="K15" s="59"/>
      <c r="L15" s="60"/>
      <c r="M15" s="92">
        <f t="shared" ref="M15:M29" si="0">SUM(B15:K15)</f>
        <v>0</v>
      </c>
    </row>
    <row r="16" spans="1:13" x14ac:dyDescent="0.25">
      <c r="A16" s="61" t="s">
        <v>149</v>
      </c>
      <c r="B16" s="104"/>
      <c r="C16" s="104"/>
      <c r="D16" s="104"/>
      <c r="E16" s="104"/>
      <c r="F16" s="104"/>
      <c r="G16" s="104"/>
      <c r="H16" s="104"/>
      <c r="I16" s="104"/>
      <c r="J16" s="104"/>
      <c r="K16" s="104"/>
      <c r="L16" s="41"/>
      <c r="M16" s="105">
        <f t="shared" si="0"/>
        <v>0</v>
      </c>
    </row>
    <row r="17" spans="1:13" x14ac:dyDescent="0.25">
      <c r="A17" s="36" t="s">
        <v>29</v>
      </c>
      <c r="B17" s="63"/>
      <c r="C17" s="63"/>
      <c r="D17" s="63"/>
      <c r="E17" s="63"/>
      <c r="F17" s="63"/>
      <c r="G17" s="63"/>
      <c r="H17" s="63"/>
      <c r="I17" s="63"/>
      <c r="J17" s="63"/>
      <c r="K17" s="63"/>
      <c r="L17" s="63"/>
      <c r="M17" s="93">
        <f t="shared" si="0"/>
        <v>0</v>
      </c>
    </row>
    <row r="18" spans="1:13" x14ac:dyDescent="0.25">
      <c r="A18" s="36" t="s">
        <v>30</v>
      </c>
      <c r="B18" s="63"/>
      <c r="C18" s="63"/>
      <c r="D18" s="63"/>
      <c r="E18" s="63"/>
      <c r="F18" s="63"/>
      <c r="G18" s="63"/>
      <c r="H18" s="63"/>
      <c r="I18" s="63"/>
      <c r="J18" s="63"/>
      <c r="K18" s="63"/>
      <c r="L18" s="63"/>
      <c r="M18" s="93">
        <f t="shared" si="0"/>
        <v>0</v>
      </c>
    </row>
    <row r="19" spans="1:13" x14ac:dyDescent="0.25">
      <c r="A19" s="36" t="s">
        <v>31</v>
      </c>
      <c r="B19" s="63"/>
      <c r="C19" s="63"/>
      <c r="D19" s="63"/>
      <c r="E19" s="63"/>
      <c r="F19" s="63"/>
      <c r="G19" s="63"/>
      <c r="H19" s="63"/>
      <c r="I19" s="63"/>
      <c r="J19" s="63"/>
      <c r="K19" s="63"/>
      <c r="L19" s="63"/>
      <c r="M19" s="93">
        <f t="shared" si="0"/>
        <v>0</v>
      </c>
    </row>
    <row r="20" spans="1:13" x14ac:dyDescent="0.25">
      <c r="A20" s="36" t="s">
        <v>32</v>
      </c>
      <c r="B20" s="63"/>
      <c r="C20" s="63"/>
      <c r="D20" s="63"/>
      <c r="E20" s="63"/>
      <c r="F20" s="63"/>
      <c r="G20" s="63"/>
      <c r="H20" s="63"/>
      <c r="I20" s="63"/>
      <c r="J20" s="63"/>
      <c r="K20" s="63"/>
      <c r="L20" s="63"/>
      <c r="M20" s="93">
        <f t="shared" si="0"/>
        <v>0</v>
      </c>
    </row>
    <row r="21" spans="1:13" x14ac:dyDescent="0.25">
      <c r="A21" s="36" t="s">
        <v>33</v>
      </c>
      <c r="B21" s="63"/>
      <c r="C21" s="63"/>
      <c r="D21" s="63"/>
      <c r="E21" s="63"/>
      <c r="F21" s="63"/>
      <c r="G21" s="63"/>
      <c r="H21" s="63"/>
      <c r="I21" s="63"/>
      <c r="J21" s="63"/>
      <c r="K21" s="63"/>
      <c r="L21" s="63"/>
      <c r="M21" s="93">
        <f t="shared" si="0"/>
        <v>0</v>
      </c>
    </row>
    <row r="22" spans="1:13" x14ac:dyDescent="0.25">
      <c r="A22" s="36" t="s">
        <v>34</v>
      </c>
      <c r="B22" s="63"/>
      <c r="C22" s="63"/>
      <c r="D22" s="63"/>
      <c r="E22" s="63"/>
      <c r="F22" s="63"/>
      <c r="G22" s="63"/>
      <c r="H22" s="63"/>
      <c r="I22" s="63"/>
      <c r="J22" s="63"/>
      <c r="K22" s="63"/>
      <c r="L22" s="63"/>
      <c r="M22" s="93">
        <f t="shared" si="0"/>
        <v>0</v>
      </c>
    </row>
    <row r="23" spans="1:13" x14ac:dyDescent="0.25">
      <c r="A23" s="36" t="s">
        <v>85</v>
      </c>
      <c r="B23" s="63"/>
      <c r="C23" s="63"/>
      <c r="D23" s="63"/>
      <c r="E23" s="63"/>
      <c r="F23" s="63"/>
      <c r="G23" s="63"/>
      <c r="H23" s="63"/>
      <c r="I23" s="63"/>
      <c r="J23" s="63"/>
      <c r="K23" s="63"/>
      <c r="L23" s="63"/>
      <c r="M23" s="93">
        <f t="shared" si="0"/>
        <v>0</v>
      </c>
    </row>
    <row r="24" spans="1:13" x14ac:dyDescent="0.25">
      <c r="A24" s="36" t="s">
        <v>86</v>
      </c>
      <c r="B24" s="63"/>
      <c r="C24" s="63"/>
      <c r="D24" s="63"/>
      <c r="E24" s="63"/>
      <c r="F24" s="63"/>
      <c r="G24" s="63"/>
      <c r="H24" s="63"/>
      <c r="I24" s="63"/>
      <c r="J24" s="63"/>
      <c r="K24" s="63"/>
      <c r="L24" s="63"/>
      <c r="M24" s="93">
        <f t="shared" si="0"/>
        <v>0</v>
      </c>
    </row>
    <row r="25" spans="1:13" x14ac:dyDescent="0.25">
      <c r="A25" s="36" t="s">
        <v>87</v>
      </c>
      <c r="B25" s="63"/>
      <c r="C25" s="63"/>
      <c r="D25" s="63"/>
      <c r="E25" s="63"/>
      <c r="F25" s="63"/>
      <c r="G25" s="63"/>
      <c r="H25" s="63"/>
      <c r="I25" s="63"/>
      <c r="J25" s="63"/>
      <c r="K25" s="63"/>
      <c r="L25" s="63"/>
      <c r="M25" s="93">
        <f t="shared" si="0"/>
        <v>0</v>
      </c>
    </row>
    <row r="26" spans="1:13" x14ac:dyDescent="0.25">
      <c r="A26" s="36" t="s">
        <v>88</v>
      </c>
      <c r="B26" s="104"/>
      <c r="C26" s="104"/>
      <c r="D26" s="104"/>
      <c r="E26" s="104"/>
      <c r="F26" s="104"/>
      <c r="G26" s="104"/>
      <c r="H26" s="104"/>
      <c r="I26" s="104"/>
      <c r="J26" s="104"/>
      <c r="K26" s="104"/>
      <c r="L26" s="63"/>
      <c r="M26" s="105">
        <f t="shared" si="0"/>
        <v>0</v>
      </c>
    </row>
    <row r="27" spans="1:13" x14ac:dyDescent="0.25">
      <c r="A27" s="36" t="s">
        <v>89</v>
      </c>
      <c r="B27" s="104"/>
      <c r="C27" s="104"/>
      <c r="D27" s="104"/>
      <c r="E27" s="104"/>
      <c r="F27" s="104"/>
      <c r="G27" s="104"/>
      <c r="H27" s="104"/>
      <c r="I27" s="104"/>
      <c r="J27" s="104"/>
      <c r="K27" s="104"/>
      <c r="L27" s="63"/>
      <c r="M27" s="105">
        <f t="shared" si="0"/>
        <v>0</v>
      </c>
    </row>
    <row r="28" spans="1:13" x14ac:dyDescent="0.25">
      <c r="A28" s="36" t="s">
        <v>35</v>
      </c>
      <c r="B28" s="63"/>
      <c r="C28" s="63"/>
      <c r="D28" s="63"/>
      <c r="E28" s="63"/>
      <c r="F28" s="63"/>
      <c r="G28" s="63"/>
      <c r="H28" s="63"/>
      <c r="I28" s="63"/>
      <c r="J28" s="63"/>
      <c r="K28" s="63"/>
      <c r="L28" s="63"/>
      <c r="M28" s="93">
        <f t="shared" si="0"/>
        <v>0</v>
      </c>
    </row>
    <row r="29" spans="1:13" ht="15.75" thickBot="1" x14ac:dyDescent="0.3">
      <c r="A29" s="36" t="s">
        <v>36</v>
      </c>
      <c r="B29" s="63"/>
      <c r="C29" s="63"/>
      <c r="D29" s="63"/>
      <c r="E29" s="63"/>
      <c r="F29" s="63"/>
      <c r="G29" s="63"/>
      <c r="H29" s="63"/>
      <c r="I29" s="63"/>
      <c r="J29" s="63"/>
      <c r="K29" s="63"/>
      <c r="L29" s="63"/>
      <c r="M29" s="93">
        <f t="shared" si="0"/>
        <v>0</v>
      </c>
    </row>
    <row r="30" spans="1:13" ht="18.75" x14ac:dyDescent="0.3">
      <c r="A30" s="222" t="s">
        <v>146</v>
      </c>
      <c r="B30" s="223"/>
      <c r="C30" s="223"/>
      <c r="D30" s="223"/>
      <c r="E30" s="223"/>
      <c r="F30" s="223"/>
      <c r="G30" s="223"/>
      <c r="H30" s="223"/>
      <c r="I30" s="223"/>
      <c r="J30" s="223"/>
      <c r="K30" s="223"/>
      <c r="L30" s="223"/>
      <c r="M30" s="224"/>
    </row>
    <row r="31" spans="1:13" x14ac:dyDescent="0.25">
      <c r="A31" s="53" t="s">
        <v>26</v>
      </c>
      <c r="B31" s="41" t="s">
        <v>25</v>
      </c>
      <c r="C31" s="41"/>
      <c r="D31" s="41"/>
      <c r="E31" s="41"/>
      <c r="F31" s="41"/>
      <c r="G31" s="41"/>
      <c r="H31" s="41"/>
      <c r="I31" s="41"/>
      <c r="J31" s="41"/>
      <c r="K31" s="41"/>
      <c r="L31" s="41"/>
      <c r="M31" s="44"/>
    </row>
    <row r="32" spans="1:13" x14ac:dyDescent="0.25">
      <c r="A32" s="53" t="s">
        <v>27</v>
      </c>
      <c r="B32" s="41" t="s">
        <v>40</v>
      </c>
      <c r="C32" s="41"/>
      <c r="D32" s="41"/>
      <c r="E32" s="41"/>
      <c r="F32" s="41"/>
      <c r="G32" s="41"/>
      <c r="H32" s="41"/>
      <c r="I32" s="41"/>
      <c r="J32" s="41"/>
      <c r="K32" s="41"/>
      <c r="L32" s="41"/>
      <c r="M32" s="44"/>
    </row>
    <row r="33" spans="1:13" ht="30" x14ac:dyDescent="0.25">
      <c r="A33" s="65" t="s">
        <v>42</v>
      </c>
      <c r="B33" s="130">
        <f t="shared" ref="B33:K33" si="1">B14</f>
        <v>0</v>
      </c>
      <c r="C33" s="130">
        <f t="shared" si="1"/>
        <v>0</v>
      </c>
      <c r="D33" s="130">
        <f t="shared" si="1"/>
        <v>0</v>
      </c>
      <c r="E33" s="130">
        <f t="shared" si="1"/>
        <v>0</v>
      </c>
      <c r="F33" s="130">
        <f t="shared" si="1"/>
        <v>0</v>
      </c>
      <c r="G33" s="130">
        <f t="shared" si="1"/>
        <v>0</v>
      </c>
      <c r="H33" s="130">
        <f t="shared" si="1"/>
        <v>0</v>
      </c>
      <c r="I33" s="130">
        <f t="shared" si="1"/>
        <v>0</v>
      </c>
      <c r="J33" s="130">
        <f t="shared" si="1"/>
        <v>0</v>
      </c>
      <c r="K33" s="130">
        <f t="shared" si="1"/>
        <v>0</v>
      </c>
      <c r="L33" s="54"/>
      <c r="M33" s="57" t="s">
        <v>15</v>
      </c>
    </row>
    <row r="34" spans="1:13" x14ac:dyDescent="0.25">
      <c r="A34" s="58" t="s">
        <v>28</v>
      </c>
      <c r="B34" s="131">
        <f t="shared" ref="B34:K34" si="2">B15</f>
        <v>0</v>
      </c>
      <c r="C34" s="131">
        <f t="shared" si="2"/>
        <v>0</v>
      </c>
      <c r="D34" s="131">
        <f t="shared" si="2"/>
        <v>0</v>
      </c>
      <c r="E34" s="131">
        <f t="shared" si="2"/>
        <v>0</v>
      </c>
      <c r="F34" s="131">
        <f t="shared" si="2"/>
        <v>0</v>
      </c>
      <c r="G34" s="131">
        <f t="shared" si="2"/>
        <v>0</v>
      </c>
      <c r="H34" s="131">
        <f t="shared" si="2"/>
        <v>0</v>
      </c>
      <c r="I34" s="131">
        <f t="shared" si="2"/>
        <v>0</v>
      </c>
      <c r="J34" s="131">
        <f t="shared" si="2"/>
        <v>0</v>
      </c>
      <c r="K34" s="131">
        <f t="shared" si="2"/>
        <v>0</v>
      </c>
      <c r="L34" s="60"/>
      <c r="M34" s="92">
        <f>SUM(B34:K34)</f>
        <v>0</v>
      </c>
    </row>
    <row r="35" spans="1:13" x14ac:dyDescent="0.25">
      <c r="A35" s="61" t="s">
        <v>67</v>
      </c>
      <c r="B35" s="120"/>
      <c r="C35" s="120"/>
      <c r="D35" s="120"/>
      <c r="E35" s="120"/>
      <c r="F35" s="120"/>
      <c r="G35" s="120"/>
      <c r="H35" s="120"/>
      <c r="I35" s="120"/>
      <c r="J35" s="120"/>
      <c r="K35" s="120"/>
      <c r="L35" s="41"/>
      <c r="M35" s="106" t="str">
        <f>IFERROR(M16/$M$34,"")</f>
        <v/>
      </c>
    </row>
    <row r="36" spans="1:13" x14ac:dyDescent="0.25">
      <c r="A36" s="36" t="s">
        <v>16</v>
      </c>
      <c r="B36" s="63"/>
      <c r="C36" s="63"/>
      <c r="D36" s="63"/>
      <c r="E36" s="63"/>
      <c r="F36" s="63"/>
      <c r="G36" s="63"/>
      <c r="H36" s="63"/>
      <c r="I36" s="63"/>
      <c r="J36" s="63"/>
      <c r="K36" s="63"/>
      <c r="L36" s="63"/>
      <c r="M36" s="93" t="str">
        <f t="shared" ref="M36:M48" si="3">IFERROR(M17/$M$34,"")</f>
        <v/>
      </c>
    </row>
    <row r="37" spans="1:13" x14ac:dyDescent="0.25">
      <c r="A37" s="36" t="s">
        <v>17</v>
      </c>
      <c r="B37" s="63"/>
      <c r="C37" s="63"/>
      <c r="D37" s="63"/>
      <c r="E37" s="63"/>
      <c r="F37" s="63"/>
      <c r="G37" s="63"/>
      <c r="H37" s="63"/>
      <c r="I37" s="63"/>
      <c r="J37" s="63"/>
      <c r="K37" s="63"/>
      <c r="L37" s="63"/>
      <c r="M37" s="93" t="str">
        <f t="shared" si="3"/>
        <v/>
      </c>
    </row>
    <row r="38" spans="1:13" x14ac:dyDescent="0.25">
      <c r="A38" s="36" t="s">
        <v>18</v>
      </c>
      <c r="B38" s="63"/>
      <c r="C38" s="63"/>
      <c r="D38" s="63"/>
      <c r="E38" s="63"/>
      <c r="F38" s="63"/>
      <c r="G38" s="63"/>
      <c r="H38" s="63"/>
      <c r="I38" s="63"/>
      <c r="J38" s="63"/>
      <c r="K38" s="63"/>
      <c r="L38" s="63"/>
      <c r="M38" s="93" t="str">
        <f t="shared" si="3"/>
        <v/>
      </c>
    </row>
    <row r="39" spans="1:13" x14ac:dyDescent="0.25">
      <c r="A39" s="36" t="s">
        <v>19</v>
      </c>
      <c r="B39" s="63"/>
      <c r="C39" s="63"/>
      <c r="D39" s="63"/>
      <c r="E39" s="63"/>
      <c r="F39" s="63"/>
      <c r="G39" s="63"/>
      <c r="H39" s="63"/>
      <c r="I39" s="63"/>
      <c r="J39" s="63"/>
      <c r="K39" s="63"/>
      <c r="L39" s="63"/>
      <c r="M39" s="93" t="str">
        <f t="shared" si="3"/>
        <v/>
      </c>
    </row>
    <row r="40" spans="1:13" x14ac:dyDescent="0.25">
      <c r="A40" s="36" t="s">
        <v>20</v>
      </c>
      <c r="B40" s="63"/>
      <c r="C40" s="63"/>
      <c r="D40" s="63"/>
      <c r="E40" s="63"/>
      <c r="F40" s="63"/>
      <c r="G40" s="63"/>
      <c r="H40" s="63"/>
      <c r="I40" s="63"/>
      <c r="J40" s="63"/>
      <c r="K40" s="63"/>
      <c r="L40" s="63"/>
      <c r="M40" s="93" t="str">
        <f t="shared" si="3"/>
        <v/>
      </c>
    </row>
    <row r="41" spans="1:13" x14ac:dyDescent="0.25">
      <c r="A41" s="36" t="s">
        <v>21</v>
      </c>
      <c r="B41" s="63"/>
      <c r="C41" s="63"/>
      <c r="D41" s="63"/>
      <c r="E41" s="63"/>
      <c r="F41" s="63"/>
      <c r="G41" s="63"/>
      <c r="H41" s="63"/>
      <c r="I41" s="63"/>
      <c r="J41" s="63"/>
      <c r="K41" s="63"/>
      <c r="L41" s="63"/>
      <c r="M41" s="93" t="str">
        <f t="shared" si="3"/>
        <v/>
      </c>
    </row>
    <row r="42" spans="1:13" x14ac:dyDescent="0.25">
      <c r="A42" s="36" t="s">
        <v>82</v>
      </c>
      <c r="B42" s="63"/>
      <c r="C42" s="63"/>
      <c r="D42" s="63"/>
      <c r="E42" s="63"/>
      <c r="F42" s="63"/>
      <c r="G42" s="63"/>
      <c r="H42" s="63"/>
      <c r="I42" s="63"/>
      <c r="J42" s="63"/>
      <c r="K42" s="63"/>
      <c r="L42" s="63"/>
      <c r="M42" s="93" t="str">
        <f t="shared" si="3"/>
        <v/>
      </c>
    </row>
    <row r="43" spans="1:13" x14ac:dyDescent="0.25">
      <c r="A43" s="36" t="s">
        <v>83</v>
      </c>
      <c r="B43" s="63"/>
      <c r="C43" s="63"/>
      <c r="D43" s="63"/>
      <c r="E43" s="63"/>
      <c r="F43" s="63"/>
      <c r="G43" s="63"/>
      <c r="H43" s="63"/>
      <c r="I43" s="63"/>
      <c r="J43" s="63"/>
      <c r="K43" s="63"/>
      <c r="L43" s="63"/>
      <c r="M43" s="93" t="str">
        <f t="shared" si="3"/>
        <v/>
      </c>
    </row>
    <row r="44" spans="1:13" x14ac:dyDescent="0.25">
      <c r="A44" s="36" t="s">
        <v>84</v>
      </c>
      <c r="B44" s="63"/>
      <c r="C44" s="63"/>
      <c r="D44" s="63"/>
      <c r="E44" s="63"/>
      <c r="F44" s="63"/>
      <c r="G44" s="63"/>
      <c r="H44" s="63"/>
      <c r="I44" s="63"/>
      <c r="J44" s="63"/>
      <c r="K44" s="63"/>
      <c r="L44" s="63"/>
      <c r="M44" s="93" t="str">
        <f t="shared" si="3"/>
        <v/>
      </c>
    </row>
    <row r="45" spans="1:13" x14ac:dyDescent="0.25">
      <c r="A45" s="36" t="s">
        <v>143</v>
      </c>
      <c r="B45" s="120"/>
      <c r="C45" s="120"/>
      <c r="D45" s="120"/>
      <c r="E45" s="120"/>
      <c r="F45" s="120"/>
      <c r="G45" s="120"/>
      <c r="H45" s="120"/>
      <c r="I45" s="120"/>
      <c r="J45" s="120"/>
      <c r="K45" s="120"/>
      <c r="L45" s="63"/>
      <c r="M45" s="106" t="str">
        <f>IFERROR(M26/M16,"")</f>
        <v/>
      </c>
    </row>
    <row r="46" spans="1:13" x14ac:dyDescent="0.25">
      <c r="A46" s="36" t="s">
        <v>144</v>
      </c>
      <c r="B46" s="120"/>
      <c r="C46" s="120"/>
      <c r="D46" s="120"/>
      <c r="E46" s="120"/>
      <c r="F46" s="120"/>
      <c r="G46" s="120"/>
      <c r="H46" s="120"/>
      <c r="I46" s="120"/>
      <c r="J46" s="120"/>
      <c r="K46" s="120"/>
      <c r="L46" s="63"/>
      <c r="M46" s="106" t="str">
        <f>IFERROR(M27/$M$16,"")</f>
        <v/>
      </c>
    </row>
    <row r="47" spans="1:13" x14ac:dyDescent="0.25">
      <c r="A47" s="36" t="s">
        <v>22</v>
      </c>
      <c r="B47" s="63"/>
      <c r="C47" s="63"/>
      <c r="D47" s="63"/>
      <c r="E47" s="63"/>
      <c r="F47" s="63"/>
      <c r="G47" s="63"/>
      <c r="H47" s="63"/>
      <c r="I47" s="63"/>
      <c r="J47" s="63"/>
      <c r="K47" s="63"/>
      <c r="L47" s="63"/>
      <c r="M47" s="93" t="str">
        <f t="shared" si="3"/>
        <v/>
      </c>
    </row>
    <row r="48" spans="1:13" ht="15.75" thickBot="1" x14ac:dyDescent="0.3">
      <c r="A48" s="36" t="s">
        <v>66</v>
      </c>
      <c r="B48" s="64"/>
      <c r="C48" s="64"/>
      <c r="D48" s="64"/>
      <c r="E48" s="64"/>
      <c r="F48" s="64"/>
      <c r="G48" s="64"/>
      <c r="H48" s="64"/>
      <c r="I48" s="64"/>
      <c r="J48" s="64"/>
      <c r="K48" s="64"/>
      <c r="L48" s="64"/>
      <c r="M48" s="93" t="str">
        <f t="shared" si="3"/>
        <v/>
      </c>
    </row>
    <row r="49" spans="1:14" ht="15.75" thickBot="1" x14ac:dyDescent="0.3">
      <c r="A49" s="233" t="s">
        <v>37</v>
      </c>
      <c r="B49" s="234"/>
      <c r="C49" s="234"/>
      <c r="D49" s="66" t="s">
        <v>38</v>
      </c>
      <c r="E49" s="67" t="s">
        <v>39</v>
      </c>
      <c r="F49" s="67"/>
      <c r="G49" s="67"/>
      <c r="H49" s="67"/>
      <c r="I49" s="67"/>
      <c r="J49" s="67"/>
      <c r="K49" s="67"/>
      <c r="L49" s="67"/>
      <c r="M49" s="68"/>
      <c r="N49" s="26"/>
    </row>
    <row r="50" spans="1:14" ht="18.75" x14ac:dyDescent="0.3">
      <c r="A50" s="230" t="s">
        <v>147</v>
      </c>
      <c r="B50" s="231"/>
      <c r="C50" s="231"/>
      <c r="D50" s="231"/>
      <c r="E50" s="231"/>
      <c r="F50" s="231"/>
      <c r="G50" s="231"/>
      <c r="H50" s="231"/>
      <c r="I50" s="231"/>
      <c r="J50" s="231"/>
      <c r="K50" s="231"/>
      <c r="L50" s="231"/>
      <c r="M50" s="232"/>
    </row>
    <row r="51" spans="1:14" x14ac:dyDescent="0.25">
      <c r="A51" s="53" t="s">
        <v>26</v>
      </c>
      <c r="B51" s="41" t="s">
        <v>25</v>
      </c>
      <c r="C51" s="41"/>
      <c r="D51" s="71"/>
      <c r="E51" s="71"/>
      <c r="F51" s="71"/>
      <c r="G51" s="71"/>
      <c r="H51" s="41"/>
      <c r="I51" s="41"/>
      <c r="J51" s="41"/>
      <c r="K51" s="41"/>
      <c r="L51" s="41"/>
      <c r="M51" s="44"/>
    </row>
    <row r="52" spans="1:14" x14ac:dyDescent="0.25">
      <c r="A52" s="53" t="s">
        <v>27</v>
      </c>
      <c r="B52" s="41" t="s">
        <v>40</v>
      </c>
      <c r="C52" s="41"/>
      <c r="D52" s="71"/>
      <c r="E52" s="71"/>
      <c r="F52" s="71"/>
      <c r="G52" s="71"/>
      <c r="H52" s="41"/>
      <c r="I52" s="41"/>
      <c r="J52" s="41"/>
      <c r="K52" s="41"/>
      <c r="L52" s="41"/>
      <c r="M52" s="44"/>
    </row>
    <row r="53" spans="1:14" ht="30" x14ac:dyDescent="0.25">
      <c r="A53" s="65" t="s">
        <v>42</v>
      </c>
      <c r="B53" s="130">
        <f t="shared" ref="B53:K53" si="4">B14</f>
        <v>0</v>
      </c>
      <c r="C53" s="130">
        <f t="shared" si="4"/>
        <v>0</v>
      </c>
      <c r="D53" s="130">
        <f t="shared" si="4"/>
        <v>0</v>
      </c>
      <c r="E53" s="130">
        <f t="shared" si="4"/>
        <v>0</v>
      </c>
      <c r="F53" s="130">
        <f t="shared" si="4"/>
        <v>0</v>
      </c>
      <c r="G53" s="130">
        <f t="shared" si="4"/>
        <v>0</v>
      </c>
      <c r="H53" s="130">
        <f t="shared" si="4"/>
        <v>0</v>
      </c>
      <c r="I53" s="130">
        <f t="shared" si="4"/>
        <v>0</v>
      </c>
      <c r="J53" s="130">
        <f t="shared" si="4"/>
        <v>0</v>
      </c>
      <c r="K53" s="130">
        <f t="shared" si="4"/>
        <v>0</v>
      </c>
      <c r="L53" s="54"/>
      <c r="M53" s="57" t="s">
        <v>15</v>
      </c>
    </row>
    <row r="54" spans="1:14" x14ac:dyDescent="0.25">
      <c r="A54" s="58" t="s">
        <v>28</v>
      </c>
      <c r="B54" s="131">
        <f t="shared" ref="B54:K54" si="5">B15</f>
        <v>0</v>
      </c>
      <c r="C54" s="131">
        <f t="shared" si="5"/>
        <v>0</v>
      </c>
      <c r="D54" s="131">
        <f t="shared" si="5"/>
        <v>0</v>
      </c>
      <c r="E54" s="131">
        <f t="shared" si="5"/>
        <v>0</v>
      </c>
      <c r="F54" s="131">
        <f t="shared" si="5"/>
        <v>0</v>
      </c>
      <c r="G54" s="131">
        <f t="shared" si="5"/>
        <v>0</v>
      </c>
      <c r="H54" s="131">
        <f t="shared" si="5"/>
        <v>0</v>
      </c>
      <c r="I54" s="131">
        <f t="shared" si="5"/>
        <v>0</v>
      </c>
      <c r="J54" s="131">
        <f t="shared" si="5"/>
        <v>0</v>
      </c>
      <c r="K54" s="131">
        <f t="shared" si="5"/>
        <v>0</v>
      </c>
      <c r="L54" s="59"/>
      <c r="M54" s="92">
        <f>M15</f>
        <v>0</v>
      </c>
    </row>
    <row r="55" spans="1:14" x14ac:dyDescent="0.25">
      <c r="A55" s="61" t="s">
        <v>67</v>
      </c>
      <c r="B55" s="120" t="str">
        <f t="shared" ref="B55:K55" si="6">IFERROR(ROUND(B16/B$54,56),"")</f>
        <v/>
      </c>
      <c r="C55" s="120" t="str">
        <f t="shared" si="6"/>
        <v/>
      </c>
      <c r="D55" s="120" t="str">
        <f t="shared" si="6"/>
        <v/>
      </c>
      <c r="E55" s="120" t="str">
        <f t="shared" si="6"/>
        <v/>
      </c>
      <c r="F55" s="120" t="str">
        <f t="shared" si="6"/>
        <v/>
      </c>
      <c r="G55" s="120" t="str">
        <f t="shared" si="6"/>
        <v/>
      </c>
      <c r="H55" s="120" t="str">
        <f t="shared" si="6"/>
        <v/>
      </c>
      <c r="I55" s="120" t="str">
        <f t="shared" si="6"/>
        <v/>
      </c>
      <c r="J55" s="120" t="str">
        <f t="shared" si="6"/>
        <v/>
      </c>
      <c r="K55" s="120" t="str">
        <f t="shared" si="6"/>
        <v/>
      </c>
      <c r="L55" s="104"/>
      <c r="M55" s="106" t="str">
        <f>IFERROR(M16/M$54,"")</f>
        <v/>
      </c>
    </row>
    <row r="56" spans="1:14" x14ac:dyDescent="0.25">
      <c r="A56" s="36" t="s">
        <v>16</v>
      </c>
      <c r="B56" s="96" t="str">
        <f t="shared" ref="B56:K56" si="7">IFERROR(ROUND(B17/B$54,4),"")</f>
        <v/>
      </c>
      <c r="C56" s="96" t="str">
        <f t="shared" si="7"/>
        <v/>
      </c>
      <c r="D56" s="96" t="str">
        <f t="shared" si="7"/>
        <v/>
      </c>
      <c r="E56" s="96" t="str">
        <f t="shared" si="7"/>
        <v/>
      </c>
      <c r="F56" s="96" t="str">
        <f t="shared" si="7"/>
        <v/>
      </c>
      <c r="G56" s="96" t="str">
        <f t="shared" si="7"/>
        <v/>
      </c>
      <c r="H56" s="96" t="str">
        <f t="shared" si="7"/>
        <v/>
      </c>
      <c r="I56" s="96" t="str">
        <f t="shared" si="7"/>
        <v/>
      </c>
      <c r="J56" s="96" t="str">
        <f t="shared" si="7"/>
        <v/>
      </c>
      <c r="K56" s="96" t="str">
        <f t="shared" si="7"/>
        <v/>
      </c>
      <c r="L56" s="96"/>
      <c r="M56" s="97" t="str">
        <f>IFERROR(M17/M$54,"")</f>
        <v/>
      </c>
    </row>
    <row r="57" spans="1:14" x14ac:dyDescent="0.25">
      <c r="A57" s="36" t="s">
        <v>17</v>
      </c>
      <c r="B57" s="96" t="str">
        <f t="shared" ref="B57:K57" si="8">IFERROR(ROUND(B18/B$54,4),"")</f>
        <v/>
      </c>
      <c r="C57" s="96" t="str">
        <f t="shared" si="8"/>
        <v/>
      </c>
      <c r="D57" s="96" t="str">
        <f t="shared" si="8"/>
        <v/>
      </c>
      <c r="E57" s="96" t="str">
        <f t="shared" si="8"/>
        <v/>
      </c>
      <c r="F57" s="96" t="str">
        <f t="shared" si="8"/>
        <v/>
      </c>
      <c r="G57" s="96" t="str">
        <f t="shared" si="8"/>
        <v/>
      </c>
      <c r="H57" s="96" t="str">
        <f t="shared" si="8"/>
        <v/>
      </c>
      <c r="I57" s="96" t="str">
        <f t="shared" si="8"/>
        <v/>
      </c>
      <c r="J57" s="96" t="str">
        <f t="shared" si="8"/>
        <v/>
      </c>
      <c r="K57" s="96" t="str">
        <f t="shared" si="8"/>
        <v/>
      </c>
      <c r="L57" s="96"/>
      <c r="M57" s="97" t="str">
        <f t="shared" ref="M57:M68" si="9">IFERROR(M18/M$54,"")</f>
        <v/>
      </c>
    </row>
    <row r="58" spans="1:14" x14ac:dyDescent="0.25">
      <c r="A58" s="36" t="s">
        <v>18</v>
      </c>
      <c r="B58" s="96" t="str">
        <f t="shared" ref="B58:K58" si="10">IFERROR(ROUND(B19/B$54,4),"")</f>
        <v/>
      </c>
      <c r="C58" s="96" t="str">
        <f t="shared" si="10"/>
        <v/>
      </c>
      <c r="D58" s="96" t="str">
        <f t="shared" si="10"/>
        <v/>
      </c>
      <c r="E58" s="96" t="str">
        <f t="shared" si="10"/>
        <v/>
      </c>
      <c r="F58" s="96" t="str">
        <f t="shared" si="10"/>
        <v/>
      </c>
      <c r="G58" s="96" t="str">
        <f t="shared" si="10"/>
        <v/>
      </c>
      <c r="H58" s="96" t="str">
        <f t="shared" si="10"/>
        <v/>
      </c>
      <c r="I58" s="96" t="str">
        <f t="shared" si="10"/>
        <v/>
      </c>
      <c r="J58" s="96" t="str">
        <f t="shared" si="10"/>
        <v/>
      </c>
      <c r="K58" s="96" t="str">
        <f t="shared" si="10"/>
        <v/>
      </c>
      <c r="L58" s="96"/>
      <c r="M58" s="97" t="str">
        <f t="shared" si="9"/>
        <v/>
      </c>
    </row>
    <row r="59" spans="1:14" x14ac:dyDescent="0.25">
      <c r="A59" s="36" t="s">
        <v>19</v>
      </c>
      <c r="B59" s="96" t="str">
        <f t="shared" ref="B59:K59" si="11">IFERROR(ROUND(B20/B$54,4),"")</f>
        <v/>
      </c>
      <c r="C59" s="96" t="str">
        <f t="shared" si="11"/>
        <v/>
      </c>
      <c r="D59" s="96" t="str">
        <f t="shared" si="11"/>
        <v/>
      </c>
      <c r="E59" s="96" t="str">
        <f t="shared" si="11"/>
        <v/>
      </c>
      <c r="F59" s="96" t="str">
        <f t="shared" si="11"/>
        <v/>
      </c>
      <c r="G59" s="96" t="str">
        <f t="shared" si="11"/>
        <v/>
      </c>
      <c r="H59" s="96" t="str">
        <f t="shared" si="11"/>
        <v/>
      </c>
      <c r="I59" s="96" t="str">
        <f t="shared" si="11"/>
        <v/>
      </c>
      <c r="J59" s="96" t="str">
        <f t="shared" si="11"/>
        <v/>
      </c>
      <c r="K59" s="96" t="str">
        <f t="shared" si="11"/>
        <v/>
      </c>
      <c r="L59" s="96"/>
      <c r="M59" s="97" t="str">
        <f t="shared" si="9"/>
        <v/>
      </c>
    </row>
    <row r="60" spans="1:14" x14ac:dyDescent="0.25">
      <c r="A60" s="36" t="s">
        <v>20</v>
      </c>
      <c r="B60" s="96" t="str">
        <f t="shared" ref="B60:K60" si="12">IFERROR(ROUND(B21/B$54,4),"")</f>
        <v/>
      </c>
      <c r="C60" s="96" t="str">
        <f t="shared" si="12"/>
        <v/>
      </c>
      <c r="D60" s="96" t="str">
        <f t="shared" si="12"/>
        <v/>
      </c>
      <c r="E60" s="96" t="str">
        <f t="shared" si="12"/>
        <v/>
      </c>
      <c r="F60" s="96" t="str">
        <f t="shared" si="12"/>
        <v/>
      </c>
      <c r="G60" s="96" t="str">
        <f t="shared" si="12"/>
        <v/>
      </c>
      <c r="H60" s="96" t="str">
        <f t="shared" si="12"/>
        <v/>
      </c>
      <c r="I60" s="96" t="str">
        <f t="shared" si="12"/>
        <v/>
      </c>
      <c r="J60" s="96" t="str">
        <f t="shared" si="12"/>
        <v/>
      </c>
      <c r="K60" s="96" t="str">
        <f t="shared" si="12"/>
        <v/>
      </c>
      <c r="L60" s="96"/>
      <c r="M60" s="97" t="str">
        <f t="shared" si="9"/>
        <v/>
      </c>
    </row>
    <row r="61" spans="1:14" x14ac:dyDescent="0.25">
      <c r="A61" s="36" t="s">
        <v>21</v>
      </c>
      <c r="B61" s="96" t="str">
        <f>IFERROR(ROUND(B22/B$54,4),"")</f>
        <v/>
      </c>
      <c r="C61" s="96" t="str">
        <f t="shared" ref="C61:K61" si="13">IFERROR(ROUND(C22/C$54,4),"")</f>
        <v/>
      </c>
      <c r="D61" s="96" t="str">
        <f t="shared" si="13"/>
        <v/>
      </c>
      <c r="E61" s="96" t="str">
        <f t="shared" si="13"/>
        <v/>
      </c>
      <c r="F61" s="96" t="str">
        <f t="shared" si="13"/>
        <v/>
      </c>
      <c r="G61" s="96" t="str">
        <f t="shared" si="13"/>
        <v/>
      </c>
      <c r="H61" s="96" t="str">
        <f t="shared" si="13"/>
        <v/>
      </c>
      <c r="I61" s="96" t="str">
        <f t="shared" si="13"/>
        <v/>
      </c>
      <c r="J61" s="96" t="str">
        <f t="shared" si="13"/>
        <v/>
      </c>
      <c r="K61" s="96" t="str">
        <f t="shared" si="13"/>
        <v/>
      </c>
      <c r="L61" s="96"/>
      <c r="M61" s="97" t="str">
        <f t="shared" si="9"/>
        <v/>
      </c>
    </row>
    <row r="62" spans="1:14" x14ac:dyDescent="0.25">
      <c r="A62" s="36" t="s">
        <v>82</v>
      </c>
      <c r="B62" s="96" t="str">
        <f t="shared" ref="B62:K62" si="14">IFERROR(ROUND(B23/B$54,4),"")</f>
        <v/>
      </c>
      <c r="C62" s="96" t="str">
        <f t="shared" si="14"/>
        <v/>
      </c>
      <c r="D62" s="96" t="str">
        <f t="shared" si="14"/>
        <v/>
      </c>
      <c r="E62" s="96" t="str">
        <f t="shared" si="14"/>
        <v/>
      </c>
      <c r="F62" s="96" t="str">
        <f t="shared" si="14"/>
        <v/>
      </c>
      <c r="G62" s="96" t="str">
        <f t="shared" si="14"/>
        <v/>
      </c>
      <c r="H62" s="96" t="str">
        <f t="shared" si="14"/>
        <v/>
      </c>
      <c r="I62" s="96" t="str">
        <f t="shared" si="14"/>
        <v/>
      </c>
      <c r="J62" s="96" t="str">
        <f t="shared" si="14"/>
        <v/>
      </c>
      <c r="K62" s="96" t="str">
        <f t="shared" si="14"/>
        <v/>
      </c>
      <c r="L62" s="96"/>
      <c r="M62" s="97" t="str">
        <f t="shared" si="9"/>
        <v/>
      </c>
    </row>
    <row r="63" spans="1:14" x14ac:dyDescent="0.25">
      <c r="A63" s="36" t="s">
        <v>83</v>
      </c>
      <c r="B63" s="96" t="str">
        <f t="shared" ref="B63:K63" si="15">IFERROR(ROUND(B24/B$54,4),"")</f>
        <v/>
      </c>
      <c r="C63" s="96" t="str">
        <f t="shared" si="15"/>
        <v/>
      </c>
      <c r="D63" s="96" t="str">
        <f t="shared" si="15"/>
        <v/>
      </c>
      <c r="E63" s="96" t="str">
        <f t="shared" si="15"/>
        <v/>
      </c>
      <c r="F63" s="96" t="str">
        <f t="shared" si="15"/>
        <v/>
      </c>
      <c r="G63" s="96" t="str">
        <f t="shared" si="15"/>
        <v/>
      </c>
      <c r="H63" s="96" t="str">
        <f t="shared" si="15"/>
        <v/>
      </c>
      <c r="I63" s="96" t="str">
        <f t="shared" si="15"/>
        <v/>
      </c>
      <c r="J63" s="96" t="str">
        <f t="shared" si="15"/>
        <v/>
      </c>
      <c r="K63" s="96" t="str">
        <f t="shared" si="15"/>
        <v/>
      </c>
      <c r="L63" s="96"/>
      <c r="M63" s="97" t="str">
        <f t="shared" si="9"/>
        <v/>
      </c>
    </row>
    <row r="64" spans="1:14" x14ac:dyDescent="0.25">
      <c r="A64" s="36" t="s">
        <v>84</v>
      </c>
      <c r="B64" s="96" t="str">
        <f t="shared" ref="B64:K64" si="16">IFERROR(ROUND(B25/B$54,4),"")</f>
        <v/>
      </c>
      <c r="C64" s="96" t="str">
        <f t="shared" si="16"/>
        <v/>
      </c>
      <c r="D64" s="96" t="str">
        <f t="shared" si="16"/>
        <v/>
      </c>
      <c r="E64" s="96" t="str">
        <f t="shared" si="16"/>
        <v/>
      </c>
      <c r="F64" s="96" t="str">
        <f t="shared" si="16"/>
        <v/>
      </c>
      <c r="G64" s="96" t="str">
        <f t="shared" si="16"/>
        <v/>
      </c>
      <c r="H64" s="96" t="str">
        <f t="shared" si="16"/>
        <v/>
      </c>
      <c r="I64" s="96" t="str">
        <f t="shared" si="16"/>
        <v/>
      </c>
      <c r="J64" s="96" t="str">
        <f t="shared" si="16"/>
        <v/>
      </c>
      <c r="K64" s="96" t="str">
        <f t="shared" si="16"/>
        <v/>
      </c>
      <c r="L64" s="96"/>
      <c r="M64" s="97" t="str">
        <f t="shared" si="9"/>
        <v/>
      </c>
    </row>
    <row r="65" spans="1:13" x14ac:dyDescent="0.25">
      <c r="A65" s="36" t="s">
        <v>143</v>
      </c>
      <c r="B65" s="96" t="str">
        <f>IFERROR(ROUND(B26/B$16,13),"")</f>
        <v/>
      </c>
      <c r="C65" s="96" t="str">
        <f t="shared" ref="C65:K65" si="17">IFERROR(ROUND(C26/C$16,13),"")</f>
        <v/>
      </c>
      <c r="D65" s="96" t="str">
        <f t="shared" si="17"/>
        <v/>
      </c>
      <c r="E65" s="96" t="str">
        <f t="shared" si="17"/>
        <v/>
      </c>
      <c r="F65" s="96" t="str">
        <f t="shared" si="17"/>
        <v/>
      </c>
      <c r="G65" s="96" t="str">
        <f t="shared" si="17"/>
        <v/>
      </c>
      <c r="H65" s="96" t="str">
        <f t="shared" si="17"/>
        <v/>
      </c>
      <c r="I65" s="96" t="str">
        <f t="shared" si="17"/>
        <v/>
      </c>
      <c r="J65" s="96" t="str">
        <f t="shared" si="17"/>
        <v/>
      </c>
      <c r="K65" s="96" t="str">
        <f t="shared" si="17"/>
        <v/>
      </c>
      <c r="L65" s="96"/>
      <c r="M65" s="97" t="str">
        <f>IFERROR(M26/M$16,"")</f>
        <v/>
      </c>
    </row>
    <row r="66" spans="1:13" x14ac:dyDescent="0.25">
      <c r="A66" s="36" t="s">
        <v>144</v>
      </c>
      <c r="B66" s="96" t="str">
        <f>IFERROR(ROUND(B27/B$16,13),"")</f>
        <v/>
      </c>
      <c r="C66" s="96" t="str">
        <f t="shared" ref="C66:K66" si="18">IFERROR(ROUND(C27/C$16,13),"")</f>
        <v/>
      </c>
      <c r="D66" s="96" t="str">
        <f t="shared" si="18"/>
        <v/>
      </c>
      <c r="E66" s="96" t="str">
        <f t="shared" si="18"/>
        <v/>
      </c>
      <c r="F66" s="96" t="str">
        <f t="shared" si="18"/>
        <v/>
      </c>
      <c r="G66" s="96" t="str">
        <f t="shared" si="18"/>
        <v/>
      </c>
      <c r="H66" s="96" t="str">
        <f t="shared" si="18"/>
        <v/>
      </c>
      <c r="I66" s="96" t="str">
        <f t="shared" si="18"/>
        <v/>
      </c>
      <c r="J66" s="96" t="str">
        <f t="shared" si="18"/>
        <v/>
      </c>
      <c r="K66" s="96" t="str">
        <f t="shared" si="18"/>
        <v/>
      </c>
      <c r="L66" s="96"/>
      <c r="M66" s="97" t="str">
        <f>IFERROR(M27/M$16,"")</f>
        <v/>
      </c>
    </row>
    <row r="67" spans="1:13" x14ac:dyDescent="0.25">
      <c r="A67" s="36" t="s">
        <v>22</v>
      </c>
      <c r="B67" s="96" t="str">
        <f t="shared" ref="B67:K67" si="19">IFERROR(ROUND(B28/B$54,4),"")</f>
        <v/>
      </c>
      <c r="C67" s="96" t="str">
        <f t="shared" si="19"/>
        <v/>
      </c>
      <c r="D67" s="96" t="str">
        <f t="shared" si="19"/>
        <v/>
      </c>
      <c r="E67" s="96" t="str">
        <f t="shared" si="19"/>
        <v/>
      </c>
      <c r="F67" s="96" t="str">
        <f t="shared" si="19"/>
        <v/>
      </c>
      <c r="G67" s="96" t="str">
        <f t="shared" si="19"/>
        <v/>
      </c>
      <c r="H67" s="96" t="str">
        <f t="shared" si="19"/>
        <v/>
      </c>
      <c r="I67" s="96" t="str">
        <f t="shared" si="19"/>
        <v/>
      </c>
      <c r="J67" s="96" t="str">
        <f t="shared" si="19"/>
        <v/>
      </c>
      <c r="K67" s="96" t="str">
        <f t="shared" si="19"/>
        <v/>
      </c>
      <c r="L67" s="96"/>
      <c r="M67" s="97" t="str">
        <f t="shared" si="9"/>
        <v/>
      </c>
    </row>
    <row r="68" spans="1:13" ht="15.75" thickBot="1" x14ac:dyDescent="0.3">
      <c r="A68" s="36" t="s">
        <v>66</v>
      </c>
      <c r="B68" s="96" t="str">
        <f t="shared" ref="B68:K68" si="20">IFERROR(ROUND(B29/B$54,4),"")</f>
        <v/>
      </c>
      <c r="C68" s="96" t="str">
        <f t="shared" si="20"/>
        <v/>
      </c>
      <c r="D68" s="96" t="str">
        <f t="shared" si="20"/>
        <v/>
      </c>
      <c r="E68" s="96" t="str">
        <f t="shared" si="20"/>
        <v/>
      </c>
      <c r="F68" s="96" t="str">
        <f t="shared" si="20"/>
        <v/>
      </c>
      <c r="G68" s="96" t="str">
        <f t="shared" si="20"/>
        <v/>
      </c>
      <c r="H68" s="96" t="str">
        <f t="shared" si="20"/>
        <v/>
      </c>
      <c r="I68" s="96" t="str">
        <f t="shared" si="20"/>
        <v/>
      </c>
      <c r="J68" s="96" t="str">
        <f t="shared" si="20"/>
        <v/>
      </c>
      <c r="K68" s="96" t="str">
        <f t="shared" si="20"/>
        <v/>
      </c>
      <c r="L68" s="96"/>
      <c r="M68" s="97" t="str">
        <f t="shared" si="9"/>
        <v/>
      </c>
    </row>
    <row r="69" spans="1:13" ht="18.75" x14ac:dyDescent="0.3">
      <c r="A69" s="222" t="s">
        <v>148</v>
      </c>
      <c r="B69" s="223"/>
      <c r="C69" s="223"/>
      <c r="D69" s="223"/>
      <c r="E69" s="223"/>
      <c r="F69" s="223"/>
      <c r="G69" s="223"/>
      <c r="H69" s="223"/>
      <c r="I69" s="223"/>
      <c r="J69" s="223"/>
      <c r="K69" s="223"/>
      <c r="L69" s="223"/>
      <c r="M69" s="224"/>
    </row>
    <row r="70" spans="1:13" x14ac:dyDescent="0.25">
      <c r="A70" s="53" t="s">
        <v>26</v>
      </c>
      <c r="B70" s="41" t="s">
        <v>25</v>
      </c>
      <c r="C70" s="41"/>
      <c r="D70" s="41"/>
      <c r="E70" s="41"/>
      <c r="F70" s="41"/>
      <c r="G70" s="41"/>
      <c r="H70" s="41"/>
      <c r="I70" s="41"/>
      <c r="J70" s="41"/>
      <c r="K70" s="41"/>
      <c r="L70" s="41"/>
      <c r="M70" s="44"/>
    </row>
    <row r="71" spans="1:13" x14ac:dyDescent="0.25">
      <c r="A71" s="53" t="s">
        <v>27</v>
      </c>
      <c r="B71" s="41" t="s">
        <v>40</v>
      </c>
      <c r="C71" s="41"/>
      <c r="D71" s="41"/>
      <c r="E71" s="41"/>
      <c r="F71" s="41"/>
      <c r="G71" s="41"/>
      <c r="H71" s="41"/>
      <c r="I71" s="41"/>
      <c r="J71" s="41"/>
      <c r="K71" s="41"/>
      <c r="L71" s="41"/>
      <c r="M71" s="44"/>
    </row>
    <row r="72" spans="1:13" ht="30" x14ac:dyDescent="0.25">
      <c r="A72" s="65" t="s">
        <v>42</v>
      </c>
      <c r="B72" s="54"/>
      <c r="C72" s="54"/>
      <c r="D72" s="54"/>
      <c r="E72" s="54"/>
      <c r="F72" s="54"/>
      <c r="G72" s="54"/>
      <c r="H72" s="54"/>
      <c r="I72" s="54"/>
      <c r="J72" s="54"/>
      <c r="K72" s="54"/>
      <c r="L72" s="54"/>
      <c r="M72" s="57" t="s">
        <v>15</v>
      </c>
    </row>
    <row r="73" spans="1:13" x14ac:dyDescent="0.25">
      <c r="A73" s="58" t="s">
        <v>28</v>
      </c>
      <c r="B73" s="59"/>
      <c r="C73" s="59"/>
      <c r="D73" s="59"/>
      <c r="E73" s="59"/>
      <c r="F73" s="59"/>
      <c r="G73" s="59"/>
      <c r="H73" s="59"/>
      <c r="I73" s="59"/>
      <c r="J73" s="59"/>
      <c r="K73" s="59"/>
      <c r="L73" s="60"/>
      <c r="M73" s="92">
        <f>SUM(B73:K73)</f>
        <v>0</v>
      </c>
    </row>
    <row r="74" spans="1:13" x14ac:dyDescent="0.25">
      <c r="A74" s="61" t="s">
        <v>30</v>
      </c>
      <c r="B74" s="63"/>
      <c r="C74" s="63"/>
      <c r="D74" s="63"/>
      <c r="E74" s="63"/>
      <c r="F74" s="63"/>
      <c r="G74" s="63"/>
      <c r="H74" s="63"/>
      <c r="I74" s="63"/>
      <c r="J74" s="63"/>
      <c r="K74" s="63"/>
      <c r="L74" s="63"/>
      <c r="M74" s="93">
        <f t="shared" ref="M74:M78" si="21">SUM(B74:K74)</f>
        <v>0</v>
      </c>
    </row>
    <row r="75" spans="1:13" x14ac:dyDescent="0.25">
      <c r="A75" s="61" t="s">
        <v>31</v>
      </c>
      <c r="B75" s="63"/>
      <c r="C75" s="63"/>
      <c r="D75" s="63"/>
      <c r="E75" s="63"/>
      <c r="F75" s="63"/>
      <c r="G75" s="63"/>
      <c r="H75" s="63"/>
      <c r="I75" s="63"/>
      <c r="J75" s="63"/>
      <c r="K75" s="63"/>
      <c r="L75" s="63"/>
      <c r="M75" s="93">
        <f t="shared" si="21"/>
        <v>0</v>
      </c>
    </row>
    <row r="76" spans="1:13" x14ac:dyDescent="0.25">
      <c r="A76" s="61" t="s">
        <v>32</v>
      </c>
      <c r="B76" s="63"/>
      <c r="C76" s="63"/>
      <c r="D76" s="63"/>
      <c r="E76" s="63"/>
      <c r="F76" s="63"/>
      <c r="G76" s="63"/>
      <c r="H76" s="63"/>
      <c r="I76" s="63"/>
      <c r="J76" s="63"/>
      <c r="K76" s="63"/>
      <c r="L76" s="63"/>
      <c r="M76" s="93">
        <f t="shared" si="21"/>
        <v>0</v>
      </c>
    </row>
    <row r="77" spans="1:13" x14ac:dyDescent="0.25">
      <c r="A77" s="61" t="s">
        <v>33</v>
      </c>
      <c r="B77" s="63"/>
      <c r="C77" s="63"/>
      <c r="D77" s="63"/>
      <c r="E77" s="63"/>
      <c r="F77" s="63"/>
      <c r="G77" s="63"/>
      <c r="H77" s="63"/>
      <c r="I77" s="63"/>
      <c r="J77" s="63"/>
      <c r="K77" s="63"/>
      <c r="L77" s="63"/>
      <c r="M77" s="93">
        <f t="shared" si="21"/>
        <v>0</v>
      </c>
    </row>
    <row r="78" spans="1:13" ht="15.75" thickBot="1" x14ac:dyDescent="0.3">
      <c r="A78" s="62" t="s">
        <v>34</v>
      </c>
      <c r="B78" s="64"/>
      <c r="C78" s="64"/>
      <c r="D78" s="64"/>
      <c r="E78" s="64"/>
      <c r="F78" s="64"/>
      <c r="G78" s="64"/>
      <c r="H78" s="64"/>
      <c r="I78" s="64"/>
      <c r="J78" s="64"/>
      <c r="K78" s="64"/>
      <c r="L78" s="64"/>
      <c r="M78" s="94">
        <f t="shared" si="21"/>
        <v>0</v>
      </c>
    </row>
  </sheetData>
  <mergeCells count="7">
    <mergeCell ref="A69:M69"/>
    <mergeCell ref="A1:M3"/>
    <mergeCell ref="B4:M4"/>
    <mergeCell ref="A11:M11"/>
    <mergeCell ref="A30:M30"/>
    <mergeCell ref="A49:C49"/>
    <mergeCell ref="A50:M50"/>
  </mergeCells>
  <conditionalFormatting sqref="B5:B10">
    <cfRule type="expression" dxfId="31" priority="25">
      <formula>$C5=""</formula>
    </cfRule>
  </conditionalFormatting>
  <conditionalFormatting sqref="C5:C10">
    <cfRule type="expression" dxfId="30" priority="24">
      <formula>$C5=""</formula>
    </cfRule>
  </conditionalFormatting>
  <conditionalFormatting sqref="D5:D10">
    <cfRule type="expression" dxfId="29" priority="23">
      <formula>$C5=""</formula>
    </cfRule>
  </conditionalFormatting>
  <conditionalFormatting sqref="B54">
    <cfRule type="containsBlanks" dxfId="28" priority="20">
      <formula>LEN(TRIM(B54))=0</formula>
    </cfRule>
    <cfRule type="cellIs" dxfId="27" priority="22" operator="notEqual">
      <formula>B34</formula>
    </cfRule>
  </conditionalFormatting>
  <conditionalFormatting sqref="B56">
    <cfRule type="containsBlanks" dxfId="26" priority="19">
      <formula>LEN(TRIM(B56))=0</formula>
    </cfRule>
  </conditionalFormatting>
  <conditionalFormatting sqref="C56:M56 L57:L67">
    <cfRule type="containsBlanks" dxfId="25" priority="13">
      <formula>LEN(TRIM(C56))=0</formula>
    </cfRule>
  </conditionalFormatting>
  <conditionalFormatting sqref="L68">
    <cfRule type="cellIs" dxfId="24" priority="16" operator="notEqual">
      <formula>L48</formula>
    </cfRule>
  </conditionalFormatting>
  <conditionalFormatting sqref="L68">
    <cfRule type="containsBlanks" dxfId="23" priority="15">
      <formula>LEN(TRIM(L68))=0</formula>
    </cfRule>
  </conditionalFormatting>
  <conditionalFormatting sqref="L60:L66">
    <cfRule type="cellIs" dxfId="22" priority="18" operator="notEqual">
      <formula>L39</formula>
    </cfRule>
  </conditionalFormatting>
  <conditionalFormatting sqref="C54:M54">
    <cfRule type="containsBlanks" dxfId="21" priority="11">
      <formula>LEN(TRIM(C54))=0</formula>
    </cfRule>
    <cfRule type="cellIs" dxfId="20" priority="12" operator="notEqual">
      <formula>C34</formula>
    </cfRule>
  </conditionalFormatting>
  <conditionalFormatting sqref="B55">
    <cfRule type="containsBlanks" dxfId="19" priority="9">
      <formula>LEN(TRIM(B55))=0</formula>
    </cfRule>
    <cfRule type="cellIs" dxfId="18" priority="10" operator="notEqual">
      <formula>B35</formula>
    </cfRule>
  </conditionalFormatting>
  <conditionalFormatting sqref="L55:M55">
    <cfRule type="containsBlanks" dxfId="17" priority="7">
      <formula>LEN(TRIM(L55))=0</formula>
    </cfRule>
    <cfRule type="cellIs" dxfId="16" priority="8" operator="notEqual">
      <formula>L35</formula>
    </cfRule>
  </conditionalFormatting>
  <conditionalFormatting sqref="C55:K55">
    <cfRule type="containsBlanks" dxfId="15" priority="5">
      <formula>LEN(TRIM(C55))=0</formula>
    </cfRule>
    <cfRule type="cellIs" dxfId="14" priority="6" operator="notEqual">
      <formula>C35</formula>
    </cfRule>
  </conditionalFormatting>
  <conditionalFormatting sqref="B56:M56 L57:L58">
    <cfRule type="cellIs" dxfId="13" priority="26" operator="notEqual">
      <formula>B36</formula>
    </cfRule>
  </conditionalFormatting>
  <conditionalFormatting sqref="L59">
    <cfRule type="cellIs" dxfId="12" priority="27" operator="notEqual">
      <formula>#REF!</formula>
    </cfRule>
  </conditionalFormatting>
  <conditionalFormatting sqref="L67">
    <cfRule type="cellIs" dxfId="11" priority="444" operator="notEqual">
      <formula>L45</formula>
    </cfRule>
  </conditionalFormatting>
  <conditionalFormatting sqref="B57:K68">
    <cfRule type="containsBlanks" dxfId="10" priority="3">
      <formula>LEN(TRIM(B57))=0</formula>
    </cfRule>
  </conditionalFormatting>
  <conditionalFormatting sqref="B57:K68">
    <cfRule type="cellIs" dxfId="9" priority="4" operator="notEqual">
      <formula>B37</formula>
    </cfRule>
  </conditionalFormatting>
  <conditionalFormatting sqref="M57:M68">
    <cfRule type="containsBlanks" dxfId="8" priority="1">
      <formula>LEN(TRIM(M57))=0</formula>
    </cfRule>
  </conditionalFormatting>
  <conditionalFormatting sqref="M57:M68">
    <cfRule type="cellIs" dxfId="7" priority="2" operator="notEqual">
      <formula>M37</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workbookViewId="0">
      <pane xSplit="1" ySplit="3" topLeftCell="B4" activePane="bottomRight" state="frozen"/>
      <selection activeCell="L41" sqref="L41"/>
      <selection pane="topRight" activeCell="L41" sqref="L41"/>
      <selection pane="bottomLeft" activeCell="L41" sqref="L41"/>
      <selection pane="bottomRight" activeCell="C22" sqref="C22"/>
    </sheetView>
  </sheetViews>
  <sheetFormatPr defaultRowHeight="15" x14ac:dyDescent="0.25"/>
  <cols>
    <col min="1" max="1" width="43.42578125" style="18" bestFit="1" customWidth="1"/>
    <col min="2" max="11" width="17.28515625" style="18" customWidth="1"/>
    <col min="12" max="12" width="9.140625" style="18"/>
    <col min="13" max="13" width="17.28515625" style="18" customWidth="1"/>
    <col min="14" max="16384" width="9.140625" style="18"/>
  </cols>
  <sheetData>
    <row r="1" spans="1:13" ht="15" customHeight="1" x14ac:dyDescent="0.25">
      <c r="A1" s="235" t="s">
        <v>68</v>
      </c>
      <c r="B1" s="235"/>
      <c r="C1" s="235"/>
      <c r="D1" s="235"/>
      <c r="E1" s="235"/>
      <c r="F1" s="235"/>
      <c r="G1" s="235"/>
      <c r="H1" s="235"/>
      <c r="I1" s="235"/>
      <c r="J1" s="235"/>
      <c r="K1" s="235"/>
      <c r="L1" s="235"/>
      <c r="M1" s="236"/>
    </row>
    <row r="2" spans="1:13" ht="15" customHeight="1" x14ac:dyDescent="0.25">
      <c r="A2" s="235"/>
      <c r="B2" s="235"/>
      <c r="C2" s="235"/>
      <c r="D2" s="235"/>
      <c r="E2" s="235"/>
      <c r="F2" s="235"/>
      <c r="G2" s="235"/>
      <c r="H2" s="235"/>
      <c r="I2" s="235"/>
      <c r="J2" s="235"/>
      <c r="K2" s="235"/>
      <c r="L2" s="235"/>
      <c r="M2" s="236"/>
    </row>
    <row r="3" spans="1:13" ht="15.75" customHeight="1" thickBot="1" x14ac:dyDescent="0.3">
      <c r="A3" s="235"/>
      <c r="B3" s="235"/>
      <c r="C3" s="235"/>
      <c r="D3" s="235"/>
      <c r="E3" s="235"/>
      <c r="F3" s="235"/>
      <c r="G3" s="235"/>
      <c r="H3" s="235"/>
      <c r="I3" s="235"/>
      <c r="J3" s="235"/>
      <c r="K3" s="235"/>
      <c r="L3" s="235"/>
      <c r="M3" s="236"/>
    </row>
    <row r="4" spans="1:13" ht="57" customHeight="1" thickBot="1" x14ac:dyDescent="0.3">
      <c r="A4" s="155" t="s">
        <v>50</v>
      </c>
      <c r="B4" s="227"/>
      <c r="C4" s="228"/>
      <c r="D4" s="228"/>
      <c r="E4" s="228"/>
      <c r="F4" s="228"/>
      <c r="G4" s="228"/>
      <c r="H4" s="228"/>
      <c r="I4" s="228"/>
      <c r="J4" s="228"/>
      <c r="K4" s="228"/>
      <c r="L4" s="228"/>
      <c r="M4" s="229"/>
    </row>
    <row r="5" spans="1:13" ht="15.75" x14ac:dyDescent="0.25">
      <c r="A5" s="12" t="s">
        <v>0</v>
      </c>
      <c r="B5" s="46"/>
      <c r="C5" s="47"/>
      <c r="D5" s="47"/>
      <c r="E5" s="42"/>
      <c r="F5" s="42"/>
      <c r="G5" s="42"/>
      <c r="H5" s="42"/>
      <c r="I5" s="42"/>
      <c r="J5" s="42"/>
      <c r="K5" s="42"/>
      <c r="L5" s="42"/>
      <c r="M5" s="43"/>
    </row>
    <row r="6" spans="1:13" ht="15.75" x14ac:dyDescent="0.25">
      <c r="A6" s="12" t="s">
        <v>1</v>
      </c>
      <c r="B6" s="48"/>
      <c r="C6" s="49"/>
      <c r="D6" s="49"/>
      <c r="E6" s="41"/>
      <c r="F6" s="41"/>
      <c r="G6" s="41"/>
      <c r="H6" s="41"/>
      <c r="I6" s="41"/>
      <c r="J6" s="41"/>
      <c r="K6" s="41"/>
      <c r="L6" s="41"/>
      <c r="M6" s="44"/>
    </row>
    <row r="7" spans="1:13" ht="15.75" x14ac:dyDescent="0.25">
      <c r="A7" s="12" t="s">
        <v>2</v>
      </c>
      <c r="B7" s="50"/>
      <c r="C7" s="49"/>
      <c r="D7" s="49"/>
      <c r="E7" s="41"/>
      <c r="F7" s="41"/>
      <c r="G7" s="41"/>
      <c r="H7" s="41"/>
      <c r="I7" s="41"/>
      <c r="J7" s="41"/>
      <c r="K7" s="41"/>
      <c r="L7" s="41"/>
      <c r="M7" s="44"/>
    </row>
    <row r="8" spans="1:13" ht="15.75" x14ac:dyDescent="0.25">
      <c r="A8" s="12" t="s">
        <v>4</v>
      </c>
      <c r="B8" s="48"/>
      <c r="C8" s="49"/>
      <c r="D8" s="49"/>
      <c r="E8" s="41"/>
      <c r="F8" s="41"/>
      <c r="G8" s="41"/>
      <c r="H8" s="41"/>
      <c r="I8" s="41"/>
      <c r="J8" s="41"/>
      <c r="K8" s="41"/>
      <c r="L8" s="41"/>
      <c r="M8" s="44"/>
    </row>
    <row r="9" spans="1:13" ht="15.75" x14ac:dyDescent="0.25">
      <c r="A9" s="12" t="s">
        <v>7</v>
      </c>
      <c r="B9" s="48"/>
      <c r="C9" s="49"/>
      <c r="D9" s="49"/>
      <c r="E9" s="41"/>
      <c r="F9" s="41"/>
      <c r="G9" s="41"/>
      <c r="H9" s="41"/>
      <c r="I9" s="41"/>
      <c r="J9" s="41"/>
      <c r="K9" s="41"/>
      <c r="L9" s="41"/>
      <c r="M9" s="44"/>
    </row>
    <row r="10" spans="1:13" ht="16.5" thickBot="1" x14ac:dyDescent="0.3">
      <c r="A10" s="13" t="s">
        <v>3</v>
      </c>
      <c r="B10" s="51"/>
      <c r="C10" s="52"/>
      <c r="D10" s="52"/>
      <c r="E10" s="55"/>
      <c r="F10" s="55"/>
      <c r="G10" s="55"/>
      <c r="H10" s="55"/>
      <c r="I10" s="55"/>
      <c r="J10" s="55"/>
      <c r="K10" s="55"/>
      <c r="L10" s="55"/>
      <c r="M10" s="56"/>
    </row>
    <row r="11" spans="1:13" ht="18.75" customHeight="1" x14ac:dyDescent="0.3">
      <c r="A11" s="230" t="s">
        <v>145</v>
      </c>
      <c r="B11" s="231"/>
      <c r="C11" s="231"/>
      <c r="D11" s="231"/>
      <c r="E11" s="231"/>
      <c r="F11" s="231"/>
      <c r="G11" s="231"/>
      <c r="H11" s="231"/>
      <c r="I11" s="231"/>
      <c r="J11" s="231"/>
      <c r="K11" s="231"/>
      <c r="L11" s="231"/>
      <c r="M11" s="232"/>
    </row>
    <row r="12" spans="1:13" x14ac:dyDescent="0.25">
      <c r="A12" s="53" t="s">
        <v>26</v>
      </c>
      <c r="B12" s="41" t="s">
        <v>25</v>
      </c>
      <c r="C12" s="41"/>
      <c r="D12" s="41"/>
      <c r="E12" s="41"/>
      <c r="F12" s="41"/>
      <c r="G12" s="41"/>
      <c r="H12" s="41"/>
      <c r="I12" s="41"/>
      <c r="J12" s="41"/>
      <c r="K12" s="41"/>
      <c r="L12" s="41"/>
      <c r="M12" s="44"/>
    </row>
    <row r="13" spans="1:13" x14ac:dyDescent="0.25">
      <c r="A13" s="53" t="s">
        <v>27</v>
      </c>
      <c r="B13" s="41" t="s">
        <v>40</v>
      </c>
      <c r="C13" s="41"/>
      <c r="D13" s="41"/>
      <c r="E13" s="41"/>
      <c r="F13" s="41"/>
      <c r="G13" s="41"/>
      <c r="H13" s="41"/>
      <c r="I13" s="41"/>
      <c r="J13" s="41"/>
      <c r="K13" s="41"/>
      <c r="L13" s="41"/>
      <c r="M13" s="44"/>
    </row>
    <row r="14" spans="1:13" ht="30.75" thickBot="1" x14ac:dyDescent="0.3">
      <c r="A14" s="122" t="s">
        <v>42</v>
      </c>
      <c r="B14" s="171">
        <f>'SI Financials'!B14</f>
        <v>0</v>
      </c>
      <c r="C14" s="171">
        <f>'SI Financials'!C14</f>
        <v>0</v>
      </c>
      <c r="D14" s="171">
        <f>'SI Financials'!D14</f>
        <v>0</v>
      </c>
      <c r="E14" s="171">
        <f>'SI Financials'!E14</f>
        <v>0</v>
      </c>
      <c r="F14" s="171">
        <f>'SI Financials'!F14</f>
        <v>0</v>
      </c>
      <c r="G14" s="171">
        <f>'SI Financials'!G14</f>
        <v>0</v>
      </c>
      <c r="H14" s="171">
        <f>'SI Financials'!H14</f>
        <v>0</v>
      </c>
      <c r="I14" s="171">
        <f>'SI Financials'!I14</f>
        <v>0</v>
      </c>
      <c r="J14" s="171">
        <f>'SI Financials'!J14</f>
        <v>0</v>
      </c>
      <c r="K14" s="171">
        <f>'SI Financials'!K14</f>
        <v>0</v>
      </c>
      <c r="L14" s="171">
        <f>'SI Financials'!L14</f>
        <v>0</v>
      </c>
      <c r="M14" s="126" t="s">
        <v>15</v>
      </c>
    </row>
    <row r="15" spans="1:13" x14ac:dyDescent="0.25">
      <c r="A15" s="127" t="s">
        <v>28</v>
      </c>
      <c r="B15" s="132">
        <f>SUM(B16:B27)</f>
        <v>0</v>
      </c>
      <c r="C15" s="133">
        <f t="shared" ref="C15:K15" si="0">SUM(C16:C27)</f>
        <v>0</v>
      </c>
      <c r="D15" s="133">
        <f t="shared" si="0"/>
        <v>0</v>
      </c>
      <c r="E15" s="133">
        <f t="shared" si="0"/>
        <v>0</v>
      </c>
      <c r="F15" s="133">
        <f t="shared" si="0"/>
        <v>0</v>
      </c>
      <c r="G15" s="133">
        <f t="shared" si="0"/>
        <v>0</v>
      </c>
      <c r="H15" s="133">
        <f t="shared" si="0"/>
        <v>0</v>
      </c>
      <c r="I15" s="133">
        <f t="shared" si="0"/>
        <v>0</v>
      </c>
      <c r="J15" s="133">
        <f t="shared" si="0"/>
        <v>0</v>
      </c>
      <c r="K15" s="133">
        <f t="shared" si="0"/>
        <v>0</v>
      </c>
      <c r="L15" s="124"/>
      <c r="M15" s="125">
        <f>SUM(B15:K15)</f>
        <v>0</v>
      </c>
    </row>
    <row r="16" spans="1:13" x14ac:dyDescent="0.25">
      <c r="A16" s="95" t="s">
        <v>51</v>
      </c>
      <c r="B16" s="104"/>
      <c r="C16" s="104"/>
      <c r="D16" s="104"/>
      <c r="E16" s="104"/>
      <c r="F16" s="104"/>
      <c r="G16" s="104"/>
      <c r="H16" s="104"/>
      <c r="I16" s="104"/>
      <c r="J16" s="104"/>
      <c r="K16" s="104"/>
      <c r="L16" s="104"/>
      <c r="M16" s="105">
        <f t="shared" ref="M16:M27" si="1">SUM(B16:K16)</f>
        <v>0</v>
      </c>
    </row>
    <row r="17" spans="1:13" x14ac:dyDescent="0.25">
      <c r="A17" s="95" t="s">
        <v>52</v>
      </c>
      <c r="B17" s="104"/>
      <c r="C17" s="104"/>
      <c r="D17" s="104"/>
      <c r="E17" s="104"/>
      <c r="F17" s="104"/>
      <c r="G17" s="104"/>
      <c r="H17" s="104"/>
      <c r="I17" s="104"/>
      <c r="J17" s="104"/>
      <c r="K17" s="104"/>
      <c r="L17" s="104"/>
      <c r="M17" s="105">
        <f t="shared" si="1"/>
        <v>0</v>
      </c>
    </row>
    <row r="18" spans="1:13" x14ac:dyDescent="0.25">
      <c r="A18" s="95" t="s">
        <v>53</v>
      </c>
      <c r="B18" s="104"/>
      <c r="C18" s="104"/>
      <c r="D18" s="104"/>
      <c r="E18" s="104"/>
      <c r="F18" s="104"/>
      <c r="G18" s="104"/>
      <c r="H18" s="104"/>
      <c r="I18" s="104"/>
      <c r="J18" s="104"/>
      <c r="K18" s="104"/>
      <c r="L18" s="104"/>
      <c r="M18" s="105">
        <f t="shared" si="1"/>
        <v>0</v>
      </c>
    </row>
    <row r="19" spans="1:13" x14ac:dyDescent="0.25">
      <c r="A19" s="95" t="s">
        <v>54</v>
      </c>
      <c r="B19" s="104"/>
      <c r="C19" s="104"/>
      <c r="D19" s="104"/>
      <c r="E19" s="104"/>
      <c r="F19" s="104"/>
      <c r="G19" s="104"/>
      <c r="H19" s="104"/>
      <c r="I19" s="104"/>
      <c r="J19" s="104"/>
      <c r="K19" s="104"/>
      <c r="L19" s="104"/>
      <c r="M19" s="105">
        <f t="shared" si="1"/>
        <v>0</v>
      </c>
    </row>
    <row r="20" spans="1:13" x14ac:dyDescent="0.25">
      <c r="A20" s="95" t="s">
        <v>55</v>
      </c>
      <c r="B20" s="104"/>
      <c r="C20" s="104"/>
      <c r="D20" s="104"/>
      <c r="E20" s="104"/>
      <c r="F20" s="104"/>
      <c r="G20" s="104"/>
      <c r="H20" s="104"/>
      <c r="I20" s="104"/>
      <c r="J20" s="104"/>
      <c r="K20" s="104"/>
      <c r="L20" s="104"/>
      <c r="M20" s="105">
        <f t="shared" si="1"/>
        <v>0</v>
      </c>
    </row>
    <row r="21" spans="1:13" x14ac:dyDescent="0.25">
      <c r="A21" s="95" t="s">
        <v>56</v>
      </c>
      <c r="B21" s="104"/>
      <c r="C21" s="104"/>
      <c r="D21" s="104"/>
      <c r="E21" s="104"/>
      <c r="F21" s="104"/>
      <c r="G21" s="104"/>
      <c r="H21" s="104"/>
      <c r="I21" s="104"/>
      <c r="J21" s="104"/>
      <c r="K21" s="104"/>
      <c r="L21" s="104"/>
      <c r="M21" s="105">
        <f t="shared" si="1"/>
        <v>0</v>
      </c>
    </row>
    <row r="22" spans="1:13" x14ac:dyDescent="0.25">
      <c r="A22" s="95" t="s">
        <v>57</v>
      </c>
      <c r="B22" s="104"/>
      <c r="C22" s="104"/>
      <c r="D22" s="104"/>
      <c r="E22" s="104"/>
      <c r="F22" s="104"/>
      <c r="G22" s="104"/>
      <c r="H22" s="104"/>
      <c r="I22" s="104"/>
      <c r="J22" s="104"/>
      <c r="K22" s="104"/>
      <c r="L22" s="104"/>
      <c r="M22" s="105">
        <f t="shared" si="1"/>
        <v>0</v>
      </c>
    </row>
    <row r="23" spans="1:13" x14ac:dyDescent="0.25">
      <c r="A23" s="95" t="s">
        <v>58</v>
      </c>
      <c r="B23" s="104"/>
      <c r="C23" s="104"/>
      <c r="D23" s="104"/>
      <c r="E23" s="104"/>
      <c r="F23" s="104"/>
      <c r="G23" s="104"/>
      <c r="H23" s="104"/>
      <c r="I23" s="104"/>
      <c r="J23" s="104"/>
      <c r="K23" s="104"/>
      <c r="L23" s="104"/>
      <c r="M23" s="105">
        <f t="shared" si="1"/>
        <v>0</v>
      </c>
    </row>
    <row r="24" spans="1:13" x14ac:dyDescent="0.25">
      <c r="A24" s="95" t="s">
        <v>59</v>
      </c>
      <c r="B24" s="104"/>
      <c r="C24" s="104"/>
      <c r="D24" s="104"/>
      <c r="E24" s="104"/>
      <c r="F24" s="104"/>
      <c r="G24" s="104"/>
      <c r="H24" s="104"/>
      <c r="I24" s="104"/>
      <c r="J24" s="104"/>
      <c r="K24" s="104"/>
      <c r="L24" s="104"/>
      <c r="M24" s="105">
        <f t="shared" si="1"/>
        <v>0</v>
      </c>
    </row>
    <row r="25" spans="1:13" x14ac:dyDescent="0.25">
      <c r="A25" s="95" t="s">
        <v>60</v>
      </c>
      <c r="B25" s="104"/>
      <c r="C25" s="104"/>
      <c r="D25" s="104"/>
      <c r="E25" s="104"/>
      <c r="F25" s="104"/>
      <c r="G25" s="104"/>
      <c r="H25" s="104"/>
      <c r="I25" s="104"/>
      <c r="J25" s="104"/>
      <c r="K25" s="104"/>
      <c r="L25" s="104"/>
      <c r="M25" s="105">
        <f t="shared" si="1"/>
        <v>0</v>
      </c>
    </row>
    <row r="26" spans="1:13" x14ac:dyDescent="0.25">
      <c r="A26" s="95" t="s">
        <v>61</v>
      </c>
      <c r="B26" s="104"/>
      <c r="C26" s="104"/>
      <c r="D26" s="104"/>
      <c r="E26" s="104"/>
      <c r="F26" s="104"/>
      <c r="G26" s="104"/>
      <c r="H26" s="104"/>
      <c r="I26" s="104"/>
      <c r="J26" s="104"/>
      <c r="K26" s="104"/>
      <c r="L26" s="104"/>
      <c r="M26" s="105">
        <f t="shared" si="1"/>
        <v>0</v>
      </c>
    </row>
    <row r="27" spans="1:13" ht="15.75" thickBot="1" x14ac:dyDescent="0.3">
      <c r="A27" s="95" t="s">
        <v>62</v>
      </c>
      <c r="B27" s="104"/>
      <c r="C27" s="104"/>
      <c r="D27" s="104"/>
      <c r="E27" s="104"/>
      <c r="F27" s="104"/>
      <c r="G27" s="104"/>
      <c r="H27" s="104"/>
      <c r="I27" s="104"/>
      <c r="J27" s="104"/>
      <c r="K27" s="104"/>
      <c r="L27" s="104"/>
      <c r="M27" s="105">
        <f t="shared" si="1"/>
        <v>0</v>
      </c>
    </row>
    <row r="28" spans="1:13" x14ac:dyDescent="0.25">
      <c r="A28" s="128" t="s">
        <v>90</v>
      </c>
      <c r="B28" s="132">
        <f>SUM(B29:B40)</f>
        <v>0</v>
      </c>
      <c r="C28" s="133">
        <f t="shared" ref="C28:M28" si="2">SUM(C29:C40)</f>
        <v>0</v>
      </c>
      <c r="D28" s="133">
        <f t="shared" si="2"/>
        <v>0</v>
      </c>
      <c r="E28" s="133">
        <f t="shared" si="2"/>
        <v>0</v>
      </c>
      <c r="F28" s="133">
        <f t="shared" si="2"/>
        <v>0</v>
      </c>
      <c r="G28" s="133">
        <f t="shared" si="2"/>
        <v>0</v>
      </c>
      <c r="H28" s="133">
        <f t="shared" si="2"/>
        <v>0</v>
      </c>
      <c r="I28" s="133">
        <f t="shared" si="2"/>
        <v>0</v>
      </c>
      <c r="J28" s="133">
        <f t="shared" si="2"/>
        <v>0</v>
      </c>
      <c r="K28" s="133">
        <f t="shared" si="2"/>
        <v>0</v>
      </c>
      <c r="L28" s="121"/>
      <c r="M28" s="123">
        <f t="shared" si="2"/>
        <v>0</v>
      </c>
    </row>
    <row r="29" spans="1:13" x14ac:dyDescent="0.25">
      <c r="A29" s="95" t="s">
        <v>51</v>
      </c>
      <c r="B29" s="63"/>
      <c r="C29" s="63"/>
      <c r="D29" s="63"/>
      <c r="E29" s="63"/>
      <c r="F29" s="63"/>
      <c r="G29" s="63"/>
      <c r="H29" s="63"/>
      <c r="I29" s="63"/>
      <c r="J29" s="63"/>
      <c r="K29" s="63"/>
      <c r="L29" s="63"/>
      <c r="M29" s="93">
        <f>SUM(B29:K29)</f>
        <v>0</v>
      </c>
    </row>
    <row r="30" spans="1:13" x14ac:dyDescent="0.25">
      <c r="A30" s="95" t="s">
        <v>52</v>
      </c>
      <c r="B30" s="63"/>
      <c r="C30" s="63"/>
      <c r="D30" s="63"/>
      <c r="E30" s="63"/>
      <c r="F30" s="63"/>
      <c r="G30" s="63"/>
      <c r="H30" s="63"/>
      <c r="I30" s="63"/>
      <c r="J30" s="63"/>
      <c r="K30" s="63"/>
      <c r="L30" s="63"/>
      <c r="M30" s="93">
        <f t="shared" ref="M30:M40" si="3">SUM(B30:K30)</f>
        <v>0</v>
      </c>
    </row>
    <row r="31" spans="1:13" x14ac:dyDescent="0.25">
      <c r="A31" s="95" t="s">
        <v>53</v>
      </c>
      <c r="B31" s="63"/>
      <c r="C31" s="63"/>
      <c r="D31" s="63"/>
      <c r="E31" s="63"/>
      <c r="F31" s="63"/>
      <c r="G31" s="63"/>
      <c r="H31" s="63"/>
      <c r="I31" s="63"/>
      <c r="J31" s="63"/>
      <c r="K31" s="63"/>
      <c r="L31" s="63"/>
      <c r="M31" s="93">
        <f t="shared" si="3"/>
        <v>0</v>
      </c>
    </row>
    <row r="32" spans="1:13" x14ac:dyDescent="0.25">
      <c r="A32" s="95" t="s">
        <v>54</v>
      </c>
      <c r="B32" s="63"/>
      <c r="C32" s="63"/>
      <c r="D32" s="63"/>
      <c r="E32" s="63"/>
      <c r="F32" s="63"/>
      <c r="G32" s="63"/>
      <c r="H32" s="63"/>
      <c r="I32" s="63"/>
      <c r="J32" s="63"/>
      <c r="K32" s="63"/>
      <c r="L32" s="63"/>
      <c r="M32" s="93">
        <f t="shared" si="3"/>
        <v>0</v>
      </c>
    </row>
    <row r="33" spans="1:13" x14ac:dyDescent="0.25">
      <c r="A33" s="95" t="s">
        <v>55</v>
      </c>
      <c r="B33" s="63"/>
      <c r="C33" s="63"/>
      <c r="D33" s="63"/>
      <c r="E33" s="63"/>
      <c r="F33" s="63"/>
      <c r="G33" s="63"/>
      <c r="H33" s="63"/>
      <c r="I33" s="63"/>
      <c r="J33" s="63"/>
      <c r="K33" s="63"/>
      <c r="L33" s="63"/>
      <c r="M33" s="93">
        <f t="shared" si="3"/>
        <v>0</v>
      </c>
    </row>
    <row r="34" spans="1:13" x14ac:dyDescent="0.25">
      <c r="A34" s="95" t="s">
        <v>56</v>
      </c>
      <c r="B34" s="63"/>
      <c r="C34" s="63"/>
      <c r="D34" s="63"/>
      <c r="E34" s="63"/>
      <c r="F34" s="63"/>
      <c r="G34" s="63"/>
      <c r="H34" s="63"/>
      <c r="I34" s="63"/>
      <c r="J34" s="63"/>
      <c r="K34" s="63"/>
      <c r="L34" s="63"/>
      <c r="M34" s="93">
        <f t="shared" si="3"/>
        <v>0</v>
      </c>
    </row>
    <row r="35" spans="1:13" x14ac:dyDescent="0.25">
      <c r="A35" s="95" t="s">
        <v>57</v>
      </c>
      <c r="B35" s="63"/>
      <c r="C35" s="63"/>
      <c r="D35" s="63"/>
      <c r="E35" s="63"/>
      <c r="F35" s="63"/>
      <c r="G35" s="63"/>
      <c r="H35" s="63"/>
      <c r="I35" s="63"/>
      <c r="J35" s="63"/>
      <c r="K35" s="63"/>
      <c r="L35" s="63"/>
      <c r="M35" s="93">
        <f t="shared" si="3"/>
        <v>0</v>
      </c>
    </row>
    <row r="36" spans="1:13" x14ac:dyDescent="0.25">
      <c r="A36" s="95" t="s">
        <v>58</v>
      </c>
      <c r="B36" s="63"/>
      <c r="C36" s="63"/>
      <c r="D36" s="63"/>
      <c r="E36" s="63"/>
      <c r="F36" s="63"/>
      <c r="G36" s="63"/>
      <c r="H36" s="63"/>
      <c r="I36" s="63"/>
      <c r="J36" s="63"/>
      <c r="K36" s="63"/>
      <c r="L36" s="63"/>
      <c r="M36" s="93">
        <f t="shared" si="3"/>
        <v>0</v>
      </c>
    </row>
    <row r="37" spans="1:13" x14ac:dyDescent="0.25">
      <c r="A37" s="95" t="s">
        <v>59</v>
      </c>
      <c r="B37" s="63"/>
      <c r="C37" s="63"/>
      <c r="D37" s="63"/>
      <c r="E37" s="63"/>
      <c r="F37" s="63"/>
      <c r="G37" s="63"/>
      <c r="H37" s="63"/>
      <c r="I37" s="63"/>
      <c r="J37" s="63"/>
      <c r="K37" s="63"/>
      <c r="L37" s="63"/>
      <c r="M37" s="93">
        <f t="shared" si="3"/>
        <v>0</v>
      </c>
    </row>
    <row r="38" spans="1:13" x14ac:dyDescent="0.25">
      <c r="A38" s="95" t="s">
        <v>60</v>
      </c>
      <c r="B38" s="63"/>
      <c r="C38" s="63"/>
      <c r="D38" s="63"/>
      <c r="E38" s="63"/>
      <c r="F38" s="63"/>
      <c r="G38" s="63"/>
      <c r="H38" s="63"/>
      <c r="I38" s="63"/>
      <c r="J38" s="63"/>
      <c r="K38" s="63"/>
      <c r="L38" s="63"/>
      <c r="M38" s="93">
        <f t="shared" si="3"/>
        <v>0</v>
      </c>
    </row>
    <row r="39" spans="1:13" x14ac:dyDescent="0.25">
      <c r="A39" s="95" t="s">
        <v>61</v>
      </c>
      <c r="B39" s="63"/>
      <c r="C39" s="63"/>
      <c r="D39" s="63"/>
      <c r="E39" s="63"/>
      <c r="F39" s="63"/>
      <c r="G39" s="63"/>
      <c r="H39" s="63"/>
      <c r="I39" s="63"/>
      <c r="J39" s="63"/>
      <c r="K39" s="63"/>
      <c r="L39" s="63"/>
      <c r="M39" s="93">
        <f t="shared" si="3"/>
        <v>0</v>
      </c>
    </row>
    <row r="40" spans="1:13" ht="15.75" thickBot="1" x14ac:dyDescent="0.3">
      <c r="A40" s="95" t="s">
        <v>62</v>
      </c>
      <c r="B40" s="63"/>
      <c r="C40" s="63"/>
      <c r="D40" s="63"/>
      <c r="E40" s="63"/>
      <c r="F40" s="63"/>
      <c r="G40" s="63"/>
      <c r="H40" s="63"/>
      <c r="I40" s="63"/>
      <c r="J40" s="63"/>
      <c r="K40" s="63"/>
      <c r="L40" s="63"/>
      <c r="M40" s="93">
        <f t="shared" si="3"/>
        <v>0</v>
      </c>
    </row>
    <row r="41" spans="1:13" x14ac:dyDescent="0.25">
      <c r="A41" s="128" t="s">
        <v>91</v>
      </c>
      <c r="B41" s="129" t="str">
        <f>IFERROR(B28/B15,"")</f>
        <v/>
      </c>
      <c r="C41" s="121" t="str">
        <f t="shared" ref="C41:M41" si="4">IFERROR(C28/C15,"")</f>
        <v/>
      </c>
      <c r="D41" s="121" t="str">
        <f t="shared" si="4"/>
        <v/>
      </c>
      <c r="E41" s="121" t="str">
        <f t="shared" si="4"/>
        <v/>
      </c>
      <c r="F41" s="121" t="str">
        <f t="shared" si="4"/>
        <v/>
      </c>
      <c r="G41" s="121" t="str">
        <f t="shared" si="4"/>
        <v/>
      </c>
      <c r="H41" s="121" t="str">
        <f t="shared" si="4"/>
        <v/>
      </c>
      <c r="I41" s="121" t="str">
        <f t="shared" si="4"/>
        <v/>
      </c>
      <c r="J41" s="121" t="str">
        <f t="shared" si="4"/>
        <v/>
      </c>
      <c r="K41" s="121" t="str">
        <f t="shared" si="4"/>
        <v/>
      </c>
      <c r="L41" s="121"/>
      <c r="M41" s="123" t="str">
        <f t="shared" si="4"/>
        <v/>
      </c>
    </row>
    <row r="42" spans="1:13" x14ac:dyDescent="0.25">
      <c r="A42" s="95" t="s">
        <v>51</v>
      </c>
      <c r="B42" s="99" t="str">
        <f t="shared" ref="B42:M53" si="5">IFERROR(B29/B16,"")</f>
        <v/>
      </c>
      <c r="C42" s="99" t="str">
        <f t="shared" si="5"/>
        <v/>
      </c>
      <c r="D42" s="99" t="str">
        <f t="shared" si="5"/>
        <v/>
      </c>
      <c r="E42" s="99" t="str">
        <f t="shared" si="5"/>
        <v/>
      </c>
      <c r="F42" s="99" t="str">
        <f t="shared" si="5"/>
        <v/>
      </c>
      <c r="G42" s="99" t="str">
        <f t="shared" si="5"/>
        <v/>
      </c>
      <c r="H42" s="99" t="str">
        <f t="shared" si="5"/>
        <v/>
      </c>
      <c r="I42" s="99" t="str">
        <f t="shared" si="5"/>
        <v/>
      </c>
      <c r="J42" s="99" t="str">
        <f t="shared" si="5"/>
        <v/>
      </c>
      <c r="K42" s="99" t="str">
        <f t="shared" si="5"/>
        <v/>
      </c>
      <c r="L42" s="99"/>
      <c r="M42" s="93" t="str">
        <f t="shared" si="5"/>
        <v/>
      </c>
    </row>
    <row r="43" spans="1:13" x14ac:dyDescent="0.25">
      <c r="A43" s="95" t="s">
        <v>52</v>
      </c>
      <c r="B43" s="99" t="str">
        <f t="shared" si="5"/>
        <v/>
      </c>
      <c r="C43" s="99" t="str">
        <f t="shared" si="5"/>
        <v/>
      </c>
      <c r="D43" s="99" t="str">
        <f t="shared" si="5"/>
        <v/>
      </c>
      <c r="E43" s="99" t="str">
        <f t="shared" si="5"/>
        <v/>
      </c>
      <c r="F43" s="99" t="str">
        <f t="shared" si="5"/>
        <v/>
      </c>
      <c r="G43" s="99" t="str">
        <f t="shared" si="5"/>
        <v/>
      </c>
      <c r="H43" s="99" t="str">
        <f t="shared" si="5"/>
        <v/>
      </c>
      <c r="I43" s="99" t="str">
        <f t="shared" si="5"/>
        <v/>
      </c>
      <c r="J43" s="99" t="str">
        <f t="shared" si="5"/>
        <v/>
      </c>
      <c r="K43" s="99" t="str">
        <f t="shared" si="5"/>
        <v/>
      </c>
      <c r="L43" s="99"/>
      <c r="M43" s="93" t="str">
        <f t="shared" si="5"/>
        <v/>
      </c>
    </row>
    <row r="44" spans="1:13" x14ac:dyDescent="0.25">
      <c r="A44" s="95" t="s">
        <v>53</v>
      </c>
      <c r="B44" s="99" t="str">
        <f t="shared" si="5"/>
        <v/>
      </c>
      <c r="C44" s="99" t="str">
        <f t="shared" si="5"/>
        <v/>
      </c>
      <c r="D44" s="99" t="str">
        <f t="shared" si="5"/>
        <v/>
      </c>
      <c r="E44" s="99" t="str">
        <f t="shared" si="5"/>
        <v/>
      </c>
      <c r="F44" s="99" t="str">
        <f t="shared" si="5"/>
        <v/>
      </c>
      <c r="G44" s="99" t="str">
        <f t="shared" si="5"/>
        <v/>
      </c>
      <c r="H44" s="99" t="str">
        <f t="shared" si="5"/>
        <v/>
      </c>
      <c r="I44" s="99" t="str">
        <f t="shared" si="5"/>
        <v/>
      </c>
      <c r="J44" s="99" t="str">
        <f t="shared" si="5"/>
        <v/>
      </c>
      <c r="K44" s="99" t="str">
        <f t="shared" si="5"/>
        <v/>
      </c>
      <c r="L44" s="99"/>
      <c r="M44" s="93" t="str">
        <f t="shared" si="5"/>
        <v/>
      </c>
    </row>
    <row r="45" spans="1:13" x14ac:dyDescent="0.25">
      <c r="A45" s="95" t="s">
        <v>54</v>
      </c>
      <c r="B45" s="99" t="str">
        <f t="shared" si="5"/>
        <v/>
      </c>
      <c r="C45" s="99" t="str">
        <f t="shared" si="5"/>
        <v/>
      </c>
      <c r="D45" s="99" t="str">
        <f t="shared" si="5"/>
        <v/>
      </c>
      <c r="E45" s="99" t="str">
        <f t="shared" si="5"/>
        <v/>
      </c>
      <c r="F45" s="99" t="str">
        <f t="shared" si="5"/>
        <v/>
      </c>
      <c r="G45" s="99" t="str">
        <f t="shared" si="5"/>
        <v/>
      </c>
      <c r="H45" s="99" t="str">
        <f t="shared" si="5"/>
        <v/>
      </c>
      <c r="I45" s="99" t="str">
        <f t="shared" si="5"/>
        <v/>
      </c>
      <c r="J45" s="99" t="str">
        <f t="shared" si="5"/>
        <v/>
      </c>
      <c r="K45" s="99" t="str">
        <f t="shared" si="5"/>
        <v/>
      </c>
      <c r="L45" s="99"/>
      <c r="M45" s="93" t="str">
        <f t="shared" si="5"/>
        <v/>
      </c>
    </row>
    <row r="46" spans="1:13" x14ac:dyDescent="0.25">
      <c r="A46" s="95" t="s">
        <v>55</v>
      </c>
      <c r="B46" s="99" t="str">
        <f t="shared" si="5"/>
        <v/>
      </c>
      <c r="C46" s="99" t="str">
        <f t="shared" si="5"/>
        <v/>
      </c>
      <c r="D46" s="99" t="str">
        <f t="shared" si="5"/>
        <v/>
      </c>
      <c r="E46" s="99" t="str">
        <f t="shared" si="5"/>
        <v/>
      </c>
      <c r="F46" s="99" t="str">
        <f t="shared" si="5"/>
        <v/>
      </c>
      <c r="G46" s="99" t="str">
        <f t="shared" si="5"/>
        <v/>
      </c>
      <c r="H46" s="99" t="str">
        <f t="shared" si="5"/>
        <v/>
      </c>
      <c r="I46" s="99" t="str">
        <f t="shared" si="5"/>
        <v/>
      </c>
      <c r="J46" s="99" t="str">
        <f t="shared" si="5"/>
        <v/>
      </c>
      <c r="K46" s="99" t="str">
        <f t="shared" si="5"/>
        <v/>
      </c>
      <c r="L46" s="99"/>
      <c r="M46" s="93" t="str">
        <f t="shared" si="5"/>
        <v/>
      </c>
    </row>
    <row r="47" spans="1:13" x14ac:dyDescent="0.25">
      <c r="A47" s="95" t="s">
        <v>56</v>
      </c>
      <c r="B47" s="99" t="str">
        <f t="shared" si="5"/>
        <v/>
      </c>
      <c r="C47" s="99" t="str">
        <f t="shared" si="5"/>
        <v/>
      </c>
      <c r="D47" s="99" t="str">
        <f t="shared" si="5"/>
        <v/>
      </c>
      <c r="E47" s="99" t="str">
        <f t="shared" si="5"/>
        <v/>
      </c>
      <c r="F47" s="99" t="str">
        <f t="shared" si="5"/>
        <v/>
      </c>
      <c r="G47" s="99" t="str">
        <f t="shared" si="5"/>
        <v/>
      </c>
      <c r="H47" s="99" t="str">
        <f t="shared" si="5"/>
        <v/>
      </c>
      <c r="I47" s="99" t="str">
        <f t="shared" si="5"/>
        <v/>
      </c>
      <c r="J47" s="99" t="str">
        <f t="shared" si="5"/>
        <v/>
      </c>
      <c r="K47" s="99" t="str">
        <f t="shared" si="5"/>
        <v/>
      </c>
      <c r="L47" s="99"/>
      <c r="M47" s="93" t="str">
        <f t="shared" si="5"/>
        <v/>
      </c>
    </row>
    <row r="48" spans="1:13" x14ac:dyDescent="0.25">
      <c r="A48" s="95" t="s">
        <v>57</v>
      </c>
      <c r="B48" s="99" t="str">
        <f t="shared" si="5"/>
        <v/>
      </c>
      <c r="C48" s="99" t="str">
        <f t="shared" si="5"/>
        <v/>
      </c>
      <c r="D48" s="99" t="str">
        <f t="shared" si="5"/>
        <v/>
      </c>
      <c r="E48" s="99" t="str">
        <f t="shared" si="5"/>
        <v/>
      </c>
      <c r="F48" s="99" t="str">
        <f t="shared" si="5"/>
        <v/>
      </c>
      <c r="G48" s="99" t="str">
        <f t="shared" si="5"/>
        <v/>
      </c>
      <c r="H48" s="99" t="str">
        <f t="shared" si="5"/>
        <v/>
      </c>
      <c r="I48" s="99" t="str">
        <f t="shared" si="5"/>
        <v/>
      </c>
      <c r="J48" s="99" t="str">
        <f t="shared" si="5"/>
        <v/>
      </c>
      <c r="K48" s="99" t="str">
        <f t="shared" si="5"/>
        <v/>
      </c>
      <c r="L48" s="99"/>
      <c r="M48" s="93" t="str">
        <f t="shared" si="5"/>
        <v/>
      </c>
    </row>
    <row r="49" spans="1:13" x14ac:dyDescent="0.25">
      <c r="A49" s="95" t="s">
        <v>58</v>
      </c>
      <c r="B49" s="99" t="str">
        <f t="shared" si="5"/>
        <v/>
      </c>
      <c r="C49" s="99" t="str">
        <f t="shared" si="5"/>
        <v/>
      </c>
      <c r="D49" s="99" t="str">
        <f t="shared" si="5"/>
        <v/>
      </c>
      <c r="E49" s="99" t="str">
        <f t="shared" si="5"/>
        <v/>
      </c>
      <c r="F49" s="99" t="str">
        <f t="shared" si="5"/>
        <v/>
      </c>
      <c r="G49" s="99" t="str">
        <f t="shared" si="5"/>
        <v/>
      </c>
      <c r="H49" s="99" t="str">
        <f t="shared" si="5"/>
        <v/>
      </c>
      <c r="I49" s="99" t="str">
        <f t="shared" si="5"/>
        <v/>
      </c>
      <c r="J49" s="99" t="str">
        <f t="shared" si="5"/>
        <v/>
      </c>
      <c r="K49" s="99" t="str">
        <f t="shared" si="5"/>
        <v/>
      </c>
      <c r="L49" s="99"/>
      <c r="M49" s="93" t="str">
        <f t="shared" si="5"/>
        <v/>
      </c>
    </row>
    <row r="50" spans="1:13" x14ac:dyDescent="0.25">
      <c r="A50" s="95" t="s">
        <v>59</v>
      </c>
      <c r="B50" s="99" t="str">
        <f t="shared" si="5"/>
        <v/>
      </c>
      <c r="C50" s="99" t="str">
        <f t="shared" si="5"/>
        <v/>
      </c>
      <c r="D50" s="99" t="str">
        <f t="shared" si="5"/>
        <v/>
      </c>
      <c r="E50" s="99" t="str">
        <f t="shared" si="5"/>
        <v/>
      </c>
      <c r="F50" s="99" t="str">
        <f t="shared" si="5"/>
        <v/>
      </c>
      <c r="G50" s="99" t="str">
        <f t="shared" si="5"/>
        <v/>
      </c>
      <c r="H50" s="99" t="str">
        <f t="shared" si="5"/>
        <v/>
      </c>
      <c r="I50" s="99" t="str">
        <f t="shared" si="5"/>
        <v/>
      </c>
      <c r="J50" s="99" t="str">
        <f t="shared" si="5"/>
        <v/>
      </c>
      <c r="K50" s="99" t="str">
        <f t="shared" si="5"/>
        <v/>
      </c>
      <c r="L50" s="99"/>
      <c r="M50" s="93" t="str">
        <f t="shared" si="5"/>
        <v/>
      </c>
    </row>
    <row r="51" spans="1:13" x14ac:dyDescent="0.25">
      <c r="A51" s="95" t="s">
        <v>60</v>
      </c>
      <c r="B51" s="99" t="str">
        <f t="shared" si="5"/>
        <v/>
      </c>
      <c r="C51" s="99" t="str">
        <f t="shared" si="5"/>
        <v/>
      </c>
      <c r="D51" s="99" t="str">
        <f t="shared" si="5"/>
        <v/>
      </c>
      <c r="E51" s="99" t="str">
        <f t="shared" si="5"/>
        <v/>
      </c>
      <c r="F51" s="99" t="str">
        <f t="shared" si="5"/>
        <v/>
      </c>
      <c r="G51" s="99" t="str">
        <f t="shared" si="5"/>
        <v/>
      </c>
      <c r="H51" s="99" t="str">
        <f t="shared" si="5"/>
        <v/>
      </c>
      <c r="I51" s="99" t="str">
        <f t="shared" si="5"/>
        <v/>
      </c>
      <c r="J51" s="99" t="str">
        <f t="shared" si="5"/>
        <v/>
      </c>
      <c r="K51" s="99" t="str">
        <f t="shared" si="5"/>
        <v/>
      </c>
      <c r="L51" s="99"/>
      <c r="M51" s="93" t="str">
        <f t="shared" si="5"/>
        <v/>
      </c>
    </row>
    <row r="52" spans="1:13" x14ac:dyDescent="0.25">
      <c r="A52" s="95" t="s">
        <v>61</v>
      </c>
      <c r="B52" s="99" t="str">
        <f t="shared" si="5"/>
        <v/>
      </c>
      <c r="C52" s="99" t="str">
        <f t="shared" si="5"/>
        <v/>
      </c>
      <c r="D52" s="99" t="str">
        <f t="shared" si="5"/>
        <v/>
      </c>
      <c r="E52" s="99" t="str">
        <f t="shared" si="5"/>
        <v/>
      </c>
      <c r="F52" s="99" t="str">
        <f t="shared" si="5"/>
        <v/>
      </c>
      <c r="G52" s="99" t="str">
        <f t="shared" si="5"/>
        <v/>
      </c>
      <c r="H52" s="99" t="str">
        <f t="shared" si="5"/>
        <v/>
      </c>
      <c r="I52" s="99" t="str">
        <f t="shared" si="5"/>
        <v/>
      </c>
      <c r="J52" s="99" t="str">
        <f t="shared" si="5"/>
        <v/>
      </c>
      <c r="K52" s="99" t="str">
        <f t="shared" si="5"/>
        <v/>
      </c>
      <c r="L52" s="99"/>
      <c r="M52" s="93" t="str">
        <f t="shared" si="5"/>
        <v/>
      </c>
    </row>
    <row r="53" spans="1:13" ht="15.75" thickBot="1" x14ac:dyDescent="0.3">
      <c r="A53" s="98" t="s">
        <v>62</v>
      </c>
      <c r="B53" s="100" t="str">
        <f t="shared" si="5"/>
        <v/>
      </c>
      <c r="C53" s="100" t="str">
        <f t="shared" si="5"/>
        <v/>
      </c>
      <c r="D53" s="100" t="str">
        <f t="shared" si="5"/>
        <v/>
      </c>
      <c r="E53" s="100" t="str">
        <f t="shared" si="5"/>
        <v/>
      </c>
      <c r="F53" s="100" t="str">
        <f t="shared" si="5"/>
        <v/>
      </c>
      <c r="G53" s="100" t="str">
        <f t="shared" si="5"/>
        <v/>
      </c>
      <c r="H53" s="100" t="str">
        <f t="shared" si="5"/>
        <v/>
      </c>
      <c r="I53" s="100" t="str">
        <f t="shared" si="5"/>
        <v/>
      </c>
      <c r="J53" s="100" t="str">
        <f t="shared" si="5"/>
        <v/>
      </c>
      <c r="K53" s="100" t="str">
        <f t="shared" si="5"/>
        <v/>
      </c>
      <c r="L53" s="100"/>
      <c r="M53" s="94" t="str">
        <f t="shared" si="5"/>
        <v/>
      </c>
    </row>
  </sheetData>
  <mergeCells count="3">
    <mergeCell ref="A1:M3"/>
    <mergeCell ref="B4:M4"/>
    <mergeCell ref="A11:M11"/>
  </mergeCells>
  <conditionalFormatting sqref="B5:B10">
    <cfRule type="expression" dxfId="6" priority="4">
      <formula>$C5=""</formula>
    </cfRule>
  </conditionalFormatting>
  <conditionalFormatting sqref="C5:C10">
    <cfRule type="expression" dxfId="5" priority="3">
      <formula>$C5=""</formula>
    </cfRule>
  </conditionalFormatting>
  <conditionalFormatting sqref="D5:D10">
    <cfRule type="expression" dxfId="4" priority="2">
      <formula>$C5=""</formula>
    </cfRule>
  </conditionalFormatting>
  <conditionalFormatting sqref="M15">
    <cfRule type="cellIs" dxfId="3" priority="1" operator="notEqual">
      <formula>#REF!</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5"/>
  <sheetViews>
    <sheetView workbookViewId="0">
      <pane xSplit="1" ySplit="15" topLeftCell="B16" activePane="bottomRight" state="frozen"/>
      <selection pane="topRight" activeCell="B1" sqref="B1"/>
      <selection pane="bottomLeft" activeCell="A16" sqref="A16"/>
      <selection pane="bottomRight" activeCell="A5" sqref="A5:A10"/>
    </sheetView>
  </sheetViews>
  <sheetFormatPr defaultRowHeight="15" x14ac:dyDescent="0.25"/>
  <cols>
    <col min="1" max="1" width="43.42578125" style="18" customWidth="1"/>
    <col min="2" max="2" width="23.85546875" style="18" bestFit="1" customWidth="1"/>
    <col min="3" max="3" width="16.140625" style="18" bestFit="1" customWidth="1"/>
    <col min="4" max="5" width="14.140625" style="18" bestFit="1" customWidth="1"/>
    <col min="6" max="6" width="19.7109375" style="18" bestFit="1" customWidth="1"/>
    <col min="7" max="7" width="18.5703125" style="18" bestFit="1" customWidth="1"/>
    <col min="8" max="8" width="11.5703125" style="18" bestFit="1" customWidth="1"/>
    <col min="9" max="9" width="18.7109375" style="18" bestFit="1" customWidth="1"/>
    <col min="10" max="10" width="28.140625" style="18" bestFit="1" customWidth="1"/>
    <col min="11" max="11" width="38.28515625" style="18" bestFit="1" customWidth="1"/>
    <col min="12" max="12" width="28" style="18" bestFit="1" customWidth="1"/>
    <col min="13" max="13" width="38.140625" style="18" bestFit="1" customWidth="1"/>
    <col min="14" max="14" width="38.140625" style="18" customWidth="1"/>
    <col min="15" max="15" width="35.140625" style="18" bestFit="1" customWidth="1"/>
    <col min="16" max="16384" width="9.140625" style="18"/>
  </cols>
  <sheetData>
    <row r="1" spans="1:15" x14ac:dyDescent="0.25">
      <c r="A1" s="235" t="s">
        <v>68</v>
      </c>
      <c r="B1" s="235"/>
      <c r="C1" s="235"/>
      <c r="D1" s="235"/>
      <c r="E1" s="235"/>
      <c r="F1" s="235"/>
      <c r="G1" s="235"/>
      <c r="H1" s="235"/>
      <c r="I1" s="235"/>
      <c r="J1" s="235"/>
      <c r="K1" s="235"/>
      <c r="L1" s="235"/>
      <c r="M1" s="235"/>
      <c r="N1" s="235"/>
      <c r="O1" s="236"/>
    </row>
    <row r="2" spans="1:15" x14ac:dyDescent="0.25">
      <c r="A2" s="235"/>
      <c r="B2" s="235"/>
      <c r="C2" s="235"/>
      <c r="D2" s="235"/>
      <c r="E2" s="235"/>
      <c r="F2" s="235"/>
      <c r="G2" s="235"/>
      <c r="H2" s="235"/>
      <c r="I2" s="235"/>
      <c r="J2" s="235"/>
      <c r="K2" s="235"/>
      <c r="L2" s="235"/>
      <c r="M2" s="235"/>
      <c r="N2" s="235"/>
      <c r="O2" s="236"/>
    </row>
    <row r="3" spans="1:15" ht="15.75" thickBot="1" x14ac:dyDescent="0.3">
      <c r="A3" s="235"/>
      <c r="B3" s="235"/>
      <c r="C3" s="235"/>
      <c r="D3" s="235"/>
      <c r="E3" s="235"/>
      <c r="F3" s="235"/>
      <c r="G3" s="235"/>
      <c r="H3" s="235"/>
      <c r="I3" s="235"/>
      <c r="J3" s="235"/>
      <c r="K3" s="235"/>
      <c r="L3" s="235"/>
      <c r="M3" s="235"/>
      <c r="N3" s="235"/>
      <c r="O3" s="236"/>
    </row>
    <row r="4" spans="1:15" ht="57" customHeight="1" thickBot="1" x14ac:dyDescent="0.35">
      <c r="A4" s="152"/>
      <c r="B4" s="237" t="s">
        <v>154</v>
      </c>
      <c r="C4" s="238"/>
      <c r="D4" s="238"/>
      <c r="E4" s="238"/>
      <c r="F4" s="238"/>
      <c r="G4" s="238"/>
      <c r="H4" s="238"/>
      <c r="I4" s="238"/>
      <c r="J4" s="238"/>
      <c r="K4" s="238"/>
      <c r="L4" s="238"/>
      <c r="M4" s="238"/>
      <c r="N4" s="238"/>
      <c r="O4" s="239"/>
    </row>
    <row r="5" spans="1:15" ht="15.75" x14ac:dyDescent="0.25">
      <c r="A5" s="12" t="str">
        <f>'High Level Summary'!A5</f>
        <v>Payer Name: Tufts Health Public Plans</v>
      </c>
      <c r="B5" s="46"/>
      <c r="C5" s="47"/>
      <c r="D5" s="47"/>
      <c r="E5" s="42"/>
      <c r="F5" s="42"/>
      <c r="G5" s="42"/>
      <c r="H5" s="42"/>
      <c r="I5" s="42"/>
      <c r="J5" s="42"/>
      <c r="K5" s="42"/>
      <c r="L5" s="42"/>
      <c r="M5" s="42"/>
      <c r="N5" s="42"/>
      <c r="O5" s="43"/>
    </row>
    <row r="6" spans="1:15" ht="15.75" x14ac:dyDescent="0.25">
      <c r="A6" s="12" t="str">
        <f>'High Level Summary'!A6</f>
        <v>Org ID: 4962</v>
      </c>
      <c r="B6" s="48"/>
      <c r="C6" s="49"/>
      <c r="D6" s="49"/>
      <c r="E6" s="41"/>
      <c r="F6" s="41"/>
      <c r="G6" s="41"/>
      <c r="H6" s="41"/>
      <c r="I6" s="41"/>
      <c r="J6" s="41"/>
      <c r="K6" s="41"/>
      <c r="L6" s="41"/>
      <c r="M6" s="41"/>
      <c r="N6" s="41"/>
      <c r="O6" s="44"/>
    </row>
    <row r="7" spans="1:15" ht="15.75" x14ac:dyDescent="0.25">
      <c r="A7" s="12" t="e">
        <f>'High Level Summary'!#REF!</f>
        <v>#REF!</v>
      </c>
      <c r="B7" s="50"/>
      <c r="C7" s="49"/>
      <c r="D7" s="49"/>
      <c r="E7" s="41"/>
      <c r="F7" s="41"/>
      <c r="G7" s="41"/>
      <c r="H7" s="41"/>
      <c r="I7" s="41"/>
      <c r="J7" s="41"/>
      <c r="K7" s="41"/>
      <c r="L7" s="41"/>
      <c r="M7" s="41"/>
      <c r="N7" s="41"/>
      <c r="O7" s="44"/>
    </row>
    <row r="8" spans="1:15" ht="15.75" x14ac:dyDescent="0.25">
      <c r="A8" s="12" t="str">
        <f>'High Level Summary'!A7</f>
        <v>APCD Release: RV5.0</v>
      </c>
      <c r="B8" s="48"/>
      <c r="C8" s="49"/>
      <c r="D8" s="49"/>
      <c r="E8" s="41"/>
      <c r="F8" s="41"/>
      <c r="G8" s="41"/>
      <c r="H8" s="41"/>
      <c r="I8" s="41"/>
      <c r="J8" s="41"/>
      <c r="K8" s="41"/>
      <c r="L8" s="41"/>
      <c r="M8" s="41"/>
      <c r="N8" s="41"/>
      <c r="O8" s="44"/>
    </row>
    <row r="9" spans="1:15" ht="15.75" x14ac:dyDescent="0.25">
      <c r="A9" s="12" t="e">
        <f>'High Level Summary'!#REF!</f>
        <v>#REF!</v>
      </c>
      <c r="B9" s="48"/>
      <c r="C9" s="49"/>
      <c r="D9" s="49"/>
      <c r="E9" s="41"/>
      <c r="F9" s="41"/>
      <c r="G9" s="41"/>
      <c r="H9" s="41"/>
      <c r="I9" s="41"/>
      <c r="J9" s="41"/>
      <c r="K9" s="41"/>
      <c r="L9" s="41"/>
      <c r="M9" s="41"/>
      <c r="N9" s="41"/>
      <c r="O9" s="44"/>
    </row>
    <row r="10" spans="1:15" ht="16.5" thickBot="1" x14ac:dyDescent="0.3">
      <c r="A10" s="13" t="e">
        <f>'High Level Summary'!#REF!</f>
        <v>#REF!</v>
      </c>
      <c r="B10" s="51"/>
      <c r="C10" s="52"/>
      <c r="D10" s="52"/>
      <c r="E10" s="55"/>
      <c r="F10" s="55"/>
      <c r="G10" s="55"/>
      <c r="H10" s="55"/>
      <c r="I10" s="55"/>
      <c r="J10" s="55"/>
      <c r="K10" s="55"/>
      <c r="L10" s="55"/>
      <c r="M10" s="55"/>
      <c r="N10" s="55"/>
      <c r="O10" s="56"/>
    </row>
    <row r="11" spans="1:15" ht="18.75" x14ac:dyDescent="0.3">
      <c r="A11" s="230" t="s">
        <v>145</v>
      </c>
      <c r="B11" s="231"/>
      <c r="C11" s="231"/>
      <c r="D11" s="231"/>
      <c r="E11" s="231"/>
      <c r="F11" s="231"/>
      <c r="G11" s="231"/>
      <c r="H11" s="231"/>
      <c r="I11" s="231"/>
      <c r="J11" s="231"/>
      <c r="K11" s="231"/>
      <c r="L11" s="231"/>
      <c r="M11" s="231"/>
      <c r="N11" s="231"/>
      <c r="O11" s="232"/>
    </row>
    <row r="12" spans="1:15" x14ac:dyDescent="0.25">
      <c r="A12" s="53" t="s">
        <v>26</v>
      </c>
      <c r="B12" s="41" t="s">
        <v>25</v>
      </c>
      <c r="C12" s="41"/>
      <c r="D12" s="41"/>
      <c r="E12" s="41"/>
      <c r="F12" s="41"/>
      <c r="G12" s="41"/>
      <c r="H12" s="41"/>
      <c r="I12" s="41"/>
      <c r="J12" s="41"/>
      <c r="K12" s="41"/>
      <c r="L12" s="41"/>
      <c r="M12" s="41"/>
      <c r="N12" s="41"/>
      <c r="O12" s="44"/>
    </row>
    <row r="13" spans="1:15" x14ac:dyDescent="0.25">
      <c r="A13" s="53" t="s">
        <v>27</v>
      </c>
      <c r="B13" s="41" t="s">
        <v>96</v>
      </c>
      <c r="C13" s="41"/>
      <c r="D13" s="41"/>
      <c r="E13" s="41"/>
      <c r="F13" s="41"/>
      <c r="G13" s="41"/>
      <c r="H13" s="41"/>
      <c r="I13" s="41"/>
      <c r="J13" s="41"/>
      <c r="K13" s="41"/>
      <c r="L13" s="41"/>
      <c r="M13" s="41"/>
      <c r="N13" s="41"/>
      <c r="O13" s="44"/>
    </row>
    <row r="14" spans="1:15" ht="15.75" thickBot="1" x14ac:dyDescent="0.3">
      <c r="A14" s="163" t="s">
        <v>94</v>
      </c>
      <c r="B14" s="164" t="s">
        <v>153</v>
      </c>
      <c r="C14" s="165"/>
      <c r="D14" s="165"/>
      <c r="E14" s="165"/>
      <c r="F14" s="165"/>
      <c r="G14" s="165"/>
      <c r="H14" s="165"/>
      <c r="I14" s="165"/>
      <c r="J14" s="165"/>
      <c r="K14" s="165"/>
      <c r="L14" s="165"/>
      <c r="M14" s="165"/>
      <c r="N14" s="165"/>
      <c r="O14" s="166"/>
    </row>
    <row r="15" spans="1:15" x14ac:dyDescent="0.25">
      <c r="A15" s="122" t="s">
        <v>95</v>
      </c>
      <c r="B15" s="122" t="s">
        <v>150</v>
      </c>
      <c r="C15" s="161" t="s">
        <v>97</v>
      </c>
      <c r="D15" s="161" t="s">
        <v>98</v>
      </c>
      <c r="E15" s="161" t="s">
        <v>99</v>
      </c>
      <c r="F15" s="161" t="s">
        <v>100</v>
      </c>
      <c r="G15" s="161" t="s">
        <v>101</v>
      </c>
      <c r="H15" s="161" t="s">
        <v>102</v>
      </c>
      <c r="I15" s="161" t="s">
        <v>103</v>
      </c>
      <c r="J15" s="161" t="s">
        <v>151</v>
      </c>
      <c r="K15" s="161" t="s">
        <v>152</v>
      </c>
      <c r="L15" s="161" t="s">
        <v>104</v>
      </c>
      <c r="M15" s="161" t="s">
        <v>105</v>
      </c>
      <c r="N15" s="161" t="s">
        <v>106</v>
      </c>
      <c r="O15" s="161" t="s">
        <v>107</v>
      </c>
    </row>
    <row r="16" spans="1:15" x14ac:dyDescent="0.25">
      <c r="J16" s="172" t="str">
        <f>IFERROR(C16/B16,"")</f>
        <v/>
      </c>
      <c r="K16" s="172" t="str">
        <f>IFERROR(SUM(D16:G16)/B16,"")</f>
        <v/>
      </c>
      <c r="L16" s="172" t="str">
        <f>IFERROR(C16/H16,"")</f>
        <v/>
      </c>
      <c r="M16" s="172" t="str">
        <f>IFERROR(SUM(D16:G16)/H16,"")</f>
        <v/>
      </c>
      <c r="N16" s="172" t="str">
        <f>IFERROR(C16/I16,"")</f>
        <v/>
      </c>
      <c r="O16" s="172" t="str">
        <f>IFERROR(SUM(D16:G16)/I16,"")</f>
        <v/>
      </c>
    </row>
    <row r="17" spans="10:15" x14ac:dyDescent="0.25">
      <c r="J17" s="172" t="str">
        <f t="shared" ref="J17:J80" si="0">IFERROR(C17/B17,"")</f>
        <v/>
      </c>
      <c r="K17" s="172" t="str">
        <f t="shared" ref="K17:K80" si="1">IFERROR(SUM(D17:G17)/B17,"")</f>
        <v/>
      </c>
      <c r="L17" s="172" t="str">
        <f t="shared" ref="L17:L80" si="2">IFERROR(C17/H17,"")</f>
        <v/>
      </c>
      <c r="M17" s="172" t="str">
        <f t="shared" ref="M17:M80" si="3">IFERROR(SUM(D17:G17)/H17,"")</f>
        <v/>
      </c>
      <c r="N17" s="172" t="str">
        <f t="shared" ref="N17:N80" si="4">IFERROR(C17/I17,"")</f>
        <v/>
      </c>
      <c r="O17" s="172" t="str">
        <f t="shared" ref="O17:O80" si="5">IFERROR(SUM(D17:G17)/I17,"")</f>
        <v/>
      </c>
    </row>
    <row r="18" spans="10:15" x14ac:dyDescent="0.25">
      <c r="J18" s="172" t="str">
        <f t="shared" si="0"/>
        <v/>
      </c>
      <c r="K18" s="172" t="str">
        <f t="shared" si="1"/>
        <v/>
      </c>
      <c r="L18" s="172" t="str">
        <f t="shared" si="2"/>
        <v/>
      </c>
      <c r="M18" s="172" t="str">
        <f t="shared" si="3"/>
        <v/>
      </c>
      <c r="N18" s="172" t="str">
        <f t="shared" si="4"/>
        <v/>
      </c>
      <c r="O18" s="172" t="str">
        <f t="shared" si="5"/>
        <v/>
      </c>
    </row>
    <row r="19" spans="10:15" x14ac:dyDescent="0.25">
      <c r="J19" s="172" t="str">
        <f t="shared" si="0"/>
        <v/>
      </c>
      <c r="K19" s="172" t="str">
        <f t="shared" si="1"/>
        <v/>
      </c>
      <c r="L19" s="172" t="str">
        <f t="shared" si="2"/>
        <v/>
      </c>
      <c r="M19" s="172" t="str">
        <f t="shared" si="3"/>
        <v/>
      </c>
      <c r="N19" s="172" t="str">
        <f t="shared" si="4"/>
        <v/>
      </c>
      <c r="O19" s="172" t="str">
        <f t="shared" si="5"/>
        <v/>
      </c>
    </row>
    <row r="20" spans="10:15" x14ac:dyDescent="0.25">
      <c r="J20" s="172" t="str">
        <f t="shared" si="0"/>
        <v/>
      </c>
      <c r="K20" s="172" t="str">
        <f t="shared" si="1"/>
        <v/>
      </c>
      <c r="L20" s="172" t="str">
        <f t="shared" si="2"/>
        <v/>
      </c>
      <c r="M20" s="172" t="str">
        <f t="shared" si="3"/>
        <v/>
      </c>
      <c r="N20" s="172" t="str">
        <f t="shared" si="4"/>
        <v/>
      </c>
      <c r="O20" s="172" t="str">
        <f t="shared" si="5"/>
        <v/>
      </c>
    </row>
    <row r="21" spans="10:15" x14ac:dyDescent="0.25">
      <c r="J21" s="172" t="str">
        <f t="shared" si="0"/>
        <v/>
      </c>
      <c r="K21" s="172" t="str">
        <f t="shared" si="1"/>
        <v/>
      </c>
      <c r="L21" s="172" t="str">
        <f t="shared" si="2"/>
        <v/>
      </c>
      <c r="M21" s="172" t="str">
        <f t="shared" si="3"/>
        <v/>
      </c>
      <c r="N21" s="172" t="str">
        <f t="shared" si="4"/>
        <v/>
      </c>
      <c r="O21" s="172" t="str">
        <f t="shared" si="5"/>
        <v/>
      </c>
    </row>
    <row r="22" spans="10:15" x14ac:dyDescent="0.25">
      <c r="J22" s="172" t="str">
        <f t="shared" si="0"/>
        <v/>
      </c>
      <c r="K22" s="172" t="str">
        <f t="shared" si="1"/>
        <v/>
      </c>
      <c r="L22" s="172" t="str">
        <f t="shared" si="2"/>
        <v/>
      </c>
      <c r="M22" s="172" t="str">
        <f t="shared" si="3"/>
        <v/>
      </c>
      <c r="N22" s="172" t="str">
        <f t="shared" si="4"/>
        <v/>
      </c>
      <c r="O22" s="172" t="str">
        <f t="shared" si="5"/>
        <v/>
      </c>
    </row>
    <row r="23" spans="10:15" x14ac:dyDescent="0.25">
      <c r="J23" s="172" t="str">
        <f t="shared" si="0"/>
        <v/>
      </c>
      <c r="K23" s="172" t="str">
        <f t="shared" si="1"/>
        <v/>
      </c>
      <c r="L23" s="172" t="str">
        <f t="shared" si="2"/>
        <v/>
      </c>
      <c r="M23" s="172" t="str">
        <f t="shared" si="3"/>
        <v/>
      </c>
      <c r="N23" s="172" t="str">
        <f t="shared" si="4"/>
        <v/>
      </c>
      <c r="O23" s="172" t="str">
        <f t="shared" si="5"/>
        <v/>
      </c>
    </row>
    <row r="24" spans="10:15" x14ac:dyDescent="0.25">
      <c r="J24" s="172" t="str">
        <f t="shared" si="0"/>
        <v/>
      </c>
      <c r="K24" s="172" t="str">
        <f t="shared" si="1"/>
        <v/>
      </c>
      <c r="L24" s="172" t="str">
        <f t="shared" si="2"/>
        <v/>
      </c>
      <c r="M24" s="172" t="str">
        <f t="shared" si="3"/>
        <v/>
      </c>
      <c r="N24" s="172" t="str">
        <f t="shared" si="4"/>
        <v/>
      </c>
      <c r="O24" s="172" t="str">
        <f t="shared" si="5"/>
        <v/>
      </c>
    </row>
    <row r="25" spans="10:15" x14ac:dyDescent="0.25">
      <c r="J25" s="172" t="str">
        <f t="shared" si="0"/>
        <v/>
      </c>
      <c r="K25" s="172" t="str">
        <f t="shared" si="1"/>
        <v/>
      </c>
      <c r="L25" s="172" t="str">
        <f t="shared" si="2"/>
        <v/>
      </c>
      <c r="M25" s="172" t="str">
        <f t="shared" si="3"/>
        <v/>
      </c>
      <c r="N25" s="172" t="str">
        <f t="shared" si="4"/>
        <v/>
      </c>
      <c r="O25" s="172" t="str">
        <f t="shared" si="5"/>
        <v/>
      </c>
    </row>
    <row r="26" spans="10:15" x14ac:dyDescent="0.25">
      <c r="J26" s="172" t="str">
        <f t="shared" si="0"/>
        <v/>
      </c>
      <c r="K26" s="172" t="str">
        <f t="shared" si="1"/>
        <v/>
      </c>
      <c r="L26" s="172" t="str">
        <f t="shared" si="2"/>
        <v/>
      </c>
      <c r="M26" s="172" t="str">
        <f t="shared" si="3"/>
        <v/>
      </c>
      <c r="N26" s="172" t="str">
        <f t="shared" si="4"/>
        <v/>
      </c>
      <c r="O26" s="172" t="str">
        <f t="shared" si="5"/>
        <v/>
      </c>
    </row>
    <row r="27" spans="10:15" x14ac:dyDescent="0.25">
      <c r="J27" s="172" t="str">
        <f t="shared" si="0"/>
        <v/>
      </c>
      <c r="K27" s="172" t="str">
        <f t="shared" si="1"/>
        <v/>
      </c>
      <c r="L27" s="172" t="str">
        <f t="shared" si="2"/>
        <v/>
      </c>
      <c r="M27" s="172" t="str">
        <f t="shared" si="3"/>
        <v/>
      </c>
      <c r="N27" s="172" t="str">
        <f t="shared" si="4"/>
        <v/>
      </c>
      <c r="O27" s="172" t="str">
        <f t="shared" si="5"/>
        <v/>
      </c>
    </row>
    <row r="28" spans="10:15" x14ac:dyDescent="0.25">
      <c r="J28" s="172" t="str">
        <f t="shared" si="0"/>
        <v/>
      </c>
      <c r="K28" s="172" t="str">
        <f t="shared" si="1"/>
        <v/>
      </c>
      <c r="L28" s="172" t="str">
        <f t="shared" si="2"/>
        <v/>
      </c>
      <c r="M28" s="172" t="str">
        <f t="shared" si="3"/>
        <v/>
      </c>
      <c r="N28" s="172" t="str">
        <f t="shared" si="4"/>
        <v/>
      </c>
      <c r="O28" s="172" t="str">
        <f t="shared" si="5"/>
        <v/>
      </c>
    </row>
    <row r="29" spans="10:15" x14ac:dyDescent="0.25">
      <c r="J29" s="172" t="str">
        <f t="shared" si="0"/>
        <v/>
      </c>
      <c r="K29" s="172" t="str">
        <f t="shared" si="1"/>
        <v/>
      </c>
      <c r="L29" s="172" t="str">
        <f t="shared" si="2"/>
        <v/>
      </c>
      <c r="M29" s="172" t="str">
        <f t="shared" si="3"/>
        <v/>
      </c>
      <c r="N29" s="172" t="str">
        <f t="shared" si="4"/>
        <v/>
      </c>
      <c r="O29" s="172" t="str">
        <f t="shared" si="5"/>
        <v/>
      </c>
    </row>
    <row r="30" spans="10:15" x14ac:dyDescent="0.25">
      <c r="J30" s="172" t="str">
        <f t="shared" si="0"/>
        <v/>
      </c>
      <c r="K30" s="172" t="str">
        <f t="shared" si="1"/>
        <v/>
      </c>
      <c r="L30" s="172" t="str">
        <f t="shared" si="2"/>
        <v/>
      </c>
      <c r="M30" s="172" t="str">
        <f t="shared" si="3"/>
        <v/>
      </c>
      <c r="N30" s="172" t="str">
        <f t="shared" si="4"/>
        <v/>
      </c>
      <c r="O30" s="172" t="str">
        <f t="shared" si="5"/>
        <v/>
      </c>
    </row>
    <row r="31" spans="10:15" x14ac:dyDescent="0.25">
      <c r="J31" s="172" t="str">
        <f t="shared" si="0"/>
        <v/>
      </c>
      <c r="K31" s="172" t="str">
        <f t="shared" si="1"/>
        <v/>
      </c>
      <c r="L31" s="172" t="str">
        <f t="shared" si="2"/>
        <v/>
      </c>
      <c r="M31" s="172" t="str">
        <f t="shared" si="3"/>
        <v/>
      </c>
      <c r="N31" s="172" t="str">
        <f t="shared" si="4"/>
        <v/>
      </c>
      <c r="O31" s="172" t="str">
        <f t="shared" si="5"/>
        <v/>
      </c>
    </row>
    <row r="32" spans="10:15" x14ac:dyDescent="0.25">
      <c r="J32" s="172" t="str">
        <f t="shared" si="0"/>
        <v/>
      </c>
      <c r="K32" s="172" t="str">
        <f t="shared" si="1"/>
        <v/>
      </c>
      <c r="L32" s="172" t="str">
        <f t="shared" si="2"/>
        <v/>
      </c>
      <c r="M32" s="172" t="str">
        <f t="shared" si="3"/>
        <v/>
      </c>
      <c r="N32" s="172" t="str">
        <f t="shared" si="4"/>
        <v/>
      </c>
      <c r="O32" s="172" t="str">
        <f t="shared" si="5"/>
        <v/>
      </c>
    </row>
    <row r="33" spans="10:15" x14ac:dyDescent="0.25">
      <c r="J33" s="172" t="str">
        <f t="shared" si="0"/>
        <v/>
      </c>
      <c r="K33" s="172" t="str">
        <f t="shared" si="1"/>
        <v/>
      </c>
      <c r="L33" s="172" t="str">
        <f t="shared" si="2"/>
        <v/>
      </c>
      <c r="M33" s="172" t="str">
        <f t="shared" si="3"/>
        <v/>
      </c>
      <c r="N33" s="172" t="str">
        <f t="shared" si="4"/>
        <v/>
      </c>
      <c r="O33" s="172" t="str">
        <f t="shared" si="5"/>
        <v/>
      </c>
    </row>
    <row r="34" spans="10:15" x14ac:dyDescent="0.25">
      <c r="J34" s="172" t="str">
        <f t="shared" si="0"/>
        <v/>
      </c>
      <c r="K34" s="172" t="str">
        <f t="shared" si="1"/>
        <v/>
      </c>
      <c r="L34" s="172" t="str">
        <f t="shared" si="2"/>
        <v/>
      </c>
      <c r="M34" s="172" t="str">
        <f t="shared" si="3"/>
        <v/>
      </c>
      <c r="N34" s="172" t="str">
        <f t="shared" si="4"/>
        <v/>
      </c>
      <c r="O34" s="172" t="str">
        <f t="shared" si="5"/>
        <v/>
      </c>
    </row>
    <row r="35" spans="10:15" x14ac:dyDescent="0.25">
      <c r="J35" s="172" t="str">
        <f t="shared" si="0"/>
        <v/>
      </c>
      <c r="K35" s="172" t="str">
        <f t="shared" si="1"/>
        <v/>
      </c>
      <c r="L35" s="172" t="str">
        <f t="shared" si="2"/>
        <v/>
      </c>
      <c r="M35" s="172" t="str">
        <f t="shared" si="3"/>
        <v/>
      </c>
      <c r="N35" s="172" t="str">
        <f t="shared" si="4"/>
        <v/>
      </c>
      <c r="O35" s="172" t="str">
        <f t="shared" si="5"/>
        <v/>
      </c>
    </row>
    <row r="36" spans="10:15" x14ac:dyDescent="0.25">
      <c r="J36" s="172" t="str">
        <f t="shared" si="0"/>
        <v/>
      </c>
      <c r="K36" s="172" t="str">
        <f t="shared" si="1"/>
        <v/>
      </c>
      <c r="L36" s="172" t="str">
        <f t="shared" si="2"/>
        <v/>
      </c>
      <c r="M36" s="172" t="str">
        <f t="shared" si="3"/>
        <v/>
      </c>
      <c r="N36" s="172" t="str">
        <f t="shared" si="4"/>
        <v/>
      </c>
      <c r="O36" s="172" t="str">
        <f t="shared" si="5"/>
        <v/>
      </c>
    </row>
    <row r="37" spans="10:15" x14ac:dyDescent="0.25">
      <c r="J37" s="172" t="str">
        <f t="shared" si="0"/>
        <v/>
      </c>
      <c r="K37" s="172" t="str">
        <f t="shared" si="1"/>
        <v/>
      </c>
      <c r="L37" s="172" t="str">
        <f t="shared" si="2"/>
        <v/>
      </c>
      <c r="M37" s="172" t="str">
        <f t="shared" si="3"/>
        <v/>
      </c>
      <c r="N37" s="172" t="str">
        <f t="shared" si="4"/>
        <v/>
      </c>
      <c r="O37" s="172" t="str">
        <f t="shared" si="5"/>
        <v/>
      </c>
    </row>
    <row r="38" spans="10:15" x14ac:dyDescent="0.25">
      <c r="J38" s="172" t="str">
        <f t="shared" si="0"/>
        <v/>
      </c>
      <c r="K38" s="172" t="str">
        <f t="shared" si="1"/>
        <v/>
      </c>
      <c r="L38" s="172" t="str">
        <f t="shared" si="2"/>
        <v/>
      </c>
      <c r="M38" s="172" t="str">
        <f t="shared" si="3"/>
        <v/>
      </c>
      <c r="N38" s="172" t="str">
        <f t="shared" si="4"/>
        <v/>
      </c>
      <c r="O38" s="172" t="str">
        <f t="shared" si="5"/>
        <v/>
      </c>
    </row>
    <row r="39" spans="10:15" x14ac:dyDescent="0.25">
      <c r="J39" s="172" t="str">
        <f t="shared" si="0"/>
        <v/>
      </c>
      <c r="K39" s="172" t="str">
        <f t="shared" si="1"/>
        <v/>
      </c>
      <c r="L39" s="172" t="str">
        <f t="shared" si="2"/>
        <v/>
      </c>
      <c r="M39" s="172" t="str">
        <f t="shared" si="3"/>
        <v/>
      </c>
      <c r="N39" s="172" t="str">
        <f t="shared" si="4"/>
        <v/>
      </c>
      <c r="O39" s="172" t="str">
        <f t="shared" si="5"/>
        <v/>
      </c>
    </row>
    <row r="40" spans="10:15" x14ac:dyDescent="0.25">
      <c r="J40" s="172" t="str">
        <f t="shared" si="0"/>
        <v/>
      </c>
      <c r="K40" s="172" t="str">
        <f t="shared" si="1"/>
        <v/>
      </c>
      <c r="L40" s="172" t="str">
        <f t="shared" si="2"/>
        <v/>
      </c>
      <c r="M40" s="172" t="str">
        <f t="shared" si="3"/>
        <v/>
      </c>
      <c r="N40" s="172" t="str">
        <f t="shared" si="4"/>
        <v/>
      </c>
      <c r="O40" s="172" t="str">
        <f t="shared" si="5"/>
        <v/>
      </c>
    </row>
    <row r="41" spans="10:15" x14ac:dyDescent="0.25">
      <c r="J41" s="172" t="str">
        <f t="shared" si="0"/>
        <v/>
      </c>
      <c r="K41" s="172" t="str">
        <f t="shared" si="1"/>
        <v/>
      </c>
      <c r="L41" s="172" t="str">
        <f t="shared" si="2"/>
        <v/>
      </c>
      <c r="M41" s="172" t="str">
        <f t="shared" si="3"/>
        <v/>
      </c>
      <c r="N41" s="172" t="str">
        <f t="shared" si="4"/>
        <v/>
      </c>
      <c r="O41" s="172" t="str">
        <f t="shared" si="5"/>
        <v/>
      </c>
    </row>
    <row r="42" spans="10:15" x14ac:dyDescent="0.25">
      <c r="J42" s="172" t="str">
        <f t="shared" si="0"/>
        <v/>
      </c>
      <c r="K42" s="172" t="str">
        <f t="shared" si="1"/>
        <v/>
      </c>
      <c r="L42" s="172" t="str">
        <f t="shared" si="2"/>
        <v/>
      </c>
      <c r="M42" s="172" t="str">
        <f t="shared" si="3"/>
        <v/>
      </c>
      <c r="N42" s="172" t="str">
        <f t="shared" si="4"/>
        <v/>
      </c>
      <c r="O42" s="172" t="str">
        <f t="shared" si="5"/>
        <v/>
      </c>
    </row>
    <row r="43" spans="10:15" x14ac:dyDescent="0.25">
      <c r="J43" s="172" t="str">
        <f t="shared" si="0"/>
        <v/>
      </c>
      <c r="K43" s="172" t="str">
        <f t="shared" si="1"/>
        <v/>
      </c>
      <c r="L43" s="172" t="str">
        <f t="shared" si="2"/>
        <v/>
      </c>
      <c r="M43" s="172" t="str">
        <f t="shared" si="3"/>
        <v/>
      </c>
      <c r="N43" s="172" t="str">
        <f t="shared" si="4"/>
        <v/>
      </c>
      <c r="O43" s="172" t="str">
        <f t="shared" si="5"/>
        <v/>
      </c>
    </row>
    <row r="44" spans="10:15" x14ac:dyDescent="0.25">
      <c r="J44" s="172" t="str">
        <f t="shared" si="0"/>
        <v/>
      </c>
      <c r="K44" s="172" t="str">
        <f t="shared" si="1"/>
        <v/>
      </c>
      <c r="L44" s="172" t="str">
        <f t="shared" si="2"/>
        <v/>
      </c>
      <c r="M44" s="172" t="str">
        <f t="shared" si="3"/>
        <v/>
      </c>
      <c r="N44" s="172" t="str">
        <f t="shared" si="4"/>
        <v/>
      </c>
      <c r="O44" s="172" t="str">
        <f t="shared" si="5"/>
        <v/>
      </c>
    </row>
    <row r="45" spans="10:15" x14ac:dyDescent="0.25">
      <c r="J45" s="172" t="str">
        <f t="shared" si="0"/>
        <v/>
      </c>
      <c r="K45" s="172" t="str">
        <f t="shared" si="1"/>
        <v/>
      </c>
      <c r="L45" s="172" t="str">
        <f t="shared" si="2"/>
        <v/>
      </c>
      <c r="M45" s="172" t="str">
        <f t="shared" si="3"/>
        <v/>
      </c>
      <c r="N45" s="172" t="str">
        <f t="shared" si="4"/>
        <v/>
      </c>
      <c r="O45" s="172" t="str">
        <f t="shared" si="5"/>
        <v/>
      </c>
    </row>
    <row r="46" spans="10:15" x14ac:dyDescent="0.25">
      <c r="J46" s="172" t="str">
        <f t="shared" si="0"/>
        <v/>
      </c>
      <c r="K46" s="172" t="str">
        <f t="shared" si="1"/>
        <v/>
      </c>
      <c r="L46" s="172" t="str">
        <f t="shared" si="2"/>
        <v/>
      </c>
      <c r="M46" s="172" t="str">
        <f t="shared" si="3"/>
        <v/>
      </c>
      <c r="N46" s="172" t="str">
        <f t="shared" si="4"/>
        <v/>
      </c>
      <c r="O46" s="172" t="str">
        <f t="shared" si="5"/>
        <v/>
      </c>
    </row>
    <row r="47" spans="10:15" x14ac:dyDescent="0.25">
      <c r="J47" s="172" t="str">
        <f t="shared" si="0"/>
        <v/>
      </c>
      <c r="K47" s="172" t="str">
        <f t="shared" si="1"/>
        <v/>
      </c>
      <c r="L47" s="172" t="str">
        <f t="shared" si="2"/>
        <v/>
      </c>
      <c r="M47" s="172" t="str">
        <f t="shared" si="3"/>
        <v/>
      </c>
      <c r="N47" s="172" t="str">
        <f t="shared" si="4"/>
        <v/>
      </c>
      <c r="O47" s="172" t="str">
        <f t="shared" si="5"/>
        <v/>
      </c>
    </row>
    <row r="48" spans="10:15" x14ac:dyDescent="0.25">
      <c r="J48" s="172" t="str">
        <f t="shared" si="0"/>
        <v/>
      </c>
      <c r="K48" s="172" t="str">
        <f t="shared" si="1"/>
        <v/>
      </c>
      <c r="L48" s="172" t="str">
        <f t="shared" si="2"/>
        <v/>
      </c>
      <c r="M48" s="172" t="str">
        <f t="shared" si="3"/>
        <v/>
      </c>
      <c r="N48" s="172" t="str">
        <f t="shared" si="4"/>
        <v/>
      </c>
      <c r="O48" s="172" t="str">
        <f t="shared" si="5"/>
        <v/>
      </c>
    </row>
    <row r="49" spans="10:15" x14ac:dyDescent="0.25">
      <c r="J49" s="172" t="str">
        <f t="shared" si="0"/>
        <v/>
      </c>
      <c r="K49" s="172" t="str">
        <f t="shared" si="1"/>
        <v/>
      </c>
      <c r="L49" s="172" t="str">
        <f t="shared" si="2"/>
        <v/>
      </c>
      <c r="M49" s="172" t="str">
        <f t="shared" si="3"/>
        <v/>
      </c>
      <c r="N49" s="172" t="str">
        <f t="shared" si="4"/>
        <v/>
      </c>
      <c r="O49" s="172" t="str">
        <f t="shared" si="5"/>
        <v/>
      </c>
    </row>
    <row r="50" spans="10:15" x14ac:dyDescent="0.25">
      <c r="J50" s="172" t="str">
        <f t="shared" si="0"/>
        <v/>
      </c>
      <c r="K50" s="172" t="str">
        <f t="shared" si="1"/>
        <v/>
      </c>
      <c r="L50" s="172" t="str">
        <f t="shared" si="2"/>
        <v/>
      </c>
      <c r="M50" s="172" t="str">
        <f t="shared" si="3"/>
        <v/>
      </c>
      <c r="N50" s="172" t="str">
        <f t="shared" si="4"/>
        <v/>
      </c>
      <c r="O50" s="172" t="str">
        <f t="shared" si="5"/>
        <v/>
      </c>
    </row>
    <row r="51" spans="10:15" x14ac:dyDescent="0.25">
      <c r="J51" s="172" t="str">
        <f t="shared" si="0"/>
        <v/>
      </c>
      <c r="K51" s="172" t="str">
        <f t="shared" si="1"/>
        <v/>
      </c>
      <c r="L51" s="172" t="str">
        <f t="shared" si="2"/>
        <v/>
      </c>
      <c r="M51" s="172" t="str">
        <f t="shared" si="3"/>
        <v/>
      </c>
      <c r="N51" s="172" t="str">
        <f t="shared" si="4"/>
        <v/>
      </c>
      <c r="O51" s="172" t="str">
        <f t="shared" si="5"/>
        <v/>
      </c>
    </row>
    <row r="52" spans="10:15" x14ac:dyDescent="0.25">
      <c r="J52" s="172" t="str">
        <f t="shared" si="0"/>
        <v/>
      </c>
      <c r="K52" s="172" t="str">
        <f t="shared" si="1"/>
        <v/>
      </c>
      <c r="L52" s="172" t="str">
        <f t="shared" si="2"/>
        <v/>
      </c>
      <c r="M52" s="172" t="str">
        <f t="shared" si="3"/>
        <v/>
      </c>
      <c r="N52" s="172" t="str">
        <f t="shared" si="4"/>
        <v/>
      </c>
      <c r="O52" s="172" t="str">
        <f t="shared" si="5"/>
        <v/>
      </c>
    </row>
    <row r="53" spans="10:15" x14ac:dyDescent="0.25">
      <c r="J53" s="172" t="str">
        <f t="shared" si="0"/>
        <v/>
      </c>
      <c r="K53" s="172" t="str">
        <f t="shared" si="1"/>
        <v/>
      </c>
      <c r="L53" s="172" t="str">
        <f t="shared" si="2"/>
        <v/>
      </c>
      <c r="M53" s="172" t="str">
        <f t="shared" si="3"/>
        <v/>
      </c>
      <c r="N53" s="172" t="str">
        <f t="shared" si="4"/>
        <v/>
      </c>
      <c r="O53" s="172" t="str">
        <f t="shared" si="5"/>
        <v/>
      </c>
    </row>
    <row r="54" spans="10:15" x14ac:dyDescent="0.25">
      <c r="J54" s="172" t="str">
        <f t="shared" si="0"/>
        <v/>
      </c>
      <c r="K54" s="172" t="str">
        <f t="shared" si="1"/>
        <v/>
      </c>
      <c r="L54" s="172" t="str">
        <f t="shared" si="2"/>
        <v/>
      </c>
      <c r="M54" s="172" t="str">
        <f t="shared" si="3"/>
        <v/>
      </c>
      <c r="N54" s="172" t="str">
        <f t="shared" si="4"/>
        <v/>
      </c>
      <c r="O54" s="172" t="str">
        <f t="shared" si="5"/>
        <v/>
      </c>
    </row>
    <row r="55" spans="10:15" x14ac:dyDescent="0.25">
      <c r="J55" s="172" t="str">
        <f t="shared" si="0"/>
        <v/>
      </c>
      <c r="K55" s="172" t="str">
        <f t="shared" si="1"/>
        <v/>
      </c>
      <c r="L55" s="172" t="str">
        <f t="shared" si="2"/>
        <v/>
      </c>
      <c r="M55" s="172" t="str">
        <f t="shared" si="3"/>
        <v/>
      </c>
      <c r="N55" s="172" t="str">
        <f t="shared" si="4"/>
        <v/>
      </c>
      <c r="O55" s="172" t="str">
        <f t="shared" si="5"/>
        <v/>
      </c>
    </row>
    <row r="56" spans="10:15" x14ac:dyDescent="0.25">
      <c r="J56" s="172" t="str">
        <f t="shared" si="0"/>
        <v/>
      </c>
      <c r="K56" s="172" t="str">
        <f t="shared" si="1"/>
        <v/>
      </c>
      <c r="L56" s="172" t="str">
        <f t="shared" si="2"/>
        <v/>
      </c>
      <c r="M56" s="172" t="str">
        <f t="shared" si="3"/>
        <v/>
      </c>
      <c r="N56" s="172" t="str">
        <f t="shared" si="4"/>
        <v/>
      </c>
      <c r="O56" s="172" t="str">
        <f t="shared" si="5"/>
        <v/>
      </c>
    </row>
    <row r="57" spans="10:15" x14ac:dyDescent="0.25">
      <c r="J57" s="172" t="str">
        <f t="shared" si="0"/>
        <v/>
      </c>
      <c r="K57" s="172" t="str">
        <f t="shared" si="1"/>
        <v/>
      </c>
      <c r="L57" s="172" t="str">
        <f t="shared" si="2"/>
        <v/>
      </c>
      <c r="M57" s="172" t="str">
        <f t="shared" si="3"/>
        <v/>
      </c>
      <c r="N57" s="172" t="str">
        <f t="shared" si="4"/>
        <v/>
      </c>
      <c r="O57" s="172" t="str">
        <f t="shared" si="5"/>
        <v/>
      </c>
    </row>
    <row r="58" spans="10:15" x14ac:dyDescent="0.25">
      <c r="J58" s="172" t="str">
        <f t="shared" si="0"/>
        <v/>
      </c>
      <c r="K58" s="172" t="str">
        <f t="shared" si="1"/>
        <v/>
      </c>
      <c r="L58" s="172" t="str">
        <f t="shared" si="2"/>
        <v/>
      </c>
      <c r="M58" s="172" t="str">
        <f t="shared" si="3"/>
        <v/>
      </c>
      <c r="N58" s="172" t="str">
        <f t="shared" si="4"/>
        <v/>
      </c>
      <c r="O58" s="172" t="str">
        <f t="shared" si="5"/>
        <v/>
      </c>
    </row>
    <row r="59" spans="10:15" x14ac:dyDescent="0.25">
      <c r="J59" s="172" t="str">
        <f t="shared" si="0"/>
        <v/>
      </c>
      <c r="K59" s="172" t="str">
        <f t="shared" si="1"/>
        <v/>
      </c>
      <c r="L59" s="172" t="str">
        <f t="shared" si="2"/>
        <v/>
      </c>
      <c r="M59" s="172" t="str">
        <f t="shared" si="3"/>
        <v/>
      </c>
      <c r="N59" s="172" t="str">
        <f t="shared" si="4"/>
        <v/>
      </c>
      <c r="O59" s="172" t="str">
        <f t="shared" si="5"/>
        <v/>
      </c>
    </row>
    <row r="60" spans="10:15" x14ac:dyDescent="0.25">
      <c r="J60" s="172" t="str">
        <f t="shared" si="0"/>
        <v/>
      </c>
      <c r="K60" s="172" t="str">
        <f t="shared" si="1"/>
        <v/>
      </c>
      <c r="L60" s="172" t="str">
        <f t="shared" si="2"/>
        <v/>
      </c>
      <c r="M60" s="172" t="str">
        <f t="shared" si="3"/>
        <v/>
      </c>
      <c r="N60" s="172" t="str">
        <f t="shared" si="4"/>
        <v/>
      </c>
      <c r="O60" s="172" t="str">
        <f t="shared" si="5"/>
        <v/>
      </c>
    </row>
    <row r="61" spans="10:15" x14ac:dyDescent="0.25">
      <c r="J61" s="172" t="str">
        <f t="shared" si="0"/>
        <v/>
      </c>
      <c r="K61" s="172" t="str">
        <f t="shared" si="1"/>
        <v/>
      </c>
      <c r="L61" s="172" t="str">
        <f t="shared" si="2"/>
        <v/>
      </c>
      <c r="M61" s="172" t="str">
        <f t="shared" si="3"/>
        <v/>
      </c>
      <c r="N61" s="172" t="str">
        <f t="shared" si="4"/>
        <v/>
      </c>
      <c r="O61" s="172" t="str">
        <f t="shared" si="5"/>
        <v/>
      </c>
    </row>
    <row r="62" spans="10:15" x14ac:dyDescent="0.25">
      <c r="J62" s="172" t="str">
        <f t="shared" si="0"/>
        <v/>
      </c>
      <c r="K62" s="172" t="str">
        <f t="shared" si="1"/>
        <v/>
      </c>
      <c r="L62" s="172" t="str">
        <f t="shared" si="2"/>
        <v/>
      </c>
      <c r="M62" s="172" t="str">
        <f t="shared" si="3"/>
        <v/>
      </c>
      <c r="N62" s="172" t="str">
        <f t="shared" si="4"/>
        <v/>
      </c>
      <c r="O62" s="172" t="str">
        <f t="shared" si="5"/>
        <v/>
      </c>
    </row>
    <row r="63" spans="10:15" x14ac:dyDescent="0.25">
      <c r="J63" s="172" t="str">
        <f t="shared" si="0"/>
        <v/>
      </c>
      <c r="K63" s="172" t="str">
        <f t="shared" si="1"/>
        <v/>
      </c>
      <c r="L63" s="172" t="str">
        <f t="shared" si="2"/>
        <v/>
      </c>
      <c r="M63" s="172" t="str">
        <f t="shared" si="3"/>
        <v/>
      </c>
      <c r="N63" s="172" t="str">
        <f t="shared" si="4"/>
        <v/>
      </c>
      <c r="O63" s="172" t="str">
        <f t="shared" si="5"/>
        <v/>
      </c>
    </row>
    <row r="64" spans="10:15" x14ac:dyDescent="0.25">
      <c r="J64" s="172" t="str">
        <f t="shared" si="0"/>
        <v/>
      </c>
      <c r="K64" s="172" t="str">
        <f t="shared" si="1"/>
        <v/>
      </c>
      <c r="L64" s="172" t="str">
        <f t="shared" si="2"/>
        <v/>
      </c>
      <c r="M64" s="172" t="str">
        <f t="shared" si="3"/>
        <v/>
      </c>
      <c r="N64" s="172" t="str">
        <f t="shared" si="4"/>
        <v/>
      </c>
      <c r="O64" s="172" t="str">
        <f t="shared" si="5"/>
        <v/>
      </c>
    </row>
    <row r="65" spans="10:15" x14ac:dyDescent="0.25">
      <c r="J65" s="172" t="str">
        <f t="shared" si="0"/>
        <v/>
      </c>
      <c r="K65" s="172" t="str">
        <f t="shared" si="1"/>
        <v/>
      </c>
      <c r="L65" s="172" t="str">
        <f t="shared" si="2"/>
        <v/>
      </c>
      <c r="M65" s="172" t="str">
        <f t="shared" si="3"/>
        <v/>
      </c>
      <c r="N65" s="172" t="str">
        <f t="shared" si="4"/>
        <v/>
      </c>
      <c r="O65" s="172" t="str">
        <f t="shared" si="5"/>
        <v/>
      </c>
    </row>
    <row r="66" spans="10:15" x14ac:dyDescent="0.25">
      <c r="J66" s="172" t="str">
        <f t="shared" si="0"/>
        <v/>
      </c>
      <c r="K66" s="172" t="str">
        <f t="shared" si="1"/>
        <v/>
      </c>
      <c r="L66" s="172" t="str">
        <f t="shared" si="2"/>
        <v/>
      </c>
      <c r="M66" s="172" t="str">
        <f t="shared" si="3"/>
        <v/>
      </c>
      <c r="N66" s="172" t="str">
        <f t="shared" si="4"/>
        <v/>
      </c>
      <c r="O66" s="172" t="str">
        <f t="shared" si="5"/>
        <v/>
      </c>
    </row>
    <row r="67" spans="10:15" x14ac:dyDescent="0.25">
      <c r="J67" s="172" t="str">
        <f t="shared" si="0"/>
        <v/>
      </c>
      <c r="K67" s="172" t="str">
        <f t="shared" si="1"/>
        <v/>
      </c>
      <c r="L67" s="172" t="str">
        <f t="shared" si="2"/>
        <v/>
      </c>
      <c r="M67" s="172" t="str">
        <f t="shared" si="3"/>
        <v/>
      </c>
      <c r="N67" s="172" t="str">
        <f t="shared" si="4"/>
        <v/>
      </c>
      <c r="O67" s="172" t="str">
        <f t="shared" si="5"/>
        <v/>
      </c>
    </row>
    <row r="68" spans="10:15" x14ac:dyDescent="0.25">
      <c r="J68" s="172" t="str">
        <f t="shared" si="0"/>
        <v/>
      </c>
      <c r="K68" s="172" t="str">
        <f t="shared" si="1"/>
        <v/>
      </c>
      <c r="L68" s="172" t="str">
        <f t="shared" si="2"/>
        <v/>
      </c>
      <c r="M68" s="172" t="str">
        <f t="shared" si="3"/>
        <v/>
      </c>
      <c r="N68" s="172" t="str">
        <f t="shared" si="4"/>
        <v/>
      </c>
      <c r="O68" s="172" t="str">
        <f t="shared" si="5"/>
        <v/>
      </c>
    </row>
    <row r="69" spans="10:15" x14ac:dyDescent="0.25">
      <c r="J69" s="172" t="str">
        <f t="shared" si="0"/>
        <v/>
      </c>
      <c r="K69" s="172" t="str">
        <f t="shared" si="1"/>
        <v/>
      </c>
      <c r="L69" s="172" t="str">
        <f t="shared" si="2"/>
        <v/>
      </c>
      <c r="M69" s="172" t="str">
        <f t="shared" si="3"/>
        <v/>
      </c>
      <c r="N69" s="172" t="str">
        <f t="shared" si="4"/>
        <v/>
      </c>
      <c r="O69" s="172" t="str">
        <f t="shared" si="5"/>
        <v/>
      </c>
    </row>
    <row r="70" spans="10:15" x14ac:dyDescent="0.25">
      <c r="J70" s="172" t="str">
        <f t="shared" si="0"/>
        <v/>
      </c>
      <c r="K70" s="172" t="str">
        <f t="shared" si="1"/>
        <v/>
      </c>
      <c r="L70" s="172" t="str">
        <f t="shared" si="2"/>
        <v/>
      </c>
      <c r="M70" s="172" t="str">
        <f t="shared" si="3"/>
        <v/>
      </c>
      <c r="N70" s="172" t="str">
        <f t="shared" si="4"/>
        <v/>
      </c>
      <c r="O70" s="172" t="str">
        <f t="shared" si="5"/>
        <v/>
      </c>
    </row>
    <row r="71" spans="10:15" x14ac:dyDescent="0.25">
      <c r="J71" s="172" t="str">
        <f t="shared" si="0"/>
        <v/>
      </c>
      <c r="K71" s="172" t="str">
        <f t="shared" si="1"/>
        <v/>
      </c>
      <c r="L71" s="172" t="str">
        <f t="shared" si="2"/>
        <v/>
      </c>
      <c r="M71" s="172" t="str">
        <f t="shared" si="3"/>
        <v/>
      </c>
      <c r="N71" s="172" t="str">
        <f t="shared" si="4"/>
        <v/>
      </c>
      <c r="O71" s="172" t="str">
        <f t="shared" si="5"/>
        <v/>
      </c>
    </row>
    <row r="72" spans="10:15" x14ac:dyDescent="0.25">
      <c r="J72" s="172" t="str">
        <f t="shared" si="0"/>
        <v/>
      </c>
      <c r="K72" s="172" t="str">
        <f t="shared" si="1"/>
        <v/>
      </c>
      <c r="L72" s="172" t="str">
        <f t="shared" si="2"/>
        <v/>
      </c>
      <c r="M72" s="172" t="str">
        <f t="shared" si="3"/>
        <v/>
      </c>
      <c r="N72" s="172" t="str">
        <f t="shared" si="4"/>
        <v/>
      </c>
      <c r="O72" s="172" t="str">
        <f t="shared" si="5"/>
        <v/>
      </c>
    </row>
    <row r="73" spans="10:15" x14ac:dyDescent="0.25">
      <c r="J73" s="172" t="str">
        <f t="shared" si="0"/>
        <v/>
      </c>
      <c r="K73" s="172" t="str">
        <f t="shared" si="1"/>
        <v/>
      </c>
      <c r="L73" s="172" t="str">
        <f t="shared" si="2"/>
        <v/>
      </c>
      <c r="M73" s="172" t="str">
        <f t="shared" si="3"/>
        <v/>
      </c>
      <c r="N73" s="172" t="str">
        <f t="shared" si="4"/>
        <v/>
      </c>
      <c r="O73" s="172" t="str">
        <f t="shared" si="5"/>
        <v/>
      </c>
    </row>
    <row r="74" spans="10:15" x14ac:dyDescent="0.25">
      <c r="J74" s="172" t="str">
        <f t="shared" si="0"/>
        <v/>
      </c>
      <c r="K74" s="172" t="str">
        <f t="shared" si="1"/>
        <v/>
      </c>
      <c r="L74" s="172" t="str">
        <f t="shared" si="2"/>
        <v/>
      </c>
      <c r="M74" s="172" t="str">
        <f t="shared" si="3"/>
        <v/>
      </c>
      <c r="N74" s="172" t="str">
        <f t="shared" si="4"/>
        <v/>
      </c>
      <c r="O74" s="172" t="str">
        <f t="shared" si="5"/>
        <v/>
      </c>
    </row>
    <row r="75" spans="10:15" x14ac:dyDescent="0.25">
      <c r="J75" s="172" t="str">
        <f t="shared" si="0"/>
        <v/>
      </c>
      <c r="K75" s="172" t="str">
        <f t="shared" si="1"/>
        <v/>
      </c>
      <c r="L75" s="172" t="str">
        <f t="shared" si="2"/>
        <v/>
      </c>
      <c r="M75" s="172" t="str">
        <f t="shared" si="3"/>
        <v/>
      </c>
      <c r="N75" s="172" t="str">
        <f t="shared" si="4"/>
        <v/>
      </c>
      <c r="O75" s="172" t="str">
        <f t="shared" si="5"/>
        <v/>
      </c>
    </row>
    <row r="76" spans="10:15" x14ac:dyDescent="0.25">
      <c r="J76" s="172" t="str">
        <f t="shared" si="0"/>
        <v/>
      </c>
      <c r="K76" s="172" t="str">
        <f t="shared" si="1"/>
        <v/>
      </c>
      <c r="L76" s="172" t="str">
        <f t="shared" si="2"/>
        <v/>
      </c>
      <c r="M76" s="172" t="str">
        <f t="shared" si="3"/>
        <v/>
      </c>
      <c r="N76" s="172" t="str">
        <f t="shared" si="4"/>
        <v/>
      </c>
      <c r="O76" s="172" t="str">
        <f t="shared" si="5"/>
        <v/>
      </c>
    </row>
    <row r="77" spans="10:15" x14ac:dyDescent="0.25">
      <c r="J77" s="172" t="str">
        <f t="shared" si="0"/>
        <v/>
      </c>
      <c r="K77" s="172" t="str">
        <f t="shared" si="1"/>
        <v/>
      </c>
      <c r="L77" s="172" t="str">
        <f t="shared" si="2"/>
        <v/>
      </c>
      <c r="M77" s="172" t="str">
        <f t="shared" si="3"/>
        <v/>
      </c>
      <c r="N77" s="172" t="str">
        <f t="shared" si="4"/>
        <v/>
      </c>
      <c r="O77" s="172" t="str">
        <f t="shared" si="5"/>
        <v/>
      </c>
    </row>
    <row r="78" spans="10:15" x14ac:dyDescent="0.25">
      <c r="J78" s="172" t="str">
        <f t="shared" si="0"/>
        <v/>
      </c>
      <c r="K78" s="172" t="str">
        <f t="shared" si="1"/>
        <v/>
      </c>
      <c r="L78" s="172" t="str">
        <f t="shared" si="2"/>
        <v/>
      </c>
      <c r="M78" s="172" t="str">
        <f t="shared" si="3"/>
        <v/>
      </c>
      <c r="N78" s="172" t="str">
        <f t="shared" si="4"/>
        <v/>
      </c>
      <c r="O78" s="172" t="str">
        <f t="shared" si="5"/>
        <v/>
      </c>
    </row>
    <row r="79" spans="10:15" x14ac:dyDescent="0.25">
      <c r="J79" s="172" t="str">
        <f t="shared" si="0"/>
        <v/>
      </c>
      <c r="K79" s="172" t="str">
        <f t="shared" si="1"/>
        <v/>
      </c>
      <c r="L79" s="172" t="str">
        <f t="shared" si="2"/>
        <v/>
      </c>
      <c r="M79" s="172" t="str">
        <f t="shared" si="3"/>
        <v/>
      </c>
      <c r="N79" s="172" t="str">
        <f t="shared" si="4"/>
        <v/>
      </c>
      <c r="O79" s="172" t="str">
        <f t="shared" si="5"/>
        <v/>
      </c>
    </row>
    <row r="80" spans="10:15" x14ac:dyDescent="0.25">
      <c r="J80" s="172" t="str">
        <f t="shared" si="0"/>
        <v/>
      </c>
      <c r="K80" s="172" t="str">
        <f t="shared" si="1"/>
        <v/>
      </c>
      <c r="L80" s="172" t="str">
        <f t="shared" si="2"/>
        <v/>
      </c>
      <c r="M80" s="172" t="str">
        <f t="shared" si="3"/>
        <v/>
      </c>
      <c r="N80" s="172" t="str">
        <f t="shared" si="4"/>
        <v/>
      </c>
      <c r="O80" s="172" t="str">
        <f t="shared" si="5"/>
        <v/>
      </c>
    </row>
    <row r="81" spans="10:15" x14ac:dyDescent="0.25">
      <c r="J81" s="172" t="str">
        <f t="shared" ref="J81:J144" si="6">IFERROR(C81/B81,"")</f>
        <v/>
      </c>
      <c r="K81" s="172" t="str">
        <f t="shared" ref="K81:K144" si="7">IFERROR(SUM(D81:G81)/B81,"")</f>
        <v/>
      </c>
      <c r="L81" s="172" t="str">
        <f t="shared" ref="L81:L144" si="8">IFERROR(C81/H81,"")</f>
        <v/>
      </c>
      <c r="M81" s="172" t="str">
        <f t="shared" ref="M81:M144" si="9">IFERROR(SUM(D81:G81)/H81,"")</f>
        <v/>
      </c>
      <c r="N81" s="172" t="str">
        <f t="shared" ref="N81:N144" si="10">IFERROR(C81/I81,"")</f>
        <v/>
      </c>
      <c r="O81" s="172" t="str">
        <f t="shared" ref="O81:O144" si="11">IFERROR(SUM(D81:G81)/I81,"")</f>
        <v/>
      </c>
    </row>
    <row r="82" spans="10:15" x14ac:dyDescent="0.25">
      <c r="J82" s="172" t="str">
        <f t="shared" si="6"/>
        <v/>
      </c>
      <c r="K82" s="172" t="str">
        <f t="shared" si="7"/>
        <v/>
      </c>
      <c r="L82" s="172" t="str">
        <f t="shared" si="8"/>
        <v/>
      </c>
      <c r="M82" s="172" t="str">
        <f t="shared" si="9"/>
        <v/>
      </c>
      <c r="N82" s="172" t="str">
        <f t="shared" si="10"/>
        <v/>
      </c>
      <c r="O82" s="172" t="str">
        <f t="shared" si="11"/>
        <v/>
      </c>
    </row>
    <row r="83" spans="10:15" x14ac:dyDescent="0.25">
      <c r="J83" s="172" t="str">
        <f t="shared" si="6"/>
        <v/>
      </c>
      <c r="K83" s="172" t="str">
        <f t="shared" si="7"/>
        <v/>
      </c>
      <c r="L83" s="172" t="str">
        <f t="shared" si="8"/>
        <v/>
      </c>
      <c r="M83" s="172" t="str">
        <f t="shared" si="9"/>
        <v/>
      </c>
      <c r="N83" s="172" t="str">
        <f t="shared" si="10"/>
        <v/>
      </c>
      <c r="O83" s="172" t="str">
        <f t="shared" si="11"/>
        <v/>
      </c>
    </row>
    <row r="84" spans="10:15" x14ac:dyDescent="0.25">
      <c r="J84" s="172" t="str">
        <f t="shared" si="6"/>
        <v/>
      </c>
      <c r="K84" s="172" t="str">
        <f t="shared" si="7"/>
        <v/>
      </c>
      <c r="L84" s="172" t="str">
        <f t="shared" si="8"/>
        <v/>
      </c>
      <c r="M84" s="172" t="str">
        <f t="shared" si="9"/>
        <v/>
      </c>
      <c r="N84" s="172" t="str">
        <f t="shared" si="10"/>
        <v/>
      </c>
      <c r="O84" s="172" t="str">
        <f t="shared" si="11"/>
        <v/>
      </c>
    </row>
    <row r="85" spans="10:15" x14ac:dyDescent="0.25">
      <c r="J85" s="172" t="str">
        <f t="shared" si="6"/>
        <v/>
      </c>
      <c r="K85" s="172" t="str">
        <f t="shared" si="7"/>
        <v/>
      </c>
      <c r="L85" s="172" t="str">
        <f t="shared" si="8"/>
        <v/>
      </c>
      <c r="M85" s="172" t="str">
        <f t="shared" si="9"/>
        <v/>
      </c>
      <c r="N85" s="172" t="str">
        <f t="shared" si="10"/>
        <v/>
      </c>
      <c r="O85" s="172" t="str">
        <f t="shared" si="11"/>
        <v/>
      </c>
    </row>
    <row r="86" spans="10:15" x14ac:dyDescent="0.25">
      <c r="J86" s="172" t="str">
        <f t="shared" si="6"/>
        <v/>
      </c>
      <c r="K86" s="172" t="str">
        <f t="shared" si="7"/>
        <v/>
      </c>
      <c r="L86" s="172" t="str">
        <f t="shared" si="8"/>
        <v/>
      </c>
      <c r="M86" s="172" t="str">
        <f t="shared" si="9"/>
        <v/>
      </c>
      <c r="N86" s="172" t="str">
        <f t="shared" si="10"/>
        <v/>
      </c>
      <c r="O86" s="172" t="str">
        <f t="shared" si="11"/>
        <v/>
      </c>
    </row>
    <row r="87" spans="10:15" x14ac:dyDescent="0.25">
      <c r="J87" s="172" t="str">
        <f t="shared" si="6"/>
        <v/>
      </c>
      <c r="K87" s="172" t="str">
        <f t="shared" si="7"/>
        <v/>
      </c>
      <c r="L87" s="172" t="str">
        <f t="shared" si="8"/>
        <v/>
      </c>
      <c r="M87" s="172" t="str">
        <f t="shared" si="9"/>
        <v/>
      </c>
      <c r="N87" s="172" t="str">
        <f t="shared" si="10"/>
        <v/>
      </c>
      <c r="O87" s="172" t="str">
        <f t="shared" si="11"/>
        <v/>
      </c>
    </row>
    <row r="88" spans="10:15" x14ac:dyDescent="0.25">
      <c r="J88" s="172" t="str">
        <f t="shared" si="6"/>
        <v/>
      </c>
      <c r="K88" s="172" t="str">
        <f t="shared" si="7"/>
        <v/>
      </c>
      <c r="L88" s="172" t="str">
        <f t="shared" si="8"/>
        <v/>
      </c>
      <c r="M88" s="172" t="str">
        <f t="shared" si="9"/>
        <v/>
      </c>
      <c r="N88" s="172" t="str">
        <f t="shared" si="10"/>
        <v/>
      </c>
      <c r="O88" s="172" t="str">
        <f t="shared" si="11"/>
        <v/>
      </c>
    </row>
    <row r="89" spans="10:15" x14ac:dyDescent="0.25">
      <c r="J89" s="172" t="str">
        <f t="shared" si="6"/>
        <v/>
      </c>
      <c r="K89" s="172" t="str">
        <f t="shared" si="7"/>
        <v/>
      </c>
      <c r="L89" s="172" t="str">
        <f t="shared" si="8"/>
        <v/>
      </c>
      <c r="M89" s="172" t="str">
        <f t="shared" si="9"/>
        <v/>
      </c>
      <c r="N89" s="172" t="str">
        <f t="shared" si="10"/>
        <v/>
      </c>
      <c r="O89" s="172" t="str">
        <f t="shared" si="11"/>
        <v/>
      </c>
    </row>
    <row r="90" spans="10:15" x14ac:dyDescent="0.25">
      <c r="J90" s="172" t="str">
        <f t="shared" si="6"/>
        <v/>
      </c>
      <c r="K90" s="172" t="str">
        <f t="shared" si="7"/>
        <v/>
      </c>
      <c r="L90" s="172" t="str">
        <f t="shared" si="8"/>
        <v/>
      </c>
      <c r="M90" s="172" t="str">
        <f t="shared" si="9"/>
        <v/>
      </c>
      <c r="N90" s="172" t="str">
        <f t="shared" si="10"/>
        <v/>
      </c>
      <c r="O90" s="172" t="str">
        <f t="shared" si="11"/>
        <v/>
      </c>
    </row>
    <row r="91" spans="10:15" x14ac:dyDescent="0.25">
      <c r="J91" s="172" t="str">
        <f t="shared" si="6"/>
        <v/>
      </c>
      <c r="K91" s="172" t="str">
        <f t="shared" si="7"/>
        <v/>
      </c>
      <c r="L91" s="172" t="str">
        <f t="shared" si="8"/>
        <v/>
      </c>
      <c r="M91" s="172" t="str">
        <f t="shared" si="9"/>
        <v/>
      </c>
      <c r="N91" s="172" t="str">
        <f t="shared" si="10"/>
        <v/>
      </c>
      <c r="O91" s="172" t="str">
        <f t="shared" si="11"/>
        <v/>
      </c>
    </row>
    <row r="92" spans="10:15" x14ac:dyDescent="0.25">
      <c r="J92" s="172" t="str">
        <f t="shared" si="6"/>
        <v/>
      </c>
      <c r="K92" s="172" t="str">
        <f t="shared" si="7"/>
        <v/>
      </c>
      <c r="L92" s="172" t="str">
        <f t="shared" si="8"/>
        <v/>
      </c>
      <c r="M92" s="172" t="str">
        <f t="shared" si="9"/>
        <v/>
      </c>
      <c r="N92" s="172" t="str">
        <f t="shared" si="10"/>
        <v/>
      </c>
      <c r="O92" s="172" t="str">
        <f t="shared" si="11"/>
        <v/>
      </c>
    </row>
    <row r="93" spans="10:15" x14ac:dyDescent="0.25">
      <c r="J93" s="172" t="str">
        <f t="shared" si="6"/>
        <v/>
      </c>
      <c r="K93" s="172" t="str">
        <f t="shared" si="7"/>
        <v/>
      </c>
      <c r="L93" s="172" t="str">
        <f t="shared" si="8"/>
        <v/>
      </c>
      <c r="M93" s="172" t="str">
        <f t="shared" si="9"/>
        <v/>
      </c>
      <c r="N93" s="172" t="str">
        <f t="shared" si="10"/>
        <v/>
      </c>
      <c r="O93" s="172" t="str">
        <f t="shared" si="11"/>
        <v/>
      </c>
    </row>
    <row r="94" spans="10:15" x14ac:dyDescent="0.25">
      <c r="J94" s="172" t="str">
        <f t="shared" si="6"/>
        <v/>
      </c>
      <c r="K94" s="172" t="str">
        <f t="shared" si="7"/>
        <v/>
      </c>
      <c r="L94" s="172" t="str">
        <f t="shared" si="8"/>
        <v/>
      </c>
      <c r="M94" s="172" t="str">
        <f t="shared" si="9"/>
        <v/>
      </c>
      <c r="N94" s="172" t="str">
        <f t="shared" si="10"/>
        <v/>
      </c>
      <c r="O94" s="172" t="str">
        <f t="shared" si="11"/>
        <v/>
      </c>
    </row>
    <row r="95" spans="10:15" x14ac:dyDescent="0.25">
      <c r="J95" s="172" t="str">
        <f t="shared" si="6"/>
        <v/>
      </c>
      <c r="K95" s="172" t="str">
        <f t="shared" si="7"/>
        <v/>
      </c>
      <c r="L95" s="172" t="str">
        <f t="shared" si="8"/>
        <v/>
      </c>
      <c r="M95" s="172" t="str">
        <f t="shared" si="9"/>
        <v/>
      </c>
      <c r="N95" s="172" t="str">
        <f t="shared" si="10"/>
        <v/>
      </c>
      <c r="O95" s="172" t="str">
        <f t="shared" si="11"/>
        <v/>
      </c>
    </row>
    <row r="96" spans="10:15" x14ac:dyDescent="0.25">
      <c r="J96" s="172" t="str">
        <f t="shared" si="6"/>
        <v/>
      </c>
      <c r="K96" s="172" t="str">
        <f t="shared" si="7"/>
        <v/>
      </c>
      <c r="L96" s="172" t="str">
        <f t="shared" si="8"/>
        <v/>
      </c>
      <c r="M96" s="172" t="str">
        <f t="shared" si="9"/>
        <v/>
      </c>
      <c r="N96" s="172" t="str">
        <f t="shared" si="10"/>
        <v/>
      </c>
      <c r="O96" s="172" t="str">
        <f t="shared" si="11"/>
        <v/>
      </c>
    </row>
    <row r="97" spans="10:15" x14ac:dyDescent="0.25">
      <c r="J97" s="172" t="str">
        <f t="shared" si="6"/>
        <v/>
      </c>
      <c r="K97" s="172" t="str">
        <f t="shared" si="7"/>
        <v/>
      </c>
      <c r="L97" s="172" t="str">
        <f t="shared" si="8"/>
        <v/>
      </c>
      <c r="M97" s="172" t="str">
        <f t="shared" si="9"/>
        <v/>
      </c>
      <c r="N97" s="172" t="str">
        <f t="shared" si="10"/>
        <v/>
      </c>
      <c r="O97" s="172" t="str">
        <f t="shared" si="11"/>
        <v/>
      </c>
    </row>
    <row r="98" spans="10:15" x14ac:dyDescent="0.25">
      <c r="J98" s="172" t="str">
        <f t="shared" si="6"/>
        <v/>
      </c>
      <c r="K98" s="172" t="str">
        <f t="shared" si="7"/>
        <v/>
      </c>
      <c r="L98" s="172" t="str">
        <f t="shared" si="8"/>
        <v/>
      </c>
      <c r="M98" s="172" t="str">
        <f t="shared" si="9"/>
        <v/>
      </c>
      <c r="N98" s="172" t="str">
        <f t="shared" si="10"/>
        <v/>
      </c>
      <c r="O98" s="172" t="str">
        <f t="shared" si="11"/>
        <v/>
      </c>
    </row>
    <row r="99" spans="10:15" x14ac:dyDescent="0.25">
      <c r="J99" s="172" t="str">
        <f t="shared" si="6"/>
        <v/>
      </c>
      <c r="K99" s="172" t="str">
        <f t="shared" si="7"/>
        <v/>
      </c>
      <c r="L99" s="172" t="str">
        <f t="shared" si="8"/>
        <v/>
      </c>
      <c r="M99" s="172" t="str">
        <f t="shared" si="9"/>
        <v/>
      </c>
      <c r="N99" s="172" t="str">
        <f t="shared" si="10"/>
        <v/>
      </c>
      <c r="O99" s="172" t="str">
        <f t="shared" si="11"/>
        <v/>
      </c>
    </row>
    <row r="100" spans="10:15" x14ac:dyDescent="0.25">
      <c r="J100" s="172" t="str">
        <f t="shared" si="6"/>
        <v/>
      </c>
      <c r="K100" s="172" t="str">
        <f t="shared" si="7"/>
        <v/>
      </c>
      <c r="L100" s="172" t="str">
        <f t="shared" si="8"/>
        <v/>
      </c>
      <c r="M100" s="172" t="str">
        <f t="shared" si="9"/>
        <v/>
      </c>
      <c r="N100" s="172" t="str">
        <f t="shared" si="10"/>
        <v/>
      </c>
      <c r="O100" s="172" t="str">
        <f t="shared" si="11"/>
        <v/>
      </c>
    </row>
    <row r="101" spans="10:15" x14ac:dyDescent="0.25">
      <c r="J101" s="172" t="str">
        <f t="shared" si="6"/>
        <v/>
      </c>
      <c r="K101" s="172" t="str">
        <f t="shared" si="7"/>
        <v/>
      </c>
      <c r="L101" s="172" t="str">
        <f t="shared" si="8"/>
        <v/>
      </c>
      <c r="M101" s="172" t="str">
        <f t="shared" si="9"/>
        <v/>
      </c>
      <c r="N101" s="172" t="str">
        <f t="shared" si="10"/>
        <v/>
      </c>
      <c r="O101" s="172" t="str">
        <f t="shared" si="11"/>
        <v/>
      </c>
    </row>
    <row r="102" spans="10:15" x14ac:dyDescent="0.25">
      <c r="J102" s="172" t="str">
        <f t="shared" si="6"/>
        <v/>
      </c>
      <c r="K102" s="172" t="str">
        <f t="shared" si="7"/>
        <v/>
      </c>
      <c r="L102" s="172" t="str">
        <f t="shared" si="8"/>
        <v/>
      </c>
      <c r="M102" s="172" t="str">
        <f t="shared" si="9"/>
        <v/>
      </c>
      <c r="N102" s="172" t="str">
        <f t="shared" si="10"/>
        <v/>
      </c>
      <c r="O102" s="172" t="str">
        <f t="shared" si="11"/>
        <v/>
      </c>
    </row>
    <row r="103" spans="10:15" x14ac:dyDescent="0.25">
      <c r="J103" s="172" t="str">
        <f t="shared" si="6"/>
        <v/>
      </c>
      <c r="K103" s="172" t="str">
        <f t="shared" si="7"/>
        <v/>
      </c>
      <c r="L103" s="172" t="str">
        <f t="shared" si="8"/>
        <v/>
      </c>
      <c r="M103" s="172" t="str">
        <f t="shared" si="9"/>
        <v/>
      </c>
      <c r="N103" s="172" t="str">
        <f t="shared" si="10"/>
        <v/>
      </c>
      <c r="O103" s="172" t="str">
        <f t="shared" si="11"/>
        <v/>
      </c>
    </row>
    <row r="104" spans="10:15" x14ac:dyDescent="0.25">
      <c r="J104" s="172" t="str">
        <f t="shared" si="6"/>
        <v/>
      </c>
      <c r="K104" s="172" t="str">
        <f t="shared" si="7"/>
        <v/>
      </c>
      <c r="L104" s="172" t="str">
        <f t="shared" si="8"/>
        <v/>
      </c>
      <c r="M104" s="172" t="str">
        <f t="shared" si="9"/>
        <v/>
      </c>
      <c r="N104" s="172" t="str">
        <f t="shared" si="10"/>
        <v/>
      </c>
      <c r="O104" s="172" t="str">
        <f t="shared" si="11"/>
        <v/>
      </c>
    </row>
    <row r="105" spans="10:15" x14ac:dyDescent="0.25">
      <c r="J105" s="172" t="str">
        <f t="shared" si="6"/>
        <v/>
      </c>
      <c r="K105" s="172" t="str">
        <f t="shared" si="7"/>
        <v/>
      </c>
      <c r="L105" s="172" t="str">
        <f t="shared" si="8"/>
        <v/>
      </c>
      <c r="M105" s="172" t="str">
        <f t="shared" si="9"/>
        <v/>
      </c>
      <c r="N105" s="172" t="str">
        <f t="shared" si="10"/>
        <v/>
      </c>
      <c r="O105" s="172" t="str">
        <f t="shared" si="11"/>
        <v/>
      </c>
    </row>
    <row r="106" spans="10:15" x14ac:dyDescent="0.25">
      <c r="J106" s="172" t="str">
        <f t="shared" si="6"/>
        <v/>
      </c>
      <c r="K106" s="172" t="str">
        <f t="shared" si="7"/>
        <v/>
      </c>
      <c r="L106" s="172" t="str">
        <f t="shared" si="8"/>
        <v/>
      </c>
      <c r="M106" s="172" t="str">
        <f t="shared" si="9"/>
        <v/>
      </c>
      <c r="N106" s="172" t="str">
        <f t="shared" si="10"/>
        <v/>
      </c>
      <c r="O106" s="172" t="str">
        <f t="shared" si="11"/>
        <v/>
      </c>
    </row>
    <row r="107" spans="10:15" x14ac:dyDescent="0.25">
      <c r="J107" s="172" t="str">
        <f t="shared" si="6"/>
        <v/>
      </c>
      <c r="K107" s="172" t="str">
        <f t="shared" si="7"/>
        <v/>
      </c>
      <c r="L107" s="172" t="str">
        <f t="shared" si="8"/>
        <v/>
      </c>
      <c r="M107" s="172" t="str">
        <f t="shared" si="9"/>
        <v/>
      </c>
      <c r="N107" s="172" t="str">
        <f t="shared" si="10"/>
        <v/>
      </c>
      <c r="O107" s="172" t="str">
        <f t="shared" si="11"/>
        <v/>
      </c>
    </row>
    <row r="108" spans="10:15" x14ac:dyDescent="0.25">
      <c r="J108" s="172" t="str">
        <f t="shared" si="6"/>
        <v/>
      </c>
      <c r="K108" s="172" t="str">
        <f t="shared" si="7"/>
        <v/>
      </c>
      <c r="L108" s="172" t="str">
        <f t="shared" si="8"/>
        <v/>
      </c>
      <c r="M108" s="172" t="str">
        <f t="shared" si="9"/>
        <v/>
      </c>
      <c r="N108" s="172" t="str">
        <f t="shared" si="10"/>
        <v/>
      </c>
      <c r="O108" s="172" t="str">
        <f t="shared" si="11"/>
        <v/>
      </c>
    </row>
    <row r="109" spans="10:15" x14ac:dyDescent="0.25">
      <c r="J109" s="172" t="str">
        <f t="shared" si="6"/>
        <v/>
      </c>
      <c r="K109" s="172" t="str">
        <f t="shared" si="7"/>
        <v/>
      </c>
      <c r="L109" s="172" t="str">
        <f t="shared" si="8"/>
        <v/>
      </c>
      <c r="M109" s="172" t="str">
        <f t="shared" si="9"/>
        <v/>
      </c>
      <c r="N109" s="172" t="str">
        <f t="shared" si="10"/>
        <v/>
      </c>
      <c r="O109" s="172" t="str">
        <f t="shared" si="11"/>
        <v/>
      </c>
    </row>
    <row r="110" spans="10:15" x14ac:dyDescent="0.25">
      <c r="J110" s="172" t="str">
        <f t="shared" si="6"/>
        <v/>
      </c>
      <c r="K110" s="172" t="str">
        <f t="shared" si="7"/>
        <v/>
      </c>
      <c r="L110" s="172" t="str">
        <f t="shared" si="8"/>
        <v/>
      </c>
      <c r="M110" s="172" t="str">
        <f t="shared" si="9"/>
        <v/>
      </c>
      <c r="N110" s="172" t="str">
        <f t="shared" si="10"/>
        <v/>
      </c>
      <c r="O110" s="172" t="str">
        <f t="shared" si="11"/>
        <v/>
      </c>
    </row>
    <row r="111" spans="10:15" x14ac:dyDescent="0.25">
      <c r="J111" s="172" t="str">
        <f t="shared" si="6"/>
        <v/>
      </c>
      <c r="K111" s="172" t="str">
        <f t="shared" si="7"/>
        <v/>
      </c>
      <c r="L111" s="172" t="str">
        <f t="shared" si="8"/>
        <v/>
      </c>
      <c r="M111" s="172" t="str">
        <f t="shared" si="9"/>
        <v/>
      </c>
      <c r="N111" s="172" t="str">
        <f t="shared" si="10"/>
        <v/>
      </c>
      <c r="O111" s="172" t="str">
        <f t="shared" si="11"/>
        <v/>
      </c>
    </row>
    <row r="112" spans="10:15" x14ac:dyDescent="0.25">
      <c r="J112" s="172" t="str">
        <f t="shared" si="6"/>
        <v/>
      </c>
      <c r="K112" s="172" t="str">
        <f t="shared" si="7"/>
        <v/>
      </c>
      <c r="L112" s="172" t="str">
        <f t="shared" si="8"/>
        <v/>
      </c>
      <c r="M112" s="172" t="str">
        <f t="shared" si="9"/>
        <v/>
      </c>
      <c r="N112" s="172" t="str">
        <f t="shared" si="10"/>
        <v/>
      </c>
      <c r="O112" s="172" t="str">
        <f t="shared" si="11"/>
        <v/>
      </c>
    </row>
    <row r="113" spans="10:15" x14ac:dyDescent="0.25">
      <c r="J113" s="172" t="str">
        <f t="shared" si="6"/>
        <v/>
      </c>
      <c r="K113" s="172" t="str">
        <f t="shared" si="7"/>
        <v/>
      </c>
      <c r="L113" s="172" t="str">
        <f t="shared" si="8"/>
        <v/>
      </c>
      <c r="M113" s="172" t="str">
        <f t="shared" si="9"/>
        <v/>
      </c>
      <c r="N113" s="172" t="str">
        <f t="shared" si="10"/>
        <v/>
      </c>
      <c r="O113" s="172" t="str">
        <f t="shared" si="11"/>
        <v/>
      </c>
    </row>
    <row r="114" spans="10:15" x14ac:dyDescent="0.25">
      <c r="J114" s="172" t="str">
        <f t="shared" si="6"/>
        <v/>
      </c>
      <c r="K114" s="172" t="str">
        <f t="shared" si="7"/>
        <v/>
      </c>
      <c r="L114" s="172" t="str">
        <f t="shared" si="8"/>
        <v/>
      </c>
      <c r="M114" s="172" t="str">
        <f t="shared" si="9"/>
        <v/>
      </c>
      <c r="N114" s="172" t="str">
        <f t="shared" si="10"/>
        <v/>
      </c>
      <c r="O114" s="172" t="str">
        <f t="shared" si="11"/>
        <v/>
      </c>
    </row>
    <row r="115" spans="10:15" x14ac:dyDescent="0.25">
      <c r="J115" s="172" t="str">
        <f t="shared" si="6"/>
        <v/>
      </c>
      <c r="K115" s="172" t="str">
        <f t="shared" si="7"/>
        <v/>
      </c>
      <c r="L115" s="172" t="str">
        <f t="shared" si="8"/>
        <v/>
      </c>
      <c r="M115" s="172" t="str">
        <f t="shared" si="9"/>
        <v/>
      </c>
      <c r="N115" s="172" t="str">
        <f t="shared" si="10"/>
        <v/>
      </c>
      <c r="O115" s="172" t="str">
        <f t="shared" si="11"/>
        <v/>
      </c>
    </row>
    <row r="116" spans="10:15" x14ac:dyDescent="0.25">
      <c r="J116" s="172" t="str">
        <f t="shared" si="6"/>
        <v/>
      </c>
      <c r="K116" s="172" t="str">
        <f t="shared" si="7"/>
        <v/>
      </c>
      <c r="L116" s="172" t="str">
        <f t="shared" si="8"/>
        <v/>
      </c>
      <c r="M116" s="172" t="str">
        <f t="shared" si="9"/>
        <v/>
      </c>
      <c r="N116" s="172" t="str">
        <f t="shared" si="10"/>
        <v/>
      </c>
      <c r="O116" s="172" t="str">
        <f t="shared" si="11"/>
        <v/>
      </c>
    </row>
    <row r="117" spans="10:15" x14ac:dyDescent="0.25">
      <c r="J117" s="172" t="str">
        <f t="shared" si="6"/>
        <v/>
      </c>
      <c r="K117" s="172" t="str">
        <f t="shared" si="7"/>
        <v/>
      </c>
      <c r="L117" s="172" t="str">
        <f t="shared" si="8"/>
        <v/>
      </c>
      <c r="M117" s="172" t="str">
        <f t="shared" si="9"/>
        <v/>
      </c>
      <c r="N117" s="172" t="str">
        <f t="shared" si="10"/>
        <v/>
      </c>
      <c r="O117" s="172" t="str">
        <f t="shared" si="11"/>
        <v/>
      </c>
    </row>
    <row r="118" spans="10:15" x14ac:dyDescent="0.25">
      <c r="J118" s="172" t="str">
        <f t="shared" si="6"/>
        <v/>
      </c>
      <c r="K118" s="172" t="str">
        <f t="shared" si="7"/>
        <v/>
      </c>
      <c r="L118" s="172" t="str">
        <f t="shared" si="8"/>
        <v/>
      </c>
      <c r="M118" s="172" t="str">
        <f t="shared" si="9"/>
        <v/>
      </c>
      <c r="N118" s="172" t="str">
        <f t="shared" si="10"/>
        <v/>
      </c>
      <c r="O118" s="172" t="str">
        <f t="shared" si="11"/>
        <v/>
      </c>
    </row>
    <row r="119" spans="10:15" x14ac:dyDescent="0.25">
      <c r="J119" s="172" t="str">
        <f t="shared" si="6"/>
        <v/>
      </c>
      <c r="K119" s="172" t="str">
        <f t="shared" si="7"/>
        <v/>
      </c>
      <c r="L119" s="172" t="str">
        <f t="shared" si="8"/>
        <v/>
      </c>
      <c r="M119" s="172" t="str">
        <f t="shared" si="9"/>
        <v/>
      </c>
      <c r="N119" s="172" t="str">
        <f t="shared" si="10"/>
        <v/>
      </c>
      <c r="O119" s="172" t="str">
        <f t="shared" si="11"/>
        <v/>
      </c>
    </row>
    <row r="120" spans="10:15" x14ac:dyDescent="0.25">
      <c r="J120" s="172" t="str">
        <f t="shared" si="6"/>
        <v/>
      </c>
      <c r="K120" s="172" t="str">
        <f t="shared" si="7"/>
        <v/>
      </c>
      <c r="L120" s="172" t="str">
        <f t="shared" si="8"/>
        <v/>
      </c>
      <c r="M120" s="172" t="str">
        <f t="shared" si="9"/>
        <v/>
      </c>
      <c r="N120" s="172" t="str">
        <f t="shared" si="10"/>
        <v/>
      </c>
      <c r="O120" s="172" t="str">
        <f t="shared" si="11"/>
        <v/>
      </c>
    </row>
    <row r="121" spans="10:15" x14ac:dyDescent="0.25">
      <c r="J121" s="172" t="str">
        <f t="shared" si="6"/>
        <v/>
      </c>
      <c r="K121" s="172" t="str">
        <f t="shared" si="7"/>
        <v/>
      </c>
      <c r="L121" s="172" t="str">
        <f t="shared" si="8"/>
        <v/>
      </c>
      <c r="M121" s="172" t="str">
        <f t="shared" si="9"/>
        <v/>
      </c>
      <c r="N121" s="172" t="str">
        <f t="shared" si="10"/>
        <v/>
      </c>
      <c r="O121" s="172" t="str">
        <f t="shared" si="11"/>
        <v/>
      </c>
    </row>
    <row r="122" spans="10:15" x14ac:dyDescent="0.25">
      <c r="J122" s="172" t="str">
        <f t="shared" si="6"/>
        <v/>
      </c>
      <c r="K122" s="172" t="str">
        <f t="shared" si="7"/>
        <v/>
      </c>
      <c r="L122" s="172" t="str">
        <f t="shared" si="8"/>
        <v/>
      </c>
      <c r="M122" s="172" t="str">
        <f t="shared" si="9"/>
        <v/>
      </c>
      <c r="N122" s="172" t="str">
        <f t="shared" si="10"/>
        <v/>
      </c>
      <c r="O122" s="172" t="str">
        <f t="shared" si="11"/>
        <v/>
      </c>
    </row>
    <row r="123" spans="10:15" x14ac:dyDescent="0.25">
      <c r="J123" s="172" t="str">
        <f t="shared" si="6"/>
        <v/>
      </c>
      <c r="K123" s="172" t="str">
        <f t="shared" si="7"/>
        <v/>
      </c>
      <c r="L123" s="172" t="str">
        <f t="shared" si="8"/>
        <v/>
      </c>
      <c r="M123" s="172" t="str">
        <f t="shared" si="9"/>
        <v/>
      </c>
      <c r="N123" s="172" t="str">
        <f t="shared" si="10"/>
        <v/>
      </c>
      <c r="O123" s="172" t="str">
        <f t="shared" si="11"/>
        <v/>
      </c>
    </row>
    <row r="124" spans="10:15" x14ac:dyDescent="0.25">
      <c r="J124" s="172" t="str">
        <f t="shared" si="6"/>
        <v/>
      </c>
      <c r="K124" s="172" t="str">
        <f t="shared" si="7"/>
        <v/>
      </c>
      <c r="L124" s="172" t="str">
        <f t="shared" si="8"/>
        <v/>
      </c>
      <c r="M124" s="172" t="str">
        <f t="shared" si="9"/>
        <v/>
      </c>
      <c r="N124" s="172" t="str">
        <f t="shared" si="10"/>
        <v/>
      </c>
      <c r="O124" s="172" t="str">
        <f t="shared" si="11"/>
        <v/>
      </c>
    </row>
    <row r="125" spans="10:15" x14ac:dyDescent="0.25">
      <c r="J125" s="172" t="str">
        <f t="shared" si="6"/>
        <v/>
      </c>
      <c r="K125" s="172" t="str">
        <f t="shared" si="7"/>
        <v/>
      </c>
      <c r="L125" s="172" t="str">
        <f t="shared" si="8"/>
        <v/>
      </c>
      <c r="M125" s="172" t="str">
        <f t="shared" si="9"/>
        <v/>
      </c>
      <c r="N125" s="172" t="str">
        <f t="shared" si="10"/>
        <v/>
      </c>
      <c r="O125" s="172" t="str">
        <f t="shared" si="11"/>
        <v/>
      </c>
    </row>
    <row r="126" spans="10:15" x14ac:dyDescent="0.25">
      <c r="J126" s="172" t="str">
        <f t="shared" si="6"/>
        <v/>
      </c>
      <c r="K126" s="172" t="str">
        <f t="shared" si="7"/>
        <v/>
      </c>
      <c r="L126" s="172" t="str">
        <f t="shared" si="8"/>
        <v/>
      </c>
      <c r="M126" s="172" t="str">
        <f t="shared" si="9"/>
        <v/>
      </c>
      <c r="N126" s="172" t="str">
        <f t="shared" si="10"/>
        <v/>
      </c>
      <c r="O126" s="172" t="str">
        <f t="shared" si="11"/>
        <v/>
      </c>
    </row>
    <row r="127" spans="10:15" x14ac:dyDescent="0.25">
      <c r="J127" s="172" t="str">
        <f t="shared" si="6"/>
        <v/>
      </c>
      <c r="K127" s="172" t="str">
        <f t="shared" si="7"/>
        <v/>
      </c>
      <c r="L127" s="172" t="str">
        <f t="shared" si="8"/>
        <v/>
      </c>
      <c r="M127" s="172" t="str">
        <f t="shared" si="9"/>
        <v/>
      </c>
      <c r="N127" s="172" t="str">
        <f t="shared" si="10"/>
        <v/>
      </c>
      <c r="O127" s="172" t="str">
        <f t="shared" si="11"/>
        <v/>
      </c>
    </row>
    <row r="128" spans="10:15" x14ac:dyDescent="0.25">
      <c r="J128" s="172" t="str">
        <f t="shared" si="6"/>
        <v/>
      </c>
      <c r="K128" s="172" t="str">
        <f t="shared" si="7"/>
        <v/>
      </c>
      <c r="L128" s="172" t="str">
        <f t="shared" si="8"/>
        <v/>
      </c>
      <c r="M128" s="172" t="str">
        <f t="shared" si="9"/>
        <v/>
      </c>
      <c r="N128" s="172" t="str">
        <f t="shared" si="10"/>
        <v/>
      </c>
      <c r="O128" s="172" t="str">
        <f t="shared" si="11"/>
        <v/>
      </c>
    </row>
    <row r="129" spans="10:15" x14ac:dyDescent="0.25">
      <c r="J129" s="172" t="str">
        <f t="shared" si="6"/>
        <v/>
      </c>
      <c r="K129" s="172" t="str">
        <f t="shared" si="7"/>
        <v/>
      </c>
      <c r="L129" s="172" t="str">
        <f t="shared" si="8"/>
        <v/>
      </c>
      <c r="M129" s="172" t="str">
        <f t="shared" si="9"/>
        <v/>
      </c>
      <c r="N129" s="172" t="str">
        <f t="shared" si="10"/>
        <v/>
      </c>
      <c r="O129" s="172" t="str">
        <f t="shared" si="11"/>
        <v/>
      </c>
    </row>
    <row r="130" spans="10:15" x14ac:dyDescent="0.25">
      <c r="J130" s="172" t="str">
        <f t="shared" si="6"/>
        <v/>
      </c>
      <c r="K130" s="172" t="str">
        <f t="shared" si="7"/>
        <v/>
      </c>
      <c r="L130" s="172" t="str">
        <f t="shared" si="8"/>
        <v/>
      </c>
      <c r="M130" s="172" t="str">
        <f t="shared" si="9"/>
        <v/>
      </c>
      <c r="N130" s="172" t="str">
        <f t="shared" si="10"/>
        <v/>
      </c>
      <c r="O130" s="172" t="str">
        <f t="shared" si="11"/>
        <v/>
      </c>
    </row>
    <row r="131" spans="10:15" x14ac:dyDescent="0.25">
      <c r="J131" s="172" t="str">
        <f t="shared" si="6"/>
        <v/>
      </c>
      <c r="K131" s="172" t="str">
        <f t="shared" si="7"/>
        <v/>
      </c>
      <c r="L131" s="172" t="str">
        <f t="shared" si="8"/>
        <v/>
      </c>
      <c r="M131" s="172" t="str">
        <f t="shared" si="9"/>
        <v/>
      </c>
      <c r="N131" s="172" t="str">
        <f t="shared" si="10"/>
        <v/>
      </c>
      <c r="O131" s="172" t="str">
        <f t="shared" si="11"/>
        <v/>
      </c>
    </row>
    <row r="132" spans="10:15" x14ac:dyDescent="0.25">
      <c r="J132" s="172" t="str">
        <f t="shared" si="6"/>
        <v/>
      </c>
      <c r="K132" s="172" t="str">
        <f t="shared" si="7"/>
        <v/>
      </c>
      <c r="L132" s="172" t="str">
        <f t="shared" si="8"/>
        <v/>
      </c>
      <c r="M132" s="172" t="str">
        <f t="shared" si="9"/>
        <v/>
      </c>
      <c r="N132" s="172" t="str">
        <f t="shared" si="10"/>
        <v/>
      </c>
      <c r="O132" s="172" t="str">
        <f t="shared" si="11"/>
        <v/>
      </c>
    </row>
    <row r="133" spans="10:15" x14ac:dyDescent="0.25">
      <c r="J133" s="172" t="str">
        <f t="shared" si="6"/>
        <v/>
      </c>
      <c r="K133" s="172" t="str">
        <f t="shared" si="7"/>
        <v/>
      </c>
      <c r="L133" s="172" t="str">
        <f t="shared" si="8"/>
        <v/>
      </c>
      <c r="M133" s="172" t="str">
        <f t="shared" si="9"/>
        <v/>
      </c>
      <c r="N133" s="172" t="str">
        <f t="shared" si="10"/>
        <v/>
      </c>
      <c r="O133" s="172" t="str">
        <f t="shared" si="11"/>
        <v/>
      </c>
    </row>
    <row r="134" spans="10:15" x14ac:dyDescent="0.25">
      <c r="J134" s="172" t="str">
        <f t="shared" si="6"/>
        <v/>
      </c>
      <c r="K134" s="172" t="str">
        <f t="shared" si="7"/>
        <v/>
      </c>
      <c r="L134" s="172" t="str">
        <f t="shared" si="8"/>
        <v/>
      </c>
      <c r="M134" s="172" t="str">
        <f t="shared" si="9"/>
        <v/>
      </c>
      <c r="N134" s="172" t="str">
        <f t="shared" si="10"/>
        <v/>
      </c>
      <c r="O134" s="172" t="str">
        <f t="shared" si="11"/>
        <v/>
      </c>
    </row>
    <row r="135" spans="10:15" x14ac:dyDescent="0.25">
      <c r="J135" s="172" t="str">
        <f t="shared" si="6"/>
        <v/>
      </c>
      <c r="K135" s="172" t="str">
        <f t="shared" si="7"/>
        <v/>
      </c>
      <c r="L135" s="172" t="str">
        <f t="shared" si="8"/>
        <v/>
      </c>
      <c r="M135" s="172" t="str">
        <f t="shared" si="9"/>
        <v/>
      </c>
      <c r="N135" s="172" t="str">
        <f t="shared" si="10"/>
        <v/>
      </c>
      <c r="O135" s="172" t="str">
        <f t="shared" si="11"/>
        <v/>
      </c>
    </row>
    <row r="136" spans="10:15" x14ac:dyDescent="0.25">
      <c r="J136" s="172" t="str">
        <f t="shared" si="6"/>
        <v/>
      </c>
      <c r="K136" s="172" t="str">
        <f t="shared" si="7"/>
        <v/>
      </c>
      <c r="L136" s="172" t="str">
        <f t="shared" si="8"/>
        <v/>
      </c>
      <c r="M136" s="172" t="str">
        <f t="shared" si="9"/>
        <v/>
      </c>
      <c r="N136" s="172" t="str">
        <f t="shared" si="10"/>
        <v/>
      </c>
      <c r="O136" s="172" t="str">
        <f t="shared" si="11"/>
        <v/>
      </c>
    </row>
    <row r="137" spans="10:15" x14ac:dyDescent="0.25">
      <c r="J137" s="172" t="str">
        <f t="shared" si="6"/>
        <v/>
      </c>
      <c r="K137" s="172" t="str">
        <f t="shared" si="7"/>
        <v/>
      </c>
      <c r="L137" s="172" t="str">
        <f t="shared" si="8"/>
        <v/>
      </c>
      <c r="M137" s="172" t="str">
        <f t="shared" si="9"/>
        <v/>
      </c>
      <c r="N137" s="172" t="str">
        <f t="shared" si="10"/>
        <v/>
      </c>
      <c r="O137" s="172" t="str">
        <f t="shared" si="11"/>
        <v/>
      </c>
    </row>
    <row r="138" spans="10:15" x14ac:dyDescent="0.25">
      <c r="J138" s="172" t="str">
        <f t="shared" si="6"/>
        <v/>
      </c>
      <c r="K138" s="172" t="str">
        <f t="shared" si="7"/>
        <v/>
      </c>
      <c r="L138" s="172" t="str">
        <f t="shared" si="8"/>
        <v/>
      </c>
      <c r="M138" s="172" t="str">
        <f t="shared" si="9"/>
        <v/>
      </c>
      <c r="N138" s="172" t="str">
        <f t="shared" si="10"/>
        <v/>
      </c>
      <c r="O138" s="172" t="str">
        <f t="shared" si="11"/>
        <v/>
      </c>
    </row>
    <row r="139" spans="10:15" x14ac:dyDescent="0.25">
      <c r="J139" s="172" t="str">
        <f t="shared" si="6"/>
        <v/>
      </c>
      <c r="K139" s="172" t="str">
        <f t="shared" si="7"/>
        <v/>
      </c>
      <c r="L139" s="172" t="str">
        <f t="shared" si="8"/>
        <v/>
      </c>
      <c r="M139" s="172" t="str">
        <f t="shared" si="9"/>
        <v/>
      </c>
      <c r="N139" s="172" t="str">
        <f t="shared" si="10"/>
        <v/>
      </c>
      <c r="O139" s="172" t="str">
        <f t="shared" si="11"/>
        <v/>
      </c>
    </row>
    <row r="140" spans="10:15" x14ac:dyDescent="0.25">
      <c r="J140" s="172" t="str">
        <f t="shared" si="6"/>
        <v/>
      </c>
      <c r="K140" s="172" t="str">
        <f t="shared" si="7"/>
        <v/>
      </c>
      <c r="L140" s="172" t="str">
        <f t="shared" si="8"/>
        <v/>
      </c>
      <c r="M140" s="172" t="str">
        <f t="shared" si="9"/>
        <v/>
      </c>
      <c r="N140" s="172" t="str">
        <f t="shared" si="10"/>
        <v/>
      </c>
      <c r="O140" s="172" t="str">
        <f t="shared" si="11"/>
        <v/>
      </c>
    </row>
    <row r="141" spans="10:15" x14ac:dyDescent="0.25">
      <c r="J141" s="172" t="str">
        <f t="shared" si="6"/>
        <v/>
      </c>
      <c r="K141" s="172" t="str">
        <f t="shared" si="7"/>
        <v/>
      </c>
      <c r="L141" s="172" t="str">
        <f t="shared" si="8"/>
        <v/>
      </c>
      <c r="M141" s="172" t="str">
        <f t="shared" si="9"/>
        <v/>
      </c>
      <c r="N141" s="172" t="str">
        <f t="shared" si="10"/>
        <v/>
      </c>
      <c r="O141" s="172" t="str">
        <f t="shared" si="11"/>
        <v/>
      </c>
    </row>
    <row r="142" spans="10:15" x14ac:dyDescent="0.25">
      <c r="J142" s="172" t="str">
        <f t="shared" si="6"/>
        <v/>
      </c>
      <c r="K142" s="172" t="str">
        <f t="shared" si="7"/>
        <v/>
      </c>
      <c r="L142" s="172" t="str">
        <f t="shared" si="8"/>
        <v/>
      </c>
      <c r="M142" s="172" t="str">
        <f t="shared" si="9"/>
        <v/>
      </c>
      <c r="N142" s="172" t="str">
        <f t="shared" si="10"/>
        <v/>
      </c>
      <c r="O142" s="172" t="str">
        <f t="shared" si="11"/>
        <v/>
      </c>
    </row>
    <row r="143" spans="10:15" x14ac:dyDescent="0.25">
      <c r="J143" s="172" t="str">
        <f t="shared" si="6"/>
        <v/>
      </c>
      <c r="K143" s="172" t="str">
        <f t="shared" si="7"/>
        <v/>
      </c>
      <c r="L143" s="172" t="str">
        <f t="shared" si="8"/>
        <v/>
      </c>
      <c r="M143" s="172" t="str">
        <f t="shared" si="9"/>
        <v/>
      </c>
      <c r="N143" s="172" t="str">
        <f t="shared" si="10"/>
        <v/>
      </c>
      <c r="O143" s="172" t="str">
        <f t="shared" si="11"/>
        <v/>
      </c>
    </row>
    <row r="144" spans="10:15" x14ac:dyDescent="0.25">
      <c r="J144" s="172" t="str">
        <f t="shared" si="6"/>
        <v/>
      </c>
      <c r="K144" s="172" t="str">
        <f t="shared" si="7"/>
        <v/>
      </c>
      <c r="L144" s="172" t="str">
        <f t="shared" si="8"/>
        <v/>
      </c>
      <c r="M144" s="172" t="str">
        <f t="shared" si="9"/>
        <v/>
      </c>
      <c r="N144" s="172" t="str">
        <f t="shared" si="10"/>
        <v/>
      </c>
      <c r="O144" s="172" t="str">
        <f t="shared" si="11"/>
        <v/>
      </c>
    </row>
    <row r="145" spans="10:15" x14ac:dyDescent="0.25">
      <c r="J145" s="172" t="str">
        <f t="shared" ref="J145:J208" si="12">IFERROR(C145/B145,"")</f>
        <v/>
      </c>
      <c r="K145" s="172" t="str">
        <f t="shared" ref="K145:K208" si="13">IFERROR(SUM(D145:G145)/B145,"")</f>
        <v/>
      </c>
      <c r="L145" s="172" t="str">
        <f t="shared" ref="L145:L208" si="14">IFERROR(C145/H145,"")</f>
        <v/>
      </c>
      <c r="M145" s="172" t="str">
        <f t="shared" ref="M145:M208" si="15">IFERROR(SUM(D145:G145)/H145,"")</f>
        <v/>
      </c>
      <c r="N145" s="172" t="str">
        <f t="shared" ref="N145:N208" si="16">IFERROR(C145/I145,"")</f>
        <v/>
      </c>
      <c r="O145" s="172" t="str">
        <f t="shared" ref="O145:O208" si="17">IFERROR(SUM(D145:G145)/I145,"")</f>
        <v/>
      </c>
    </row>
    <row r="146" spans="10:15" x14ac:dyDescent="0.25">
      <c r="J146" s="172" t="str">
        <f t="shared" si="12"/>
        <v/>
      </c>
      <c r="K146" s="172" t="str">
        <f t="shared" si="13"/>
        <v/>
      </c>
      <c r="L146" s="172" t="str">
        <f t="shared" si="14"/>
        <v/>
      </c>
      <c r="M146" s="172" t="str">
        <f t="shared" si="15"/>
        <v/>
      </c>
      <c r="N146" s="172" t="str">
        <f t="shared" si="16"/>
        <v/>
      </c>
      <c r="O146" s="172" t="str">
        <f t="shared" si="17"/>
        <v/>
      </c>
    </row>
    <row r="147" spans="10:15" x14ac:dyDescent="0.25">
      <c r="J147" s="172" t="str">
        <f t="shared" si="12"/>
        <v/>
      </c>
      <c r="K147" s="172" t="str">
        <f t="shared" si="13"/>
        <v/>
      </c>
      <c r="L147" s="172" t="str">
        <f t="shared" si="14"/>
        <v/>
      </c>
      <c r="M147" s="172" t="str">
        <f t="shared" si="15"/>
        <v/>
      </c>
      <c r="N147" s="172" t="str">
        <f t="shared" si="16"/>
        <v/>
      </c>
      <c r="O147" s="172" t="str">
        <f t="shared" si="17"/>
        <v/>
      </c>
    </row>
    <row r="148" spans="10:15" x14ac:dyDescent="0.25">
      <c r="J148" s="172" t="str">
        <f t="shared" si="12"/>
        <v/>
      </c>
      <c r="K148" s="172" t="str">
        <f t="shared" si="13"/>
        <v/>
      </c>
      <c r="L148" s="172" t="str">
        <f t="shared" si="14"/>
        <v/>
      </c>
      <c r="M148" s="172" t="str">
        <f t="shared" si="15"/>
        <v/>
      </c>
      <c r="N148" s="172" t="str">
        <f t="shared" si="16"/>
        <v/>
      </c>
      <c r="O148" s="172" t="str">
        <f t="shared" si="17"/>
        <v/>
      </c>
    </row>
    <row r="149" spans="10:15" x14ac:dyDescent="0.25">
      <c r="J149" s="172" t="str">
        <f t="shared" si="12"/>
        <v/>
      </c>
      <c r="K149" s="172" t="str">
        <f t="shared" si="13"/>
        <v/>
      </c>
      <c r="L149" s="172" t="str">
        <f t="shared" si="14"/>
        <v/>
      </c>
      <c r="M149" s="172" t="str">
        <f t="shared" si="15"/>
        <v/>
      </c>
      <c r="N149" s="172" t="str">
        <f t="shared" si="16"/>
        <v/>
      </c>
      <c r="O149" s="172" t="str">
        <f t="shared" si="17"/>
        <v/>
      </c>
    </row>
    <row r="150" spans="10:15" x14ac:dyDescent="0.25">
      <c r="J150" s="172" t="str">
        <f t="shared" si="12"/>
        <v/>
      </c>
      <c r="K150" s="172" t="str">
        <f t="shared" si="13"/>
        <v/>
      </c>
      <c r="L150" s="172" t="str">
        <f t="shared" si="14"/>
        <v/>
      </c>
      <c r="M150" s="172" t="str">
        <f t="shared" si="15"/>
        <v/>
      </c>
      <c r="N150" s="172" t="str">
        <f t="shared" si="16"/>
        <v/>
      </c>
      <c r="O150" s="172" t="str">
        <f t="shared" si="17"/>
        <v/>
      </c>
    </row>
    <row r="151" spans="10:15" x14ac:dyDescent="0.25">
      <c r="J151" s="172" t="str">
        <f t="shared" si="12"/>
        <v/>
      </c>
      <c r="K151" s="172" t="str">
        <f t="shared" si="13"/>
        <v/>
      </c>
      <c r="L151" s="172" t="str">
        <f t="shared" si="14"/>
        <v/>
      </c>
      <c r="M151" s="172" t="str">
        <f t="shared" si="15"/>
        <v/>
      </c>
      <c r="N151" s="172" t="str">
        <f t="shared" si="16"/>
        <v/>
      </c>
      <c r="O151" s="172" t="str">
        <f t="shared" si="17"/>
        <v/>
      </c>
    </row>
    <row r="152" spans="10:15" x14ac:dyDescent="0.25">
      <c r="J152" s="172" t="str">
        <f t="shared" si="12"/>
        <v/>
      </c>
      <c r="K152" s="172" t="str">
        <f t="shared" si="13"/>
        <v/>
      </c>
      <c r="L152" s="172" t="str">
        <f t="shared" si="14"/>
        <v/>
      </c>
      <c r="M152" s="172" t="str">
        <f t="shared" si="15"/>
        <v/>
      </c>
      <c r="N152" s="172" t="str">
        <f t="shared" si="16"/>
        <v/>
      </c>
      <c r="O152" s="172" t="str">
        <f t="shared" si="17"/>
        <v/>
      </c>
    </row>
    <row r="153" spans="10:15" x14ac:dyDescent="0.25">
      <c r="J153" s="172" t="str">
        <f t="shared" si="12"/>
        <v/>
      </c>
      <c r="K153" s="172" t="str">
        <f t="shared" si="13"/>
        <v/>
      </c>
      <c r="L153" s="172" t="str">
        <f t="shared" si="14"/>
        <v/>
      </c>
      <c r="M153" s="172" t="str">
        <f t="shared" si="15"/>
        <v/>
      </c>
      <c r="N153" s="172" t="str">
        <f t="shared" si="16"/>
        <v/>
      </c>
      <c r="O153" s="172" t="str">
        <f t="shared" si="17"/>
        <v/>
      </c>
    </row>
    <row r="154" spans="10:15" x14ac:dyDescent="0.25">
      <c r="J154" s="172" t="str">
        <f t="shared" si="12"/>
        <v/>
      </c>
      <c r="K154" s="172" t="str">
        <f t="shared" si="13"/>
        <v/>
      </c>
      <c r="L154" s="172" t="str">
        <f t="shared" si="14"/>
        <v/>
      </c>
      <c r="M154" s="172" t="str">
        <f t="shared" si="15"/>
        <v/>
      </c>
      <c r="N154" s="172" t="str">
        <f t="shared" si="16"/>
        <v/>
      </c>
      <c r="O154" s="172" t="str">
        <f t="shared" si="17"/>
        <v/>
      </c>
    </row>
    <row r="155" spans="10:15" x14ac:dyDescent="0.25">
      <c r="J155" s="172" t="str">
        <f t="shared" si="12"/>
        <v/>
      </c>
      <c r="K155" s="172" t="str">
        <f t="shared" si="13"/>
        <v/>
      </c>
      <c r="L155" s="172" t="str">
        <f t="shared" si="14"/>
        <v/>
      </c>
      <c r="M155" s="172" t="str">
        <f t="shared" si="15"/>
        <v/>
      </c>
      <c r="N155" s="172" t="str">
        <f t="shared" si="16"/>
        <v/>
      </c>
      <c r="O155" s="172" t="str">
        <f t="shared" si="17"/>
        <v/>
      </c>
    </row>
    <row r="156" spans="10:15" x14ac:dyDescent="0.25">
      <c r="J156" s="172" t="str">
        <f t="shared" si="12"/>
        <v/>
      </c>
      <c r="K156" s="172" t="str">
        <f t="shared" si="13"/>
        <v/>
      </c>
      <c r="L156" s="172" t="str">
        <f t="shared" si="14"/>
        <v/>
      </c>
      <c r="M156" s="172" t="str">
        <f t="shared" si="15"/>
        <v/>
      </c>
      <c r="N156" s="172" t="str">
        <f t="shared" si="16"/>
        <v/>
      </c>
      <c r="O156" s="172" t="str">
        <f t="shared" si="17"/>
        <v/>
      </c>
    </row>
    <row r="157" spans="10:15" x14ac:dyDescent="0.25">
      <c r="J157" s="172" t="str">
        <f t="shared" si="12"/>
        <v/>
      </c>
      <c r="K157" s="172" t="str">
        <f t="shared" si="13"/>
        <v/>
      </c>
      <c r="L157" s="172" t="str">
        <f t="shared" si="14"/>
        <v/>
      </c>
      <c r="M157" s="172" t="str">
        <f t="shared" si="15"/>
        <v/>
      </c>
      <c r="N157" s="172" t="str">
        <f t="shared" si="16"/>
        <v/>
      </c>
      <c r="O157" s="172" t="str">
        <f t="shared" si="17"/>
        <v/>
      </c>
    </row>
    <row r="158" spans="10:15" x14ac:dyDescent="0.25">
      <c r="J158" s="172" t="str">
        <f t="shared" si="12"/>
        <v/>
      </c>
      <c r="K158" s="172" t="str">
        <f t="shared" si="13"/>
        <v/>
      </c>
      <c r="L158" s="172" t="str">
        <f t="shared" si="14"/>
        <v/>
      </c>
      <c r="M158" s="172" t="str">
        <f t="shared" si="15"/>
        <v/>
      </c>
      <c r="N158" s="172" t="str">
        <f t="shared" si="16"/>
        <v/>
      </c>
      <c r="O158" s="172" t="str">
        <f t="shared" si="17"/>
        <v/>
      </c>
    </row>
    <row r="159" spans="10:15" x14ac:dyDescent="0.25">
      <c r="J159" s="172" t="str">
        <f t="shared" si="12"/>
        <v/>
      </c>
      <c r="K159" s="172" t="str">
        <f t="shared" si="13"/>
        <v/>
      </c>
      <c r="L159" s="172" t="str">
        <f t="shared" si="14"/>
        <v/>
      </c>
      <c r="M159" s="172" t="str">
        <f t="shared" si="15"/>
        <v/>
      </c>
      <c r="N159" s="172" t="str">
        <f t="shared" si="16"/>
        <v/>
      </c>
      <c r="O159" s="172" t="str">
        <f t="shared" si="17"/>
        <v/>
      </c>
    </row>
    <row r="160" spans="10:15" x14ac:dyDescent="0.25">
      <c r="J160" s="172" t="str">
        <f t="shared" si="12"/>
        <v/>
      </c>
      <c r="K160" s="172" t="str">
        <f t="shared" si="13"/>
        <v/>
      </c>
      <c r="L160" s="172" t="str">
        <f t="shared" si="14"/>
        <v/>
      </c>
      <c r="M160" s="172" t="str">
        <f t="shared" si="15"/>
        <v/>
      </c>
      <c r="N160" s="172" t="str">
        <f t="shared" si="16"/>
        <v/>
      </c>
      <c r="O160" s="172" t="str">
        <f t="shared" si="17"/>
        <v/>
      </c>
    </row>
    <row r="161" spans="10:15" x14ac:dyDescent="0.25">
      <c r="J161" s="172" t="str">
        <f t="shared" si="12"/>
        <v/>
      </c>
      <c r="K161" s="172" t="str">
        <f t="shared" si="13"/>
        <v/>
      </c>
      <c r="L161" s="172" t="str">
        <f t="shared" si="14"/>
        <v/>
      </c>
      <c r="M161" s="172" t="str">
        <f t="shared" si="15"/>
        <v/>
      </c>
      <c r="N161" s="172" t="str">
        <f t="shared" si="16"/>
        <v/>
      </c>
      <c r="O161" s="172" t="str">
        <f t="shared" si="17"/>
        <v/>
      </c>
    </row>
    <row r="162" spans="10:15" x14ac:dyDescent="0.25">
      <c r="J162" s="172" t="str">
        <f t="shared" si="12"/>
        <v/>
      </c>
      <c r="K162" s="172" t="str">
        <f t="shared" si="13"/>
        <v/>
      </c>
      <c r="L162" s="172" t="str">
        <f t="shared" si="14"/>
        <v/>
      </c>
      <c r="M162" s="172" t="str">
        <f t="shared" si="15"/>
        <v/>
      </c>
      <c r="N162" s="172" t="str">
        <f t="shared" si="16"/>
        <v/>
      </c>
      <c r="O162" s="172" t="str">
        <f t="shared" si="17"/>
        <v/>
      </c>
    </row>
    <row r="163" spans="10:15" x14ac:dyDescent="0.25">
      <c r="J163" s="172" t="str">
        <f t="shared" si="12"/>
        <v/>
      </c>
      <c r="K163" s="172" t="str">
        <f t="shared" si="13"/>
        <v/>
      </c>
      <c r="L163" s="172" t="str">
        <f t="shared" si="14"/>
        <v/>
      </c>
      <c r="M163" s="172" t="str">
        <f t="shared" si="15"/>
        <v/>
      </c>
      <c r="N163" s="172" t="str">
        <f t="shared" si="16"/>
        <v/>
      </c>
      <c r="O163" s="172" t="str">
        <f t="shared" si="17"/>
        <v/>
      </c>
    </row>
    <row r="164" spans="10:15" x14ac:dyDescent="0.25">
      <c r="J164" s="172" t="str">
        <f t="shared" si="12"/>
        <v/>
      </c>
      <c r="K164" s="172" t="str">
        <f t="shared" si="13"/>
        <v/>
      </c>
      <c r="L164" s="172" t="str">
        <f t="shared" si="14"/>
        <v/>
      </c>
      <c r="M164" s="172" t="str">
        <f t="shared" si="15"/>
        <v/>
      </c>
      <c r="N164" s="172" t="str">
        <f t="shared" si="16"/>
        <v/>
      </c>
      <c r="O164" s="172" t="str">
        <f t="shared" si="17"/>
        <v/>
      </c>
    </row>
    <row r="165" spans="10:15" x14ac:dyDescent="0.25">
      <c r="J165" s="172" t="str">
        <f t="shared" si="12"/>
        <v/>
      </c>
      <c r="K165" s="172" t="str">
        <f t="shared" si="13"/>
        <v/>
      </c>
      <c r="L165" s="172" t="str">
        <f t="shared" si="14"/>
        <v/>
      </c>
      <c r="M165" s="172" t="str">
        <f t="shared" si="15"/>
        <v/>
      </c>
      <c r="N165" s="172" t="str">
        <f t="shared" si="16"/>
        <v/>
      </c>
      <c r="O165" s="172" t="str">
        <f t="shared" si="17"/>
        <v/>
      </c>
    </row>
    <row r="166" spans="10:15" x14ac:dyDescent="0.25">
      <c r="J166" s="172" t="str">
        <f t="shared" si="12"/>
        <v/>
      </c>
      <c r="K166" s="172" t="str">
        <f t="shared" si="13"/>
        <v/>
      </c>
      <c r="L166" s="172" t="str">
        <f t="shared" si="14"/>
        <v/>
      </c>
      <c r="M166" s="172" t="str">
        <f t="shared" si="15"/>
        <v/>
      </c>
      <c r="N166" s="172" t="str">
        <f t="shared" si="16"/>
        <v/>
      </c>
      <c r="O166" s="172" t="str">
        <f t="shared" si="17"/>
        <v/>
      </c>
    </row>
    <row r="167" spans="10:15" x14ac:dyDescent="0.25">
      <c r="J167" s="172" t="str">
        <f t="shared" si="12"/>
        <v/>
      </c>
      <c r="K167" s="172" t="str">
        <f t="shared" si="13"/>
        <v/>
      </c>
      <c r="L167" s="172" t="str">
        <f t="shared" si="14"/>
        <v/>
      </c>
      <c r="M167" s="172" t="str">
        <f t="shared" si="15"/>
        <v/>
      </c>
      <c r="N167" s="172" t="str">
        <f t="shared" si="16"/>
        <v/>
      </c>
      <c r="O167" s="172" t="str">
        <f t="shared" si="17"/>
        <v/>
      </c>
    </row>
    <row r="168" spans="10:15" x14ac:dyDescent="0.25">
      <c r="J168" s="172" t="str">
        <f t="shared" si="12"/>
        <v/>
      </c>
      <c r="K168" s="172" t="str">
        <f t="shared" si="13"/>
        <v/>
      </c>
      <c r="L168" s="172" t="str">
        <f t="shared" si="14"/>
        <v/>
      </c>
      <c r="M168" s="172" t="str">
        <f t="shared" si="15"/>
        <v/>
      </c>
      <c r="N168" s="172" t="str">
        <f t="shared" si="16"/>
        <v/>
      </c>
      <c r="O168" s="172" t="str">
        <f t="shared" si="17"/>
        <v/>
      </c>
    </row>
    <row r="169" spans="10:15" x14ac:dyDescent="0.25">
      <c r="J169" s="172" t="str">
        <f t="shared" si="12"/>
        <v/>
      </c>
      <c r="K169" s="172" t="str">
        <f t="shared" si="13"/>
        <v/>
      </c>
      <c r="L169" s="172" t="str">
        <f t="shared" si="14"/>
        <v/>
      </c>
      <c r="M169" s="172" t="str">
        <f t="shared" si="15"/>
        <v/>
      </c>
      <c r="N169" s="172" t="str">
        <f t="shared" si="16"/>
        <v/>
      </c>
      <c r="O169" s="172" t="str">
        <f t="shared" si="17"/>
        <v/>
      </c>
    </row>
    <row r="170" spans="10:15" x14ac:dyDescent="0.25">
      <c r="J170" s="172" t="str">
        <f t="shared" si="12"/>
        <v/>
      </c>
      <c r="K170" s="172" t="str">
        <f t="shared" si="13"/>
        <v/>
      </c>
      <c r="L170" s="172" t="str">
        <f t="shared" si="14"/>
        <v/>
      </c>
      <c r="M170" s="172" t="str">
        <f t="shared" si="15"/>
        <v/>
      </c>
      <c r="N170" s="172" t="str">
        <f t="shared" si="16"/>
        <v/>
      </c>
      <c r="O170" s="172" t="str">
        <f t="shared" si="17"/>
        <v/>
      </c>
    </row>
    <row r="171" spans="10:15" x14ac:dyDescent="0.25">
      <c r="J171" s="172" t="str">
        <f t="shared" si="12"/>
        <v/>
      </c>
      <c r="K171" s="172" t="str">
        <f t="shared" si="13"/>
        <v/>
      </c>
      <c r="L171" s="172" t="str">
        <f t="shared" si="14"/>
        <v/>
      </c>
      <c r="M171" s="172" t="str">
        <f t="shared" si="15"/>
        <v/>
      </c>
      <c r="N171" s="172" t="str">
        <f t="shared" si="16"/>
        <v/>
      </c>
      <c r="O171" s="172" t="str">
        <f t="shared" si="17"/>
        <v/>
      </c>
    </row>
    <row r="172" spans="10:15" x14ac:dyDescent="0.25">
      <c r="J172" s="172" t="str">
        <f t="shared" si="12"/>
        <v/>
      </c>
      <c r="K172" s="172" t="str">
        <f t="shared" si="13"/>
        <v/>
      </c>
      <c r="L172" s="172" t="str">
        <f t="shared" si="14"/>
        <v/>
      </c>
      <c r="M172" s="172" t="str">
        <f t="shared" si="15"/>
        <v/>
      </c>
      <c r="N172" s="172" t="str">
        <f t="shared" si="16"/>
        <v/>
      </c>
      <c r="O172" s="172" t="str">
        <f t="shared" si="17"/>
        <v/>
      </c>
    </row>
    <row r="173" spans="10:15" x14ac:dyDescent="0.25">
      <c r="J173" s="172" t="str">
        <f t="shared" si="12"/>
        <v/>
      </c>
      <c r="K173" s="172" t="str">
        <f t="shared" si="13"/>
        <v/>
      </c>
      <c r="L173" s="172" t="str">
        <f t="shared" si="14"/>
        <v/>
      </c>
      <c r="M173" s="172" t="str">
        <f t="shared" si="15"/>
        <v/>
      </c>
      <c r="N173" s="172" t="str">
        <f t="shared" si="16"/>
        <v/>
      </c>
      <c r="O173" s="172" t="str">
        <f t="shared" si="17"/>
        <v/>
      </c>
    </row>
    <row r="174" spans="10:15" x14ac:dyDescent="0.25">
      <c r="J174" s="172" t="str">
        <f t="shared" si="12"/>
        <v/>
      </c>
      <c r="K174" s="172" t="str">
        <f t="shared" si="13"/>
        <v/>
      </c>
      <c r="L174" s="172" t="str">
        <f t="shared" si="14"/>
        <v/>
      </c>
      <c r="M174" s="172" t="str">
        <f t="shared" si="15"/>
        <v/>
      </c>
      <c r="N174" s="172" t="str">
        <f t="shared" si="16"/>
        <v/>
      </c>
      <c r="O174" s="172" t="str">
        <f t="shared" si="17"/>
        <v/>
      </c>
    </row>
    <row r="175" spans="10:15" x14ac:dyDescent="0.25">
      <c r="J175" s="172" t="str">
        <f t="shared" si="12"/>
        <v/>
      </c>
      <c r="K175" s="172" t="str">
        <f t="shared" si="13"/>
        <v/>
      </c>
      <c r="L175" s="172" t="str">
        <f t="shared" si="14"/>
        <v/>
      </c>
      <c r="M175" s="172" t="str">
        <f t="shared" si="15"/>
        <v/>
      </c>
      <c r="N175" s="172" t="str">
        <f t="shared" si="16"/>
        <v/>
      </c>
      <c r="O175" s="172" t="str">
        <f t="shared" si="17"/>
        <v/>
      </c>
    </row>
    <row r="176" spans="10:15" x14ac:dyDescent="0.25">
      <c r="J176" s="172" t="str">
        <f t="shared" si="12"/>
        <v/>
      </c>
      <c r="K176" s="172" t="str">
        <f t="shared" si="13"/>
        <v/>
      </c>
      <c r="L176" s="172" t="str">
        <f t="shared" si="14"/>
        <v/>
      </c>
      <c r="M176" s="172" t="str">
        <f t="shared" si="15"/>
        <v/>
      </c>
      <c r="N176" s="172" t="str">
        <f t="shared" si="16"/>
        <v/>
      </c>
      <c r="O176" s="172" t="str">
        <f t="shared" si="17"/>
        <v/>
      </c>
    </row>
    <row r="177" spans="10:15" x14ac:dyDescent="0.25">
      <c r="J177" s="172" t="str">
        <f t="shared" si="12"/>
        <v/>
      </c>
      <c r="K177" s="172" t="str">
        <f t="shared" si="13"/>
        <v/>
      </c>
      <c r="L177" s="172" t="str">
        <f t="shared" si="14"/>
        <v/>
      </c>
      <c r="M177" s="172" t="str">
        <f t="shared" si="15"/>
        <v/>
      </c>
      <c r="N177" s="172" t="str">
        <f t="shared" si="16"/>
        <v/>
      </c>
      <c r="O177" s="172" t="str">
        <f t="shared" si="17"/>
        <v/>
      </c>
    </row>
    <row r="178" spans="10:15" x14ac:dyDescent="0.25">
      <c r="J178" s="172" t="str">
        <f t="shared" si="12"/>
        <v/>
      </c>
      <c r="K178" s="172" t="str">
        <f t="shared" si="13"/>
        <v/>
      </c>
      <c r="L178" s="172" t="str">
        <f t="shared" si="14"/>
        <v/>
      </c>
      <c r="M178" s="172" t="str">
        <f t="shared" si="15"/>
        <v/>
      </c>
      <c r="N178" s="172" t="str">
        <f t="shared" si="16"/>
        <v/>
      </c>
      <c r="O178" s="172" t="str">
        <f t="shared" si="17"/>
        <v/>
      </c>
    </row>
    <row r="179" spans="10:15" x14ac:dyDescent="0.25">
      <c r="J179" s="172" t="str">
        <f t="shared" si="12"/>
        <v/>
      </c>
      <c r="K179" s="172" t="str">
        <f t="shared" si="13"/>
        <v/>
      </c>
      <c r="L179" s="172" t="str">
        <f t="shared" si="14"/>
        <v/>
      </c>
      <c r="M179" s="172" t="str">
        <f t="shared" si="15"/>
        <v/>
      </c>
      <c r="N179" s="172" t="str">
        <f t="shared" si="16"/>
        <v/>
      </c>
      <c r="O179" s="172" t="str">
        <f t="shared" si="17"/>
        <v/>
      </c>
    </row>
    <row r="180" spans="10:15" x14ac:dyDescent="0.25">
      <c r="J180" s="172" t="str">
        <f t="shared" si="12"/>
        <v/>
      </c>
      <c r="K180" s="172" t="str">
        <f t="shared" si="13"/>
        <v/>
      </c>
      <c r="L180" s="172" t="str">
        <f t="shared" si="14"/>
        <v/>
      </c>
      <c r="M180" s="172" t="str">
        <f t="shared" si="15"/>
        <v/>
      </c>
      <c r="N180" s="172" t="str">
        <f t="shared" si="16"/>
        <v/>
      </c>
      <c r="O180" s="172" t="str">
        <f t="shared" si="17"/>
        <v/>
      </c>
    </row>
    <row r="181" spans="10:15" x14ac:dyDescent="0.25">
      <c r="J181" s="172" t="str">
        <f t="shared" si="12"/>
        <v/>
      </c>
      <c r="K181" s="172" t="str">
        <f t="shared" si="13"/>
        <v/>
      </c>
      <c r="L181" s="172" t="str">
        <f t="shared" si="14"/>
        <v/>
      </c>
      <c r="M181" s="172" t="str">
        <f t="shared" si="15"/>
        <v/>
      </c>
      <c r="N181" s="172" t="str">
        <f t="shared" si="16"/>
        <v/>
      </c>
      <c r="O181" s="172" t="str">
        <f t="shared" si="17"/>
        <v/>
      </c>
    </row>
    <row r="182" spans="10:15" x14ac:dyDescent="0.25">
      <c r="J182" s="172" t="str">
        <f t="shared" si="12"/>
        <v/>
      </c>
      <c r="K182" s="172" t="str">
        <f t="shared" si="13"/>
        <v/>
      </c>
      <c r="L182" s="172" t="str">
        <f t="shared" si="14"/>
        <v/>
      </c>
      <c r="M182" s="172" t="str">
        <f t="shared" si="15"/>
        <v/>
      </c>
      <c r="N182" s="172" t="str">
        <f t="shared" si="16"/>
        <v/>
      </c>
      <c r="O182" s="172" t="str">
        <f t="shared" si="17"/>
        <v/>
      </c>
    </row>
    <row r="183" spans="10:15" x14ac:dyDescent="0.25">
      <c r="J183" s="172" t="str">
        <f t="shared" si="12"/>
        <v/>
      </c>
      <c r="K183" s="172" t="str">
        <f t="shared" si="13"/>
        <v/>
      </c>
      <c r="L183" s="172" t="str">
        <f t="shared" si="14"/>
        <v/>
      </c>
      <c r="M183" s="172" t="str">
        <f t="shared" si="15"/>
        <v/>
      </c>
      <c r="N183" s="172" t="str">
        <f t="shared" si="16"/>
        <v/>
      </c>
      <c r="O183" s="172" t="str">
        <f t="shared" si="17"/>
        <v/>
      </c>
    </row>
    <row r="184" spans="10:15" x14ac:dyDescent="0.25">
      <c r="J184" s="172" t="str">
        <f t="shared" si="12"/>
        <v/>
      </c>
      <c r="K184" s="172" t="str">
        <f t="shared" si="13"/>
        <v/>
      </c>
      <c r="L184" s="172" t="str">
        <f t="shared" si="14"/>
        <v/>
      </c>
      <c r="M184" s="172" t="str">
        <f t="shared" si="15"/>
        <v/>
      </c>
      <c r="N184" s="172" t="str">
        <f t="shared" si="16"/>
        <v/>
      </c>
      <c r="O184" s="172" t="str">
        <f t="shared" si="17"/>
        <v/>
      </c>
    </row>
    <row r="185" spans="10:15" x14ac:dyDescent="0.25">
      <c r="J185" s="172" t="str">
        <f t="shared" si="12"/>
        <v/>
      </c>
      <c r="K185" s="172" t="str">
        <f t="shared" si="13"/>
        <v/>
      </c>
      <c r="L185" s="172" t="str">
        <f t="shared" si="14"/>
        <v/>
      </c>
      <c r="M185" s="172" t="str">
        <f t="shared" si="15"/>
        <v/>
      </c>
      <c r="N185" s="172" t="str">
        <f t="shared" si="16"/>
        <v/>
      </c>
      <c r="O185" s="172" t="str">
        <f t="shared" si="17"/>
        <v/>
      </c>
    </row>
    <row r="186" spans="10:15" x14ac:dyDescent="0.25">
      <c r="J186" s="172" t="str">
        <f t="shared" si="12"/>
        <v/>
      </c>
      <c r="K186" s="172" t="str">
        <f t="shared" si="13"/>
        <v/>
      </c>
      <c r="L186" s="172" t="str">
        <f t="shared" si="14"/>
        <v/>
      </c>
      <c r="M186" s="172" t="str">
        <f t="shared" si="15"/>
        <v/>
      </c>
      <c r="N186" s="172" t="str">
        <f t="shared" si="16"/>
        <v/>
      </c>
      <c r="O186" s="172" t="str">
        <f t="shared" si="17"/>
        <v/>
      </c>
    </row>
    <row r="187" spans="10:15" x14ac:dyDescent="0.25">
      <c r="J187" s="172" t="str">
        <f t="shared" si="12"/>
        <v/>
      </c>
      <c r="K187" s="172" t="str">
        <f t="shared" si="13"/>
        <v/>
      </c>
      <c r="L187" s="172" t="str">
        <f t="shared" si="14"/>
        <v/>
      </c>
      <c r="M187" s="172" t="str">
        <f t="shared" si="15"/>
        <v/>
      </c>
      <c r="N187" s="172" t="str">
        <f t="shared" si="16"/>
        <v/>
      </c>
      <c r="O187" s="172" t="str">
        <f t="shared" si="17"/>
        <v/>
      </c>
    </row>
    <row r="188" spans="10:15" x14ac:dyDescent="0.25">
      <c r="J188" s="172" t="str">
        <f t="shared" si="12"/>
        <v/>
      </c>
      <c r="K188" s="172" t="str">
        <f t="shared" si="13"/>
        <v/>
      </c>
      <c r="L188" s="172" t="str">
        <f t="shared" si="14"/>
        <v/>
      </c>
      <c r="M188" s="172" t="str">
        <f t="shared" si="15"/>
        <v/>
      </c>
      <c r="N188" s="172" t="str">
        <f t="shared" si="16"/>
        <v/>
      </c>
      <c r="O188" s="172" t="str">
        <f t="shared" si="17"/>
        <v/>
      </c>
    </row>
    <row r="189" spans="10:15" x14ac:dyDescent="0.25">
      <c r="J189" s="172" t="str">
        <f t="shared" si="12"/>
        <v/>
      </c>
      <c r="K189" s="172" t="str">
        <f t="shared" si="13"/>
        <v/>
      </c>
      <c r="L189" s="172" t="str">
        <f t="shared" si="14"/>
        <v/>
      </c>
      <c r="M189" s="172" t="str">
        <f t="shared" si="15"/>
        <v/>
      </c>
      <c r="N189" s="172" t="str">
        <f t="shared" si="16"/>
        <v/>
      </c>
      <c r="O189" s="172" t="str">
        <f t="shared" si="17"/>
        <v/>
      </c>
    </row>
    <row r="190" spans="10:15" x14ac:dyDescent="0.25">
      <c r="J190" s="172" t="str">
        <f t="shared" si="12"/>
        <v/>
      </c>
      <c r="K190" s="172" t="str">
        <f t="shared" si="13"/>
        <v/>
      </c>
      <c r="L190" s="172" t="str">
        <f t="shared" si="14"/>
        <v/>
      </c>
      <c r="M190" s="172" t="str">
        <f t="shared" si="15"/>
        <v/>
      </c>
      <c r="N190" s="172" t="str">
        <f t="shared" si="16"/>
        <v/>
      </c>
      <c r="O190" s="172" t="str">
        <f t="shared" si="17"/>
        <v/>
      </c>
    </row>
    <row r="191" spans="10:15" x14ac:dyDescent="0.25">
      <c r="J191" s="172" t="str">
        <f t="shared" si="12"/>
        <v/>
      </c>
      <c r="K191" s="172" t="str">
        <f t="shared" si="13"/>
        <v/>
      </c>
      <c r="L191" s="172" t="str">
        <f t="shared" si="14"/>
        <v/>
      </c>
      <c r="M191" s="172" t="str">
        <f t="shared" si="15"/>
        <v/>
      </c>
      <c r="N191" s="172" t="str">
        <f t="shared" si="16"/>
        <v/>
      </c>
      <c r="O191" s="172" t="str">
        <f t="shared" si="17"/>
        <v/>
      </c>
    </row>
    <row r="192" spans="10:15" x14ac:dyDescent="0.25">
      <c r="J192" s="172" t="str">
        <f t="shared" si="12"/>
        <v/>
      </c>
      <c r="K192" s="172" t="str">
        <f t="shared" si="13"/>
        <v/>
      </c>
      <c r="L192" s="172" t="str">
        <f t="shared" si="14"/>
        <v/>
      </c>
      <c r="M192" s="172" t="str">
        <f t="shared" si="15"/>
        <v/>
      </c>
      <c r="N192" s="172" t="str">
        <f t="shared" si="16"/>
        <v/>
      </c>
      <c r="O192" s="172" t="str">
        <f t="shared" si="17"/>
        <v/>
      </c>
    </row>
    <row r="193" spans="10:15" x14ac:dyDescent="0.25">
      <c r="J193" s="172" t="str">
        <f t="shared" si="12"/>
        <v/>
      </c>
      <c r="K193" s="172" t="str">
        <f t="shared" si="13"/>
        <v/>
      </c>
      <c r="L193" s="172" t="str">
        <f t="shared" si="14"/>
        <v/>
      </c>
      <c r="M193" s="172" t="str">
        <f t="shared" si="15"/>
        <v/>
      </c>
      <c r="N193" s="172" t="str">
        <f t="shared" si="16"/>
        <v/>
      </c>
      <c r="O193" s="172" t="str">
        <f t="shared" si="17"/>
        <v/>
      </c>
    </row>
    <row r="194" spans="10:15" x14ac:dyDescent="0.25">
      <c r="J194" s="172" t="str">
        <f t="shared" si="12"/>
        <v/>
      </c>
      <c r="K194" s="172" t="str">
        <f t="shared" si="13"/>
        <v/>
      </c>
      <c r="L194" s="172" t="str">
        <f t="shared" si="14"/>
        <v/>
      </c>
      <c r="M194" s="172" t="str">
        <f t="shared" si="15"/>
        <v/>
      </c>
      <c r="N194" s="172" t="str">
        <f t="shared" si="16"/>
        <v/>
      </c>
      <c r="O194" s="172" t="str">
        <f t="shared" si="17"/>
        <v/>
      </c>
    </row>
    <row r="195" spans="10:15" x14ac:dyDescent="0.25">
      <c r="J195" s="172" t="str">
        <f t="shared" si="12"/>
        <v/>
      </c>
      <c r="K195" s="172" t="str">
        <f t="shared" si="13"/>
        <v/>
      </c>
      <c r="L195" s="172" t="str">
        <f t="shared" si="14"/>
        <v/>
      </c>
      <c r="M195" s="172" t="str">
        <f t="shared" si="15"/>
        <v/>
      </c>
      <c r="N195" s="172" t="str">
        <f t="shared" si="16"/>
        <v/>
      </c>
      <c r="O195" s="172" t="str">
        <f t="shared" si="17"/>
        <v/>
      </c>
    </row>
    <row r="196" spans="10:15" x14ac:dyDescent="0.25">
      <c r="J196" s="172" t="str">
        <f t="shared" si="12"/>
        <v/>
      </c>
      <c r="K196" s="172" t="str">
        <f t="shared" si="13"/>
        <v/>
      </c>
      <c r="L196" s="172" t="str">
        <f t="shared" si="14"/>
        <v/>
      </c>
      <c r="M196" s="172" t="str">
        <f t="shared" si="15"/>
        <v/>
      </c>
      <c r="N196" s="172" t="str">
        <f t="shared" si="16"/>
        <v/>
      </c>
      <c r="O196" s="172" t="str">
        <f t="shared" si="17"/>
        <v/>
      </c>
    </row>
    <row r="197" spans="10:15" x14ac:dyDescent="0.25">
      <c r="J197" s="172" t="str">
        <f t="shared" si="12"/>
        <v/>
      </c>
      <c r="K197" s="172" t="str">
        <f t="shared" si="13"/>
        <v/>
      </c>
      <c r="L197" s="172" t="str">
        <f t="shared" si="14"/>
        <v/>
      </c>
      <c r="M197" s="172" t="str">
        <f t="shared" si="15"/>
        <v/>
      </c>
      <c r="N197" s="172" t="str">
        <f t="shared" si="16"/>
        <v/>
      </c>
      <c r="O197" s="172" t="str">
        <f t="shared" si="17"/>
        <v/>
      </c>
    </row>
    <row r="198" spans="10:15" x14ac:dyDescent="0.25">
      <c r="J198" s="172" t="str">
        <f t="shared" si="12"/>
        <v/>
      </c>
      <c r="K198" s="172" t="str">
        <f t="shared" si="13"/>
        <v/>
      </c>
      <c r="L198" s="172" t="str">
        <f t="shared" si="14"/>
        <v/>
      </c>
      <c r="M198" s="172" t="str">
        <f t="shared" si="15"/>
        <v/>
      </c>
      <c r="N198" s="172" t="str">
        <f t="shared" si="16"/>
        <v/>
      </c>
      <c r="O198" s="172" t="str">
        <f t="shared" si="17"/>
        <v/>
      </c>
    </row>
    <row r="199" spans="10:15" x14ac:dyDescent="0.25">
      <c r="J199" s="172" t="str">
        <f t="shared" si="12"/>
        <v/>
      </c>
      <c r="K199" s="172" t="str">
        <f t="shared" si="13"/>
        <v/>
      </c>
      <c r="L199" s="172" t="str">
        <f t="shared" si="14"/>
        <v/>
      </c>
      <c r="M199" s="172" t="str">
        <f t="shared" si="15"/>
        <v/>
      </c>
      <c r="N199" s="172" t="str">
        <f t="shared" si="16"/>
        <v/>
      </c>
      <c r="O199" s="172" t="str">
        <f t="shared" si="17"/>
        <v/>
      </c>
    </row>
    <row r="200" spans="10:15" x14ac:dyDescent="0.25">
      <c r="J200" s="172" t="str">
        <f t="shared" si="12"/>
        <v/>
      </c>
      <c r="K200" s="172" t="str">
        <f t="shared" si="13"/>
        <v/>
      </c>
      <c r="L200" s="172" t="str">
        <f t="shared" si="14"/>
        <v/>
      </c>
      <c r="M200" s="172" t="str">
        <f t="shared" si="15"/>
        <v/>
      </c>
      <c r="N200" s="172" t="str">
        <f t="shared" si="16"/>
        <v/>
      </c>
      <c r="O200" s="172" t="str">
        <f t="shared" si="17"/>
        <v/>
      </c>
    </row>
    <row r="201" spans="10:15" x14ac:dyDescent="0.25">
      <c r="J201" s="172" t="str">
        <f t="shared" si="12"/>
        <v/>
      </c>
      <c r="K201" s="172" t="str">
        <f t="shared" si="13"/>
        <v/>
      </c>
      <c r="L201" s="172" t="str">
        <f t="shared" si="14"/>
        <v/>
      </c>
      <c r="M201" s="172" t="str">
        <f t="shared" si="15"/>
        <v/>
      </c>
      <c r="N201" s="172" t="str">
        <f t="shared" si="16"/>
        <v/>
      </c>
      <c r="O201" s="172" t="str">
        <f t="shared" si="17"/>
        <v/>
      </c>
    </row>
    <row r="202" spans="10:15" x14ac:dyDescent="0.25">
      <c r="J202" s="172" t="str">
        <f t="shared" si="12"/>
        <v/>
      </c>
      <c r="K202" s="172" t="str">
        <f t="shared" si="13"/>
        <v/>
      </c>
      <c r="L202" s="172" t="str">
        <f t="shared" si="14"/>
        <v/>
      </c>
      <c r="M202" s="172" t="str">
        <f t="shared" si="15"/>
        <v/>
      </c>
      <c r="N202" s="172" t="str">
        <f t="shared" si="16"/>
        <v/>
      </c>
      <c r="O202" s="172" t="str">
        <f t="shared" si="17"/>
        <v/>
      </c>
    </row>
    <row r="203" spans="10:15" x14ac:dyDescent="0.25">
      <c r="J203" s="172" t="str">
        <f t="shared" si="12"/>
        <v/>
      </c>
      <c r="K203" s="172" t="str">
        <f t="shared" si="13"/>
        <v/>
      </c>
      <c r="L203" s="172" t="str">
        <f t="shared" si="14"/>
        <v/>
      </c>
      <c r="M203" s="172" t="str">
        <f t="shared" si="15"/>
        <v/>
      </c>
      <c r="N203" s="172" t="str">
        <f t="shared" si="16"/>
        <v/>
      </c>
      <c r="O203" s="172" t="str">
        <f t="shared" si="17"/>
        <v/>
      </c>
    </row>
    <row r="204" spans="10:15" x14ac:dyDescent="0.25">
      <c r="J204" s="172" t="str">
        <f t="shared" si="12"/>
        <v/>
      </c>
      <c r="K204" s="172" t="str">
        <f t="shared" si="13"/>
        <v/>
      </c>
      <c r="L204" s="172" t="str">
        <f t="shared" si="14"/>
        <v/>
      </c>
      <c r="M204" s="172" t="str">
        <f t="shared" si="15"/>
        <v/>
      </c>
      <c r="N204" s="172" t="str">
        <f t="shared" si="16"/>
        <v/>
      </c>
      <c r="O204" s="172" t="str">
        <f t="shared" si="17"/>
        <v/>
      </c>
    </row>
    <row r="205" spans="10:15" x14ac:dyDescent="0.25">
      <c r="J205" s="172" t="str">
        <f t="shared" si="12"/>
        <v/>
      </c>
      <c r="K205" s="172" t="str">
        <f t="shared" si="13"/>
        <v/>
      </c>
      <c r="L205" s="172" t="str">
        <f t="shared" si="14"/>
        <v/>
      </c>
      <c r="M205" s="172" t="str">
        <f t="shared" si="15"/>
        <v/>
      </c>
      <c r="N205" s="172" t="str">
        <f t="shared" si="16"/>
        <v/>
      </c>
      <c r="O205" s="172" t="str">
        <f t="shared" si="17"/>
        <v/>
      </c>
    </row>
    <row r="206" spans="10:15" x14ac:dyDescent="0.25">
      <c r="J206" s="172" t="str">
        <f t="shared" si="12"/>
        <v/>
      </c>
      <c r="K206" s="172" t="str">
        <f t="shared" si="13"/>
        <v/>
      </c>
      <c r="L206" s="172" t="str">
        <f t="shared" si="14"/>
        <v/>
      </c>
      <c r="M206" s="172" t="str">
        <f t="shared" si="15"/>
        <v/>
      </c>
      <c r="N206" s="172" t="str">
        <f t="shared" si="16"/>
        <v/>
      </c>
      <c r="O206" s="172" t="str">
        <f t="shared" si="17"/>
        <v/>
      </c>
    </row>
    <row r="207" spans="10:15" x14ac:dyDescent="0.25">
      <c r="J207" s="172" t="str">
        <f t="shared" si="12"/>
        <v/>
      </c>
      <c r="K207" s="172" t="str">
        <f t="shared" si="13"/>
        <v/>
      </c>
      <c r="L207" s="172" t="str">
        <f t="shared" si="14"/>
        <v/>
      </c>
      <c r="M207" s="172" t="str">
        <f t="shared" si="15"/>
        <v/>
      </c>
      <c r="N207" s="172" t="str">
        <f t="shared" si="16"/>
        <v/>
      </c>
      <c r="O207" s="172" t="str">
        <f t="shared" si="17"/>
        <v/>
      </c>
    </row>
    <row r="208" spans="10:15" x14ac:dyDescent="0.25">
      <c r="J208" s="172" t="str">
        <f t="shared" si="12"/>
        <v/>
      </c>
      <c r="K208" s="172" t="str">
        <f t="shared" si="13"/>
        <v/>
      </c>
      <c r="L208" s="172" t="str">
        <f t="shared" si="14"/>
        <v/>
      </c>
      <c r="M208" s="172" t="str">
        <f t="shared" si="15"/>
        <v/>
      </c>
      <c r="N208" s="172" t="str">
        <f t="shared" si="16"/>
        <v/>
      </c>
      <c r="O208" s="172" t="str">
        <f t="shared" si="17"/>
        <v/>
      </c>
    </row>
    <row r="209" spans="10:15" x14ac:dyDescent="0.25">
      <c r="J209" s="172" t="str">
        <f t="shared" ref="J209:J215" si="18">IFERROR(C209/B209,"")</f>
        <v/>
      </c>
      <c r="K209" s="172" t="str">
        <f t="shared" ref="K209:K215" si="19">IFERROR(SUM(D209:G209)/B209,"")</f>
        <v/>
      </c>
      <c r="L209" s="172" t="str">
        <f t="shared" ref="L209:L215" si="20">IFERROR(C209/H209,"")</f>
        <v/>
      </c>
      <c r="M209" s="172" t="str">
        <f t="shared" ref="M209:M214" si="21">IFERROR(SUM(D209:G209)/H209,"")</f>
        <v/>
      </c>
      <c r="N209" s="172" t="str">
        <f t="shared" ref="N209:N215" si="22">IFERROR(C209/I209,"")</f>
        <v/>
      </c>
      <c r="O209" s="172" t="str">
        <f t="shared" ref="O209:O215" si="23">IFERROR(SUM(D209:G209)/I209,"")</f>
        <v/>
      </c>
    </row>
    <row r="210" spans="10:15" x14ac:dyDescent="0.25">
      <c r="J210" s="172" t="str">
        <f t="shared" si="18"/>
        <v/>
      </c>
      <c r="K210" s="172" t="str">
        <f t="shared" si="19"/>
        <v/>
      </c>
      <c r="L210" s="172" t="str">
        <f t="shared" si="20"/>
        <v/>
      </c>
      <c r="M210" s="172" t="str">
        <f t="shared" si="21"/>
        <v/>
      </c>
      <c r="N210" s="172" t="str">
        <f t="shared" si="22"/>
        <v/>
      </c>
      <c r="O210" s="172" t="str">
        <f t="shared" si="23"/>
        <v/>
      </c>
    </row>
    <row r="211" spans="10:15" x14ac:dyDescent="0.25">
      <c r="J211" s="172" t="str">
        <f t="shared" si="18"/>
        <v/>
      </c>
      <c r="K211" s="172" t="str">
        <f t="shared" si="19"/>
        <v/>
      </c>
      <c r="L211" s="172" t="str">
        <f t="shared" si="20"/>
        <v/>
      </c>
      <c r="M211" s="172" t="str">
        <f t="shared" si="21"/>
        <v/>
      </c>
      <c r="N211" s="172" t="str">
        <f t="shared" si="22"/>
        <v/>
      </c>
      <c r="O211" s="172" t="str">
        <f t="shared" si="23"/>
        <v/>
      </c>
    </row>
    <row r="212" spans="10:15" x14ac:dyDescent="0.25">
      <c r="J212" s="172" t="str">
        <f t="shared" si="18"/>
        <v/>
      </c>
      <c r="K212" s="172" t="str">
        <f t="shared" si="19"/>
        <v/>
      </c>
      <c r="L212" s="172" t="str">
        <f t="shared" si="20"/>
        <v/>
      </c>
      <c r="M212" s="172" t="str">
        <f t="shared" si="21"/>
        <v/>
      </c>
      <c r="N212" s="172" t="str">
        <f t="shared" si="22"/>
        <v/>
      </c>
      <c r="O212" s="172" t="str">
        <f t="shared" si="23"/>
        <v/>
      </c>
    </row>
    <row r="213" spans="10:15" x14ac:dyDescent="0.25">
      <c r="J213" s="172" t="str">
        <f t="shared" si="18"/>
        <v/>
      </c>
      <c r="K213" s="172" t="str">
        <f t="shared" si="19"/>
        <v/>
      </c>
      <c r="L213" s="172" t="str">
        <f t="shared" si="20"/>
        <v/>
      </c>
      <c r="M213" s="172" t="str">
        <f t="shared" si="21"/>
        <v/>
      </c>
      <c r="N213" s="172" t="str">
        <f t="shared" si="22"/>
        <v/>
      </c>
      <c r="O213" s="172" t="str">
        <f t="shared" si="23"/>
        <v/>
      </c>
    </row>
    <row r="214" spans="10:15" x14ac:dyDescent="0.25">
      <c r="J214" s="172" t="str">
        <f t="shared" si="18"/>
        <v/>
      </c>
      <c r="K214" s="172" t="str">
        <f t="shared" si="19"/>
        <v/>
      </c>
      <c r="L214" s="172" t="str">
        <f t="shared" si="20"/>
        <v/>
      </c>
      <c r="M214" s="172" t="str">
        <f t="shared" si="21"/>
        <v/>
      </c>
      <c r="N214" s="172" t="str">
        <f t="shared" si="22"/>
        <v/>
      </c>
      <c r="O214" s="172" t="str">
        <f t="shared" si="23"/>
        <v/>
      </c>
    </row>
    <row r="215" spans="10:15" x14ac:dyDescent="0.25">
      <c r="J215" s="172" t="str">
        <f t="shared" si="18"/>
        <v/>
      </c>
      <c r="K215" s="172" t="str">
        <f t="shared" si="19"/>
        <v/>
      </c>
      <c r="L215" s="172" t="str">
        <f t="shared" si="20"/>
        <v/>
      </c>
      <c r="M215" s="172" t="str">
        <f>IFERROR(SUM(D215:G215)/H215,"")</f>
        <v/>
      </c>
      <c r="N215" s="172" t="str">
        <f t="shared" si="22"/>
        <v/>
      </c>
      <c r="O215" s="172" t="str">
        <f t="shared" si="23"/>
        <v/>
      </c>
    </row>
  </sheetData>
  <mergeCells count="3">
    <mergeCell ref="A1:O3"/>
    <mergeCell ref="B4:O4"/>
    <mergeCell ref="A11:O11"/>
  </mergeCells>
  <conditionalFormatting sqref="B5:B10">
    <cfRule type="expression" dxfId="2" priority="3">
      <formula>$C5=""</formula>
    </cfRule>
  </conditionalFormatting>
  <conditionalFormatting sqref="C5:C10">
    <cfRule type="expression" dxfId="1" priority="2">
      <formula>$C5=""</formula>
    </cfRule>
  </conditionalFormatting>
  <conditionalFormatting sqref="D5:D10">
    <cfRule type="expression" dxfId="0" priority="1">
      <formula>$C5=""</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Technical Summary</vt:lpstr>
      <vt:lpstr>High Level Summary</vt:lpstr>
      <vt:lpstr>FI-High Level Financial Stats</vt:lpstr>
      <vt:lpstr>Trend Allowed Amts by Product</vt:lpstr>
      <vt:lpstr>SI-High Level Financial Stats</vt:lpstr>
      <vt:lpstr>KIP DQ metrics</vt:lpstr>
      <vt:lpstr>SI Financials</vt:lpstr>
      <vt:lpstr>SI Financials - Monthly</vt:lpstr>
      <vt:lpstr>Top 200 Drugs - Medicare Adv</vt:lpstr>
      <vt:lpstr>'High Level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Greg Wheeler</cp:lastModifiedBy>
  <cp:lastPrinted>2017-02-03T14:05:41Z</cp:lastPrinted>
  <dcterms:created xsi:type="dcterms:W3CDTF">2017-01-09T21:38:13Z</dcterms:created>
  <dcterms:modified xsi:type="dcterms:W3CDTF">2017-11-20T14:14:55Z</dcterms:modified>
</cp:coreProperties>
</file>