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45" tabRatio="801"/>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SI Financials-Cap" sheetId="11" state="hidden" r:id="rId8"/>
    <sheet name="SI Financials-NonCap" sheetId="12" state="hidden" r:id="rId9"/>
    <sheet name="SI Financials - Total" sheetId="16" state="hidden" r:id="rId10"/>
    <sheet name="KIP DQ metrics" sheetId="8" state="hidden" r:id="rId11"/>
    <sheet name="SI Financials - Monthly" sheetId="19" state="hidden" r:id="rId12"/>
  </sheets>
  <externalReferences>
    <externalReference r:id="rId13"/>
  </externalReferences>
  <definedNames>
    <definedName name="_xlnm.Print_Titles" localSheetId="2">'High Level Summary'!$1:$7</definedName>
    <definedName name="REPORTLEVEL" localSheetId="11">#REF!</definedName>
    <definedName name="REPORTLEVEL" localSheetId="1">'[1]drop down ref'!#REF!</definedName>
    <definedName name="REPORTLEVEL">#REF!</definedName>
  </definedNames>
  <calcPr calcId="162913"/>
</workbook>
</file>

<file path=xl/calcChain.xml><?xml version="1.0" encoding="utf-8"?>
<calcChain xmlns="http://schemas.openxmlformats.org/spreadsheetml/2006/main">
  <c r="K35" i="12" l="1"/>
  <c r="J35" i="12"/>
  <c r="I35" i="12"/>
  <c r="H35" i="12"/>
  <c r="G35" i="12"/>
  <c r="F35" i="12"/>
  <c r="E35" i="12"/>
  <c r="D35" i="12"/>
  <c r="M35" i="12" s="1"/>
  <c r="C35" i="12"/>
  <c r="B35" i="12"/>
  <c r="K35" i="11"/>
  <c r="J35" i="11"/>
  <c r="I35" i="11"/>
  <c r="H35" i="11"/>
  <c r="G35" i="11"/>
  <c r="F35" i="11"/>
  <c r="E35" i="11"/>
  <c r="D35" i="11"/>
  <c r="C35" i="11"/>
  <c r="B35" i="11"/>
  <c r="M35" i="11" s="1"/>
  <c r="C73" i="19"/>
  <c r="I60" i="19"/>
  <c r="I86" i="19" s="1"/>
  <c r="K72" i="19"/>
  <c r="J72" i="19"/>
  <c r="I72" i="19"/>
  <c r="H72" i="19"/>
  <c r="G72" i="19"/>
  <c r="F72" i="19"/>
  <c r="E72" i="19"/>
  <c r="D72" i="19"/>
  <c r="C72" i="19"/>
  <c r="M72" i="19" s="1"/>
  <c r="M98" i="19" s="1"/>
  <c r="B72" i="19"/>
  <c r="K71" i="19"/>
  <c r="J71" i="19"/>
  <c r="I71" i="19"/>
  <c r="H71" i="19"/>
  <c r="G71" i="19"/>
  <c r="F71" i="19"/>
  <c r="E71" i="19"/>
  <c r="M71" i="19" s="1"/>
  <c r="D71" i="19"/>
  <c r="C71" i="19"/>
  <c r="B71" i="19"/>
  <c r="K70" i="19"/>
  <c r="J70" i="19"/>
  <c r="I70" i="19"/>
  <c r="H70" i="19"/>
  <c r="G70" i="19"/>
  <c r="F70" i="19"/>
  <c r="E70" i="19"/>
  <c r="D70" i="19"/>
  <c r="C70" i="19"/>
  <c r="B70" i="19"/>
  <c r="K69" i="19"/>
  <c r="J69" i="19"/>
  <c r="I69" i="19"/>
  <c r="H69" i="19"/>
  <c r="G69" i="19"/>
  <c r="F69" i="19"/>
  <c r="E69" i="19"/>
  <c r="D69" i="19"/>
  <c r="C69" i="19"/>
  <c r="B69" i="19"/>
  <c r="K68" i="19"/>
  <c r="J68" i="19"/>
  <c r="I68" i="19"/>
  <c r="H68" i="19"/>
  <c r="G68" i="19"/>
  <c r="F68" i="19"/>
  <c r="E68" i="19"/>
  <c r="D68" i="19"/>
  <c r="C68" i="19"/>
  <c r="B68" i="19"/>
  <c r="K67" i="19"/>
  <c r="J67" i="19"/>
  <c r="I67" i="19"/>
  <c r="H67" i="19"/>
  <c r="G67" i="19"/>
  <c r="F67" i="19"/>
  <c r="E67" i="19"/>
  <c r="D67" i="19"/>
  <c r="C67" i="19"/>
  <c r="B67" i="19"/>
  <c r="K66" i="19"/>
  <c r="J66" i="19"/>
  <c r="I66" i="19"/>
  <c r="H66" i="19"/>
  <c r="G66" i="19"/>
  <c r="F66" i="19"/>
  <c r="E66" i="19"/>
  <c r="D66" i="19"/>
  <c r="C66" i="19"/>
  <c r="M66" i="19" s="1"/>
  <c r="M92" i="19" s="1"/>
  <c r="B66" i="19"/>
  <c r="K65" i="19"/>
  <c r="J65" i="19"/>
  <c r="I65" i="19"/>
  <c r="H65" i="19"/>
  <c r="G65" i="19"/>
  <c r="F65" i="19"/>
  <c r="E65" i="19"/>
  <c r="D65" i="19"/>
  <c r="C65" i="19"/>
  <c r="B65" i="19"/>
  <c r="K64" i="19"/>
  <c r="J64" i="19"/>
  <c r="I64" i="19"/>
  <c r="H64" i="19"/>
  <c r="G64" i="19"/>
  <c r="F64" i="19"/>
  <c r="E64" i="19"/>
  <c r="D64" i="19"/>
  <c r="C64" i="19"/>
  <c r="B64" i="19"/>
  <c r="K63" i="19"/>
  <c r="J63" i="19"/>
  <c r="I63" i="19"/>
  <c r="H63" i="19"/>
  <c r="G63" i="19"/>
  <c r="F63" i="19"/>
  <c r="E63" i="19"/>
  <c r="M63" i="19" s="1"/>
  <c r="M89" i="19" s="1"/>
  <c r="D63" i="19"/>
  <c r="C63" i="19"/>
  <c r="B63" i="19"/>
  <c r="K62" i="19"/>
  <c r="J62" i="19"/>
  <c r="I62" i="19"/>
  <c r="H62" i="19"/>
  <c r="G62" i="19"/>
  <c r="F62" i="19"/>
  <c r="E62" i="19"/>
  <c r="D62" i="19"/>
  <c r="C62" i="19"/>
  <c r="M62" i="19" s="1"/>
  <c r="B62" i="19"/>
  <c r="K61" i="19"/>
  <c r="J61" i="19"/>
  <c r="I61" i="19"/>
  <c r="H61" i="19"/>
  <c r="G61" i="19"/>
  <c r="F61" i="19"/>
  <c r="E61" i="19"/>
  <c r="D61" i="19"/>
  <c r="C61" i="19"/>
  <c r="B61" i="19"/>
  <c r="M114" i="19"/>
  <c r="M112" i="19"/>
  <c r="K116" i="19"/>
  <c r="J116" i="19"/>
  <c r="I116" i="19"/>
  <c r="H116" i="19"/>
  <c r="G116" i="19"/>
  <c r="F116" i="19"/>
  <c r="E116" i="19"/>
  <c r="D116" i="19"/>
  <c r="M116" i="19" s="1"/>
  <c r="C116" i="19"/>
  <c r="B116" i="19"/>
  <c r="K115" i="19"/>
  <c r="K141" i="19" s="1"/>
  <c r="J115" i="19"/>
  <c r="I115" i="19"/>
  <c r="H115" i="19"/>
  <c r="G115" i="19"/>
  <c r="G141" i="19" s="1"/>
  <c r="F115" i="19"/>
  <c r="E115" i="19"/>
  <c r="D115" i="19"/>
  <c r="C115" i="19"/>
  <c r="B115" i="19"/>
  <c r="M115" i="19" s="1"/>
  <c r="K114" i="19"/>
  <c r="J114" i="19"/>
  <c r="I114" i="19"/>
  <c r="H114" i="19"/>
  <c r="G114" i="19"/>
  <c r="F114" i="19"/>
  <c r="E114" i="19"/>
  <c r="D114" i="19"/>
  <c r="C114" i="19"/>
  <c r="B114" i="19"/>
  <c r="K113" i="19"/>
  <c r="J113" i="19"/>
  <c r="I113" i="19"/>
  <c r="H113" i="19"/>
  <c r="G113" i="19"/>
  <c r="F113" i="19"/>
  <c r="E113" i="19"/>
  <c r="D113" i="19"/>
  <c r="C113" i="19"/>
  <c r="B113" i="19"/>
  <c r="M113" i="19" s="1"/>
  <c r="K112" i="19"/>
  <c r="J112" i="19"/>
  <c r="I112" i="19"/>
  <c r="H112" i="19"/>
  <c r="G112" i="19"/>
  <c r="F112" i="19"/>
  <c r="E112" i="19"/>
  <c r="D112" i="19"/>
  <c r="C112" i="19"/>
  <c r="B112" i="19"/>
  <c r="K111" i="19"/>
  <c r="J111" i="19"/>
  <c r="I111" i="19"/>
  <c r="H111" i="19"/>
  <c r="G111" i="19"/>
  <c r="F111" i="19"/>
  <c r="E111" i="19"/>
  <c r="D111" i="19"/>
  <c r="C111" i="19"/>
  <c r="B111" i="19"/>
  <c r="M111" i="19" s="1"/>
  <c r="K110" i="19"/>
  <c r="J110" i="19"/>
  <c r="I110" i="19"/>
  <c r="H110" i="19"/>
  <c r="H136" i="19" s="1"/>
  <c r="G110" i="19"/>
  <c r="F110" i="19"/>
  <c r="E110" i="19"/>
  <c r="D110" i="19"/>
  <c r="M110" i="19" s="1"/>
  <c r="C110" i="19"/>
  <c r="B110" i="19"/>
  <c r="K109" i="19"/>
  <c r="J109" i="19"/>
  <c r="J135" i="19" s="1"/>
  <c r="I109" i="19"/>
  <c r="H109" i="19"/>
  <c r="G109" i="19"/>
  <c r="F109" i="19"/>
  <c r="E109" i="19"/>
  <c r="D109" i="19"/>
  <c r="C109" i="19"/>
  <c r="M109" i="19" s="1"/>
  <c r="B109" i="19"/>
  <c r="K108" i="19"/>
  <c r="J108" i="19"/>
  <c r="I108" i="19"/>
  <c r="H108" i="19"/>
  <c r="G108" i="19"/>
  <c r="F108" i="19"/>
  <c r="E108" i="19"/>
  <c r="D108" i="19"/>
  <c r="C108" i="19"/>
  <c r="B108" i="19"/>
  <c r="M108" i="19"/>
  <c r="K107" i="19"/>
  <c r="J107" i="19"/>
  <c r="I107" i="19"/>
  <c r="H107" i="19"/>
  <c r="G107" i="19"/>
  <c r="F107" i="19"/>
  <c r="E107" i="19"/>
  <c r="D107" i="19"/>
  <c r="C107" i="19"/>
  <c r="B107" i="19"/>
  <c r="K106" i="19"/>
  <c r="J106" i="19"/>
  <c r="I106" i="19"/>
  <c r="H106" i="19"/>
  <c r="G106" i="19"/>
  <c r="F106" i="19"/>
  <c r="E106" i="19"/>
  <c r="D106" i="19"/>
  <c r="C106" i="19"/>
  <c r="B106" i="19"/>
  <c r="M106" i="19" s="1"/>
  <c r="K105" i="19"/>
  <c r="J105" i="19"/>
  <c r="I105" i="19"/>
  <c r="H105" i="19"/>
  <c r="G105" i="19"/>
  <c r="F105" i="19"/>
  <c r="E105" i="19"/>
  <c r="D105" i="19"/>
  <c r="C105" i="19"/>
  <c r="B105" i="19"/>
  <c r="M105" i="19" s="1"/>
  <c r="H104" i="19"/>
  <c r="G104" i="19"/>
  <c r="F104" i="19"/>
  <c r="F130" i="19" s="1"/>
  <c r="M103" i="19"/>
  <c r="K59" i="19"/>
  <c r="K103" i="19" s="1"/>
  <c r="J59" i="19"/>
  <c r="J103" i="19" s="1"/>
  <c r="I59" i="19"/>
  <c r="H59" i="19"/>
  <c r="H103" i="19" s="1"/>
  <c r="G59" i="19"/>
  <c r="G103" i="19" s="1"/>
  <c r="F59" i="19"/>
  <c r="F103" i="19" s="1"/>
  <c r="E59" i="19"/>
  <c r="D59" i="19"/>
  <c r="C59" i="19"/>
  <c r="C103" i="19" s="1"/>
  <c r="B59" i="19"/>
  <c r="B103" i="19" s="1"/>
  <c r="K56" i="12"/>
  <c r="G56" i="12"/>
  <c r="J56" i="11"/>
  <c r="F56" i="11"/>
  <c r="E56" i="11"/>
  <c r="K54" i="11"/>
  <c r="J54" i="11"/>
  <c r="I54" i="11"/>
  <c r="H54" i="11"/>
  <c r="G54" i="11"/>
  <c r="F54" i="11"/>
  <c r="E54" i="11"/>
  <c r="D54" i="11"/>
  <c r="C54" i="11"/>
  <c r="B54" i="11"/>
  <c r="K34" i="11"/>
  <c r="J34" i="11"/>
  <c r="I34" i="11"/>
  <c r="H34" i="11"/>
  <c r="G34" i="11"/>
  <c r="F34" i="11"/>
  <c r="E34" i="11"/>
  <c r="D34" i="11"/>
  <c r="C34" i="11"/>
  <c r="B34" i="11"/>
  <c r="K54" i="12"/>
  <c r="J54" i="12"/>
  <c r="I54" i="12"/>
  <c r="I54" i="16"/>
  <c r="H54" i="12"/>
  <c r="H54" i="16"/>
  <c r="G54" i="12"/>
  <c r="F54" i="12"/>
  <c r="F54" i="16" s="1"/>
  <c r="E54" i="12"/>
  <c r="E54" i="16"/>
  <c r="D54" i="12"/>
  <c r="D54" i="16"/>
  <c r="C54" i="12"/>
  <c r="B54" i="12"/>
  <c r="B54" i="16" s="1"/>
  <c r="K34" i="12"/>
  <c r="K34" i="16" s="1"/>
  <c r="J34" i="12"/>
  <c r="J34" i="16" s="1"/>
  <c r="I34" i="12"/>
  <c r="H34" i="12"/>
  <c r="H34" i="16" s="1"/>
  <c r="G34" i="12"/>
  <c r="G34" i="16" s="1"/>
  <c r="F34" i="12"/>
  <c r="F34" i="16" s="1"/>
  <c r="E34" i="12"/>
  <c r="D34" i="12"/>
  <c r="D34" i="16" s="1"/>
  <c r="C34" i="12"/>
  <c r="C34" i="16" s="1"/>
  <c r="B34" i="12"/>
  <c r="B34" i="16"/>
  <c r="K73" i="16"/>
  <c r="J73" i="16"/>
  <c r="I73" i="16"/>
  <c r="H73" i="16"/>
  <c r="G73" i="16"/>
  <c r="F73" i="16"/>
  <c r="E73" i="16"/>
  <c r="D73" i="16"/>
  <c r="C73" i="16"/>
  <c r="B73" i="16"/>
  <c r="K54" i="16"/>
  <c r="J54" i="16"/>
  <c r="G54" i="16"/>
  <c r="C54" i="16"/>
  <c r="I34" i="16"/>
  <c r="E34" i="16"/>
  <c r="K15" i="16"/>
  <c r="J15" i="16"/>
  <c r="I15" i="16"/>
  <c r="H15" i="16"/>
  <c r="G15" i="16"/>
  <c r="F15" i="16"/>
  <c r="E15" i="16"/>
  <c r="D15" i="16"/>
  <c r="C15" i="16"/>
  <c r="B15" i="16"/>
  <c r="I103" i="19"/>
  <c r="E103" i="19"/>
  <c r="D103" i="19"/>
  <c r="K68" i="12"/>
  <c r="G68" i="12"/>
  <c r="F68" i="12"/>
  <c r="C68" i="12"/>
  <c r="K67" i="12"/>
  <c r="G67" i="12"/>
  <c r="C67" i="12"/>
  <c r="K66" i="12"/>
  <c r="J66" i="12"/>
  <c r="B66" i="12"/>
  <c r="G65" i="12"/>
  <c r="K64" i="12"/>
  <c r="J64" i="12"/>
  <c r="I64" i="12"/>
  <c r="C64" i="12"/>
  <c r="K63" i="12"/>
  <c r="G62" i="12"/>
  <c r="C62" i="12"/>
  <c r="B62" i="12"/>
  <c r="I61" i="12"/>
  <c r="G61" i="12"/>
  <c r="C61" i="12"/>
  <c r="G60" i="12"/>
  <c r="F60" i="12"/>
  <c r="K59" i="12"/>
  <c r="C59" i="12"/>
  <c r="K58" i="12"/>
  <c r="G58" i="12"/>
  <c r="F58" i="12"/>
  <c r="K57" i="12"/>
  <c r="I57" i="12"/>
  <c r="G57" i="12"/>
  <c r="J68" i="11"/>
  <c r="I68" i="11"/>
  <c r="D68" i="11"/>
  <c r="F67" i="11"/>
  <c r="J66" i="11"/>
  <c r="F66" i="11"/>
  <c r="J65" i="11"/>
  <c r="F65" i="11"/>
  <c r="I64" i="11"/>
  <c r="H64" i="11"/>
  <c r="H63" i="11"/>
  <c r="F63" i="11"/>
  <c r="J62" i="11"/>
  <c r="F62" i="11"/>
  <c r="E62" i="11"/>
  <c r="J61" i="11"/>
  <c r="F61" i="11"/>
  <c r="D61" i="11"/>
  <c r="C60" i="11"/>
  <c r="J59" i="11"/>
  <c r="F59" i="11"/>
  <c r="E59" i="11"/>
  <c r="J58" i="11"/>
  <c r="I58" i="11"/>
  <c r="F58" i="11"/>
  <c r="E58" i="11"/>
  <c r="C58" i="11"/>
  <c r="J57" i="11"/>
  <c r="C57" i="11"/>
  <c r="K80" i="16"/>
  <c r="J80" i="16"/>
  <c r="I80" i="16"/>
  <c r="H80" i="16"/>
  <c r="G80" i="16"/>
  <c r="F80" i="16"/>
  <c r="E80" i="16"/>
  <c r="D80" i="16"/>
  <c r="C80" i="16"/>
  <c r="B80" i="16"/>
  <c r="K79" i="16"/>
  <c r="J79" i="16"/>
  <c r="I79" i="16"/>
  <c r="H79" i="16"/>
  <c r="G79" i="16"/>
  <c r="F79" i="16"/>
  <c r="E79" i="16"/>
  <c r="D79" i="16"/>
  <c r="C79" i="16"/>
  <c r="B79" i="16"/>
  <c r="M79" i="16" s="1"/>
  <c r="K78" i="16"/>
  <c r="J78" i="16"/>
  <c r="I78" i="16"/>
  <c r="H78" i="16"/>
  <c r="G78" i="16"/>
  <c r="F78" i="16"/>
  <c r="E78" i="16"/>
  <c r="D78" i="16"/>
  <c r="M78" i="16" s="1"/>
  <c r="C78" i="16"/>
  <c r="B78" i="16"/>
  <c r="K77" i="16"/>
  <c r="J77" i="16"/>
  <c r="I77" i="16"/>
  <c r="H77" i="16"/>
  <c r="G77" i="16"/>
  <c r="F77" i="16"/>
  <c r="E77" i="16"/>
  <c r="D77" i="16"/>
  <c r="C77" i="16"/>
  <c r="B77" i="16"/>
  <c r="M77" i="16" s="1"/>
  <c r="K76" i="16"/>
  <c r="J76" i="16"/>
  <c r="I76" i="16"/>
  <c r="H76" i="16"/>
  <c r="G76" i="16"/>
  <c r="F76" i="16"/>
  <c r="E76" i="16"/>
  <c r="D76" i="16"/>
  <c r="C76" i="16"/>
  <c r="B76" i="16"/>
  <c r="K75" i="16"/>
  <c r="J75" i="16"/>
  <c r="I75" i="16"/>
  <c r="H75" i="16"/>
  <c r="G75" i="16"/>
  <c r="F75" i="16"/>
  <c r="E75" i="16"/>
  <c r="D75" i="16"/>
  <c r="C75" i="16"/>
  <c r="B75" i="16"/>
  <c r="K74" i="16"/>
  <c r="J74" i="16"/>
  <c r="I74" i="16"/>
  <c r="H74" i="16"/>
  <c r="G74" i="16"/>
  <c r="F74" i="16"/>
  <c r="E74" i="16"/>
  <c r="D74" i="16"/>
  <c r="M74" i="16" s="1"/>
  <c r="C74" i="16"/>
  <c r="B74" i="16"/>
  <c r="K29" i="16"/>
  <c r="J29" i="16"/>
  <c r="I29" i="16"/>
  <c r="H29" i="16"/>
  <c r="G29" i="16"/>
  <c r="F29" i="16"/>
  <c r="E29" i="16"/>
  <c r="D29" i="16"/>
  <c r="C29" i="16"/>
  <c r="B29" i="16"/>
  <c r="K28" i="16"/>
  <c r="J28" i="16"/>
  <c r="I28" i="16"/>
  <c r="H28" i="16"/>
  <c r="G28" i="16"/>
  <c r="F28" i="16"/>
  <c r="E28" i="16"/>
  <c r="D28" i="16"/>
  <c r="C28" i="16"/>
  <c r="B28" i="16"/>
  <c r="K27" i="16"/>
  <c r="J27" i="16"/>
  <c r="I27" i="16"/>
  <c r="H27" i="16"/>
  <c r="G27" i="16"/>
  <c r="F27" i="16"/>
  <c r="E27" i="16"/>
  <c r="D27" i="16"/>
  <c r="C27" i="16"/>
  <c r="B27" i="16"/>
  <c r="K26" i="16"/>
  <c r="J26" i="16"/>
  <c r="I26" i="16"/>
  <c r="H26" i="16"/>
  <c r="G26" i="16"/>
  <c r="F26" i="16"/>
  <c r="E26" i="16"/>
  <c r="D26" i="16"/>
  <c r="C26" i="16"/>
  <c r="B26" i="16"/>
  <c r="K25" i="16"/>
  <c r="J25" i="16"/>
  <c r="I25" i="16"/>
  <c r="H25" i="16"/>
  <c r="G25" i="16"/>
  <c r="F25" i="16"/>
  <c r="E25" i="16"/>
  <c r="D25" i="16"/>
  <c r="C25" i="16"/>
  <c r="B25" i="16"/>
  <c r="K24" i="16"/>
  <c r="J24" i="16"/>
  <c r="I24" i="16"/>
  <c r="H24" i="16"/>
  <c r="G24" i="16"/>
  <c r="F24" i="16"/>
  <c r="E24" i="16"/>
  <c r="D24" i="16"/>
  <c r="C24" i="16"/>
  <c r="B24" i="16"/>
  <c r="K23" i="16"/>
  <c r="J23" i="16"/>
  <c r="I23" i="16"/>
  <c r="H23" i="16"/>
  <c r="G23" i="16"/>
  <c r="F23" i="16"/>
  <c r="E23" i="16"/>
  <c r="D23" i="16"/>
  <c r="C23" i="16"/>
  <c r="B23" i="16"/>
  <c r="K22" i="16"/>
  <c r="J22" i="16"/>
  <c r="I22" i="16"/>
  <c r="H22" i="16"/>
  <c r="G22" i="16"/>
  <c r="F22" i="16"/>
  <c r="E22" i="16"/>
  <c r="D22" i="16"/>
  <c r="C22" i="16"/>
  <c r="B22" i="16"/>
  <c r="K21" i="16"/>
  <c r="J21" i="16"/>
  <c r="I21" i="16"/>
  <c r="H21" i="16"/>
  <c r="G21" i="16"/>
  <c r="F21" i="16"/>
  <c r="E21" i="16"/>
  <c r="D21" i="16"/>
  <c r="C21" i="16"/>
  <c r="B21" i="16"/>
  <c r="K20" i="16"/>
  <c r="J20" i="16"/>
  <c r="I20" i="16"/>
  <c r="H20" i="16"/>
  <c r="G20" i="16"/>
  <c r="F20" i="16"/>
  <c r="E20" i="16"/>
  <c r="D20" i="16"/>
  <c r="C20" i="16"/>
  <c r="B20" i="16"/>
  <c r="K19" i="16"/>
  <c r="J19" i="16"/>
  <c r="I19" i="16"/>
  <c r="H19" i="16"/>
  <c r="G19" i="16"/>
  <c r="F19" i="16"/>
  <c r="E19" i="16"/>
  <c r="D19" i="16"/>
  <c r="C19" i="16"/>
  <c r="B19" i="16"/>
  <c r="K18" i="16"/>
  <c r="J18" i="16"/>
  <c r="I18" i="16"/>
  <c r="H18" i="16"/>
  <c r="G18" i="16"/>
  <c r="F18" i="16"/>
  <c r="E18" i="16"/>
  <c r="D18" i="16"/>
  <c r="C18" i="16"/>
  <c r="B18" i="16"/>
  <c r="K17" i="16"/>
  <c r="J17" i="16"/>
  <c r="I17" i="16"/>
  <c r="H17" i="16"/>
  <c r="G17" i="16"/>
  <c r="F17" i="16"/>
  <c r="E17" i="16"/>
  <c r="D17" i="16"/>
  <c r="C17" i="16"/>
  <c r="B17" i="16"/>
  <c r="K35" i="16"/>
  <c r="G35" i="16"/>
  <c r="E35" i="16"/>
  <c r="C35" i="16"/>
  <c r="K16" i="16"/>
  <c r="J16" i="16"/>
  <c r="I16" i="16"/>
  <c r="I35" i="16" s="1"/>
  <c r="H16" i="16"/>
  <c r="H35" i="16" s="1"/>
  <c r="G16" i="16"/>
  <c r="F16" i="16"/>
  <c r="E16" i="16"/>
  <c r="D16" i="16"/>
  <c r="D35" i="16" s="1"/>
  <c r="C16" i="16"/>
  <c r="B16" i="16"/>
  <c r="M17" i="12"/>
  <c r="M17" i="11"/>
  <c r="M129" i="19"/>
  <c r="M128" i="19"/>
  <c r="M141" i="19" s="1"/>
  <c r="K129" i="19"/>
  <c r="K142" i="19" s="1"/>
  <c r="J129" i="19"/>
  <c r="I129" i="19"/>
  <c r="H129" i="19"/>
  <c r="H142" i="19" s="1"/>
  <c r="G129" i="19"/>
  <c r="F129" i="19"/>
  <c r="E129" i="19"/>
  <c r="E142" i="19" s="1"/>
  <c r="D129" i="19"/>
  <c r="C129" i="19"/>
  <c r="C142" i="19" s="1"/>
  <c r="K128" i="19"/>
  <c r="J128" i="19"/>
  <c r="I128" i="19"/>
  <c r="I141" i="19" s="1"/>
  <c r="H128" i="19"/>
  <c r="H141" i="19" s="1"/>
  <c r="G128" i="19"/>
  <c r="F128" i="19"/>
  <c r="E128" i="19"/>
  <c r="E141" i="19" s="1"/>
  <c r="D128" i="19"/>
  <c r="C128" i="19"/>
  <c r="K127" i="19"/>
  <c r="J127" i="19"/>
  <c r="I127" i="19"/>
  <c r="I140" i="19" s="1"/>
  <c r="H127" i="19"/>
  <c r="H140" i="19"/>
  <c r="G127" i="19"/>
  <c r="G140" i="19"/>
  <c r="F127" i="19"/>
  <c r="E127" i="19"/>
  <c r="D127" i="19"/>
  <c r="C127" i="19"/>
  <c r="K126" i="19"/>
  <c r="K139" i="19"/>
  <c r="J126" i="19"/>
  <c r="I126" i="19"/>
  <c r="I139" i="19" s="1"/>
  <c r="H126" i="19"/>
  <c r="G126" i="19"/>
  <c r="F126" i="19"/>
  <c r="F139" i="19" s="1"/>
  <c r="E126" i="19"/>
  <c r="E139" i="19" s="1"/>
  <c r="D126" i="19"/>
  <c r="C126" i="19"/>
  <c r="C139" i="19"/>
  <c r="K125" i="19"/>
  <c r="K138" i="19" s="1"/>
  <c r="J125" i="19"/>
  <c r="I125" i="19"/>
  <c r="H125" i="19"/>
  <c r="H138" i="19"/>
  <c r="G125" i="19"/>
  <c r="F125" i="19"/>
  <c r="E125" i="19"/>
  <c r="E138" i="19" s="1"/>
  <c r="D125" i="19"/>
  <c r="D138" i="19" s="1"/>
  <c r="C125" i="19"/>
  <c r="K124" i="19"/>
  <c r="K137" i="19" s="1"/>
  <c r="J124" i="19"/>
  <c r="J137" i="19" s="1"/>
  <c r="I124" i="19"/>
  <c r="I137" i="19" s="1"/>
  <c r="H124" i="19"/>
  <c r="G124" i="19"/>
  <c r="G137" i="19" s="1"/>
  <c r="F124" i="19"/>
  <c r="E124" i="19"/>
  <c r="D124" i="19"/>
  <c r="D137" i="19"/>
  <c r="C124" i="19"/>
  <c r="K123" i="19"/>
  <c r="K136" i="19"/>
  <c r="J123" i="19"/>
  <c r="I123" i="19"/>
  <c r="I136" i="19" s="1"/>
  <c r="H123" i="19"/>
  <c r="G123" i="19"/>
  <c r="F123" i="19"/>
  <c r="E123" i="19"/>
  <c r="E136" i="19" s="1"/>
  <c r="D123" i="19"/>
  <c r="C123" i="19"/>
  <c r="K122" i="19"/>
  <c r="J122" i="19"/>
  <c r="I122" i="19"/>
  <c r="I135" i="19" s="1"/>
  <c r="H122" i="19"/>
  <c r="G122" i="19"/>
  <c r="G135" i="19" s="1"/>
  <c r="F122" i="19"/>
  <c r="F135" i="19"/>
  <c r="E122" i="19"/>
  <c r="E135" i="19" s="1"/>
  <c r="D122" i="19"/>
  <c r="C122" i="19"/>
  <c r="C135" i="19" s="1"/>
  <c r="K121" i="19"/>
  <c r="K134" i="19" s="1"/>
  <c r="J121" i="19"/>
  <c r="I121" i="19"/>
  <c r="I134" i="19"/>
  <c r="H121" i="19"/>
  <c r="H134" i="19" s="1"/>
  <c r="G121" i="19"/>
  <c r="F121" i="19"/>
  <c r="F134" i="19" s="1"/>
  <c r="E121" i="19"/>
  <c r="D121" i="19"/>
  <c r="C121" i="19"/>
  <c r="K120" i="19"/>
  <c r="K133" i="19" s="1"/>
  <c r="J120" i="19"/>
  <c r="I120" i="19"/>
  <c r="I133" i="19" s="1"/>
  <c r="H120" i="19"/>
  <c r="G120" i="19"/>
  <c r="G133" i="19" s="1"/>
  <c r="F120" i="19"/>
  <c r="F133" i="19" s="1"/>
  <c r="E120" i="19"/>
  <c r="E133" i="19" s="1"/>
  <c r="D120" i="19"/>
  <c r="D133" i="19"/>
  <c r="C120" i="19"/>
  <c r="C133" i="19" s="1"/>
  <c r="K119" i="19"/>
  <c r="K132" i="19"/>
  <c r="J119" i="19"/>
  <c r="J132" i="19" s="1"/>
  <c r="I119" i="19"/>
  <c r="H119" i="19"/>
  <c r="G119" i="19"/>
  <c r="F119" i="19"/>
  <c r="E119" i="19"/>
  <c r="D119" i="19"/>
  <c r="D132" i="19"/>
  <c r="C119" i="19"/>
  <c r="K118" i="19"/>
  <c r="K131" i="19" s="1"/>
  <c r="J118" i="19"/>
  <c r="J131" i="19" s="1"/>
  <c r="I118" i="19"/>
  <c r="I131" i="19" s="1"/>
  <c r="H118" i="19"/>
  <c r="G118" i="19"/>
  <c r="G131" i="19" s="1"/>
  <c r="F118" i="19"/>
  <c r="E118" i="19"/>
  <c r="E131" i="19" s="1"/>
  <c r="D118" i="19"/>
  <c r="C118" i="19"/>
  <c r="J117" i="19"/>
  <c r="H117" i="19"/>
  <c r="H130" i="19" s="1"/>
  <c r="B129" i="19"/>
  <c r="B128" i="19"/>
  <c r="B127" i="19"/>
  <c r="B126" i="19"/>
  <c r="B125" i="19"/>
  <c r="B138" i="19" s="1"/>
  <c r="B124" i="19"/>
  <c r="B137" i="19"/>
  <c r="B123" i="19"/>
  <c r="B122" i="19"/>
  <c r="B135" i="19" s="1"/>
  <c r="B121" i="19"/>
  <c r="B134" i="19"/>
  <c r="B120" i="19"/>
  <c r="B133" i="19"/>
  <c r="B119" i="19"/>
  <c r="B118" i="19"/>
  <c r="G142" i="19"/>
  <c r="E140" i="19"/>
  <c r="D140" i="19"/>
  <c r="C140" i="19"/>
  <c r="G138" i="19"/>
  <c r="C138" i="19"/>
  <c r="F137" i="19"/>
  <c r="C137" i="19"/>
  <c r="C134" i="19"/>
  <c r="J133" i="19"/>
  <c r="I132" i="19"/>
  <c r="E132" i="19"/>
  <c r="C132" i="19"/>
  <c r="D131" i="19"/>
  <c r="C131" i="19"/>
  <c r="B142" i="19"/>
  <c r="B140" i="19"/>
  <c r="J142" i="19"/>
  <c r="I142" i="19"/>
  <c r="F142" i="19"/>
  <c r="J141" i="19"/>
  <c r="F141" i="19"/>
  <c r="D141" i="19"/>
  <c r="C141" i="19"/>
  <c r="K140" i="19"/>
  <c r="J139" i="19"/>
  <c r="G139" i="19"/>
  <c r="J138" i="19"/>
  <c r="I138" i="19"/>
  <c r="F138" i="19"/>
  <c r="H137" i="19"/>
  <c r="G136" i="19"/>
  <c r="B136" i="19"/>
  <c r="K135" i="19"/>
  <c r="J134" i="19"/>
  <c r="G134" i="19"/>
  <c r="H133" i="19"/>
  <c r="H132" i="19"/>
  <c r="G132" i="19"/>
  <c r="H131" i="19"/>
  <c r="F131" i="19"/>
  <c r="K98" i="19"/>
  <c r="J98" i="19"/>
  <c r="I98" i="19"/>
  <c r="H98" i="19"/>
  <c r="G98" i="19"/>
  <c r="F98" i="19"/>
  <c r="E98" i="19"/>
  <c r="D98" i="19"/>
  <c r="C98" i="19"/>
  <c r="B98" i="19"/>
  <c r="K97" i="19"/>
  <c r="J97" i="19"/>
  <c r="I97" i="19"/>
  <c r="H97" i="19"/>
  <c r="G97" i="19"/>
  <c r="F97" i="19"/>
  <c r="E97" i="19"/>
  <c r="D97" i="19"/>
  <c r="C97" i="19"/>
  <c r="B97" i="19"/>
  <c r="K96" i="19"/>
  <c r="J96" i="19"/>
  <c r="I96" i="19"/>
  <c r="H96" i="19"/>
  <c r="G96" i="19"/>
  <c r="F96" i="19"/>
  <c r="E96" i="19"/>
  <c r="D96" i="19"/>
  <c r="C96" i="19"/>
  <c r="B96" i="19"/>
  <c r="K95" i="19"/>
  <c r="J95" i="19"/>
  <c r="I95" i="19"/>
  <c r="H95" i="19"/>
  <c r="G95" i="19"/>
  <c r="F95" i="19"/>
  <c r="E95" i="19"/>
  <c r="D95" i="19"/>
  <c r="C95" i="19"/>
  <c r="B95" i="19"/>
  <c r="K94" i="19"/>
  <c r="J94" i="19"/>
  <c r="I94" i="19"/>
  <c r="H94" i="19"/>
  <c r="G94" i="19"/>
  <c r="F94" i="19"/>
  <c r="E94" i="19"/>
  <c r="D94" i="19"/>
  <c r="C94" i="19"/>
  <c r="B94" i="19"/>
  <c r="K93" i="19"/>
  <c r="J93" i="19"/>
  <c r="I93" i="19"/>
  <c r="H93" i="19"/>
  <c r="G93" i="19"/>
  <c r="F93" i="19"/>
  <c r="E93" i="19"/>
  <c r="D93" i="19"/>
  <c r="C93" i="19"/>
  <c r="B93" i="19"/>
  <c r="K92" i="19"/>
  <c r="J92" i="19"/>
  <c r="I92" i="19"/>
  <c r="H92" i="19"/>
  <c r="G92" i="19"/>
  <c r="F92" i="19"/>
  <c r="E92" i="19"/>
  <c r="D92" i="19"/>
  <c r="C92" i="19"/>
  <c r="B92" i="19"/>
  <c r="K91" i="19"/>
  <c r="J91" i="19"/>
  <c r="I91" i="19"/>
  <c r="H91" i="19"/>
  <c r="G91" i="19"/>
  <c r="F91" i="19"/>
  <c r="E91" i="19"/>
  <c r="D91" i="19"/>
  <c r="C91" i="19"/>
  <c r="B91" i="19"/>
  <c r="K90" i="19"/>
  <c r="J90" i="19"/>
  <c r="I90" i="19"/>
  <c r="H90" i="19"/>
  <c r="G90" i="19"/>
  <c r="F90" i="19"/>
  <c r="E90" i="19"/>
  <c r="D90" i="19"/>
  <c r="C90" i="19"/>
  <c r="B90" i="19"/>
  <c r="K89" i="19"/>
  <c r="J89" i="19"/>
  <c r="I89" i="19"/>
  <c r="H89" i="19"/>
  <c r="G89" i="19"/>
  <c r="F89" i="19"/>
  <c r="E89" i="19"/>
  <c r="D89" i="19"/>
  <c r="C89" i="19"/>
  <c r="B89" i="19"/>
  <c r="K88" i="19"/>
  <c r="J88" i="19"/>
  <c r="I88" i="19"/>
  <c r="H88" i="19"/>
  <c r="G88" i="19"/>
  <c r="F88" i="19"/>
  <c r="E88" i="19"/>
  <c r="D88" i="19"/>
  <c r="C88" i="19"/>
  <c r="B88" i="19"/>
  <c r="K87" i="19"/>
  <c r="J87" i="19"/>
  <c r="I87" i="19"/>
  <c r="H87" i="19"/>
  <c r="G87" i="19"/>
  <c r="F87" i="19"/>
  <c r="E87" i="19"/>
  <c r="D87" i="19"/>
  <c r="C87" i="19"/>
  <c r="B87" i="19"/>
  <c r="M85" i="19"/>
  <c r="M84" i="19"/>
  <c r="M97" i="19"/>
  <c r="M83" i="19"/>
  <c r="M82" i="19"/>
  <c r="M81" i="19"/>
  <c r="M80" i="19"/>
  <c r="M79" i="19"/>
  <c r="M78" i="19"/>
  <c r="M77" i="19"/>
  <c r="M76" i="19"/>
  <c r="M75" i="19"/>
  <c r="M74" i="19"/>
  <c r="K73" i="19"/>
  <c r="J73" i="19"/>
  <c r="I73" i="19"/>
  <c r="H73" i="19"/>
  <c r="H86" i="19" s="1"/>
  <c r="G73" i="19"/>
  <c r="F73" i="19"/>
  <c r="F117" i="19"/>
  <c r="E73" i="19"/>
  <c r="D73" i="19"/>
  <c r="B73" i="19"/>
  <c r="B117" i="19"/>
  <c r="M70" i="19"/>
  <c r="M96" i="19"/>
  <c r="M68" i="19"/>
  <c r="M67" i="19"/>
  <c r="M65" i="19"/>
  <c r="M64" i="19"/>
  <c r="M88" i="19"/>
  <c r="M61" i="19"/>
  <c r="K54" i="19"/>
  <c r="J54" i="19"/>
  <c r="I54" i="19"/>
  <c r="H54" i="19"/>
  <c r="G54" i="19"/>
  <c r="F54" i="19"/>
  <c r="E54" i="19"/>
  <c r="D54" i="19"/>
  <c r="C54" i="19"/>
  <c r="K53" i="19"/>
  <c r="J53" i="19"/>
  <c r="I53" i="19"/>
  <c r="H53" i="19"/>
  <c r="G53" i="19"/>
  <c r="F53" i="19"/>
  <c r="E53" i="19"/>
  <c r="D53" i="19"/>
  <c r="C53" i="19"/>
  <c r="K52" i="19"/>
  <c r="J52" i="19"/>
  <c r="I52" i="19"/>
  <c r="H52" i="19"/>
  <c r="G52" i="19"/>
  <c r="F52" i="19"/>
  <c r="E52" i="19"/>
  <c r="D52" i="19"/>
  <c r="C52" i="19"/>
  <c r="K51" i="19"/>
  <c r="J51" i="19"/>
  <c r="I51" i="19"/>
  <c r="H51" i="19"/>
  <c r="G51" i="19"/>
  <c r="F51" i="19"/>
  <c r="E51" i="19"/>
  <c r="D51" i="19"/>
  <c r="C51" i="19"/>
  <c r="K50" i="19"/>
  <c r="J50" i="19"/>
  <c r="I50" i="19"/>
  <c r="H50" i="19"/>
  <c r="G50" i="19"/>
  <c r="F50" i="19"/>
  <c r="E50" i="19"/>
  <c r="D50" i="19"/>
  <c r="C50" i="19"/>
  <c r="K49" i="19"/>
  <c r="J49" i="19"/>
  <c r="I49" i="19"/>
  <c r="H49" i="19"/>
  <c r="G49" i="19"/>
  <c r="F49" i="19"/>
  <c r="E49" i="19"/>
  <c r="D49" i="19"/>
  <c r="C49" i="19"/>
  <c r="K48" i="19"/>
  <c r="J48" i="19"/>
  <c r="I48" i="19"/>
  <c r="H48" i="19"/>
  <c r="G48" i="19"/>
  <c r="F48" i="19"/>
  <c r="E48" i="19"/>
  <c r="D48" i="19"/>
  <c r="C48" i="19"/>
  <c r="K47" i="19"/>
  <c r="J47" i="19"/>
  <c r="I47" i="19"/>
  <c r="H47" i="19"/>
  <c r="G47" i="19"/>
  <c r="F47" i="19"/>
  <c r="E47" i="19"/>
  <c r="D47" i="19"/>
  <c r="C47" i="19"/>
  <c r="K46" i="19"/>
  <c r="J46" i="19"/>
  <c r="I46" i="19"/>
  <c r="H46" i="19"/>
  <c r="G46" i="19"/>
  <c r="F46" i="19"/>
  <c r="E46" i="19"/>
  <c r="D46" i="19"/>
  <c r="C46" i="19"/>
  <c r="K45" i="19"/>
  <c r="J45" i="19"/>
  <c r="I45" i="19"/>
  <c r="H45" i="19"/>
  <c r="G45" i="19"/>
  <c r="F45" i="19"/>
  <c r="E45" i="19"/>
  <c r="D45" i="19"/>
  <c r="C45" i="19"/>
  <c r="K44" i="19"/>
  <c r="J44" i="19"/>
  <c r="I44" i="19"/>
  <c r="H44" i="19"/>
  <c r="G44" i="19"/>
  <c r="F44" i="19"/>
  <c r="E44" i="19"/>
  <c r="D44" i="19"/>
  <c r="C44" i="19"/>
  <c r="K43" i="19"/>
  <c r="J43" i="19"/>
  <c r="I43" i="19"/>
  <c r="H43" i="19"/>
  <c r="G43" i="19"/>
  <c r="F43" i="19"/>
  <c r="E43" i="19"/>
  <c r="D43" i="19"/>
  <c r="C43" i="19"/>
  <c r="H42" i="19"/>
  <c r="B54" i="19"/>
  <c r="B53" i="19"/>
  <c r="B52" i="19"/>
  <c r="B51" i="19"/>
  <c r="B50" i="19"/>
  <c r="B49" i="19"/>
  <c r="B48" i="19"/>
  <c r="B47" i="19"/>
  <c r="B46" i="19"/>
  <c r="B45" i="19"/>
  <c r="B44" i="19"/>
  <c r="B43" i="19"/>
  <c r="M41" i="19"/>
  <c r="M40" i="19"/>
  <c r="M53" i="19" s="1"/>
  <c r="M39" i="19"/>
  <c r="M38" i="19"/>
  <c r="M37" i="19"/>
  <c r="M36" i="19"/>
  <c r="M35" i="19"/>
  <c r="M34" i="19"/>
  <c r="M33" i="19"/>
  <c r="M32" i="19"/>
  <c r="M45" i="19" s="1"/>
  <c r="M120" i="19"/>
  <c r="M31" i="19"/>
  <c r="M119" i="19"/>
  <c r="M30" i="19"/>
  <c r="K29" i="19"/>
  <c r="K42" i="19" s="1"/>
  <c r="J29" i="19"/>
  <c r="I29" i="19"/>
  <c r="I42" i="19" s="1"/>
  <c r="H29" i="19"/>
  <c r="G29" i="19"/>
  <c r="G117" i="19" s="1"/>
  <c r="G130" i="19" s="1"/>
  <c r="F29" i="19"/>
  <c r="E29" i="19"/>
  <c r="E117" i="19" s="1"/>
  <c r="D29" i="19"/>
  <c r="D42" i="19" s="1"/>
  <c r="C29" i="19"/>
  <c r="B29" i="19"/>
  <c r="K16" i="19"/>
  <c r="K104" i="19" s="1"/>
  <c r="J16" i="19"/>
  <c r="I16" i="19"/>
  <c r="I104" i="19" s="1"/>
  <c r="H16" i="19"/>
  <c r="H60" i="19" s="1"/>
  <c r="G16" i="19"/>
  <c r="G60" i="19" s="1"/>
  <c r="F16" i="19"/>
  <c r="E16" i="19"/>
  <c r="D16" i="19"/>
  <c r="D60" i="19" s="1"/>
  <c r="C16" i="19"/>
  <c r="B16" i="19"/>
  <c r="B104" i="19" s="1"/>
  <c r="M28" i="19"/>
  <c r="M17" i="19"/>
  <c r="M18" i="19"/>
  <c r="M44" i="19"/>
  <c r="M19" i="19"/>
  <c r="M20" i="19"/>
  <c r="M46" i="19"/>
  <c r="M21" i="19"/>
  <c r="M22" i="19"/>
  <c r="M23" i="19"/>
  <c r="M24" i="19"/>
  <c r="M50" i="19"/>
  <c r="M25" i="19"/>
  <c r="M26" i="19"/>
  <c r="M27" i="19"/>
  <c r="D104" i="19"/>
  <c r="D86" i="19"/>
  <c r="M73" i="19"/>
  <c r="M123" i="19"/>
  <c r="M136" i="19" s="1"/>
  <c r="E104" i="19"/>
  <c r="E130" i="19"/>
  <c r="E60" i="19"/>
  <c r="B60" i="19"/>
  <c r="B86" i="19" s="1"/>
  <c r="C104" i="19"/>
  <c r="C60" i="19"/>
  <c r="C86" i="19" s="1"/>
  <c r="B132" i="19"/>
  <c r="M132" i="19"/>
  <c r="E134" i="19"/>
  <c r="E137" i="19"/>
  <c r="M54" i="19"/>
  <c r="B139" i="19"/>
  <c r="C136" i="19"/>
  <c r="D136" i="19"/>
  <c r="D142" i="19"/>
  <c r="D134" i="19"/>
  <c r="D135" i="19"/>
  <c r="H135" i="19"/>
  <c r="F136" i="19"/>
  <c r="J136" i="19"/>
  <c r="D139" i="19"/>
  <c r="H139" i="19"/>
  <c r="F140" i="19"/>
  <c r="J140" i="19"/>
  <c r="M93" i="19"/>
  <c r="M75" i="16"/>
  <c r="K55" i="16"/>
  <c r="I55" i="16"/>
  <c r="H55" i="16"/>
  <c r="G55" i="16"/>
  <c r="E55" i="16"/>
  <c r="D55" i="16"/>
  <c r="C55" i="16"/>
  <c r="M25" i="16"/>
  <c r="M16" i="16"/>
  <c r="M55" i="16" s="1"/>
  <c r="M80" i="11"/>
  <c r="M79" i="11"/>
  <c r="M78" i="11"/>
  <c r="M77" i="11"/>
  <c r="M76" i="11"/>
  <c r="M75" i="11"/>
  <c r="M80" i="12"/>
  <c r="M79" i="12"/>
  <c r="M78" i="12"/>
  <c r="M77" i="12"/>
  <c r="M76" i="12"/>
  <c r="M75" i="12"/>
  <c r="M74" i="12"/>
  <c r="M74" i="11"/>
  <c r="M29" i="11"/>
  <c r="M28" i="11"/>
  <c r="M27" i="11"/>
  <c r="M26" i="11"/>
  <c r="M25" i="11"/>
  <c r="M24" i="11"/>
  <c r="M23" i="11"/>
  <c r="M22" i="11"/>
  <c r="M21" i="11"/>
  <c r="M40" i="11" s="1"/>
  <c r="M20" i="11"/>
  <c r="M19" i="11"/>
  <c r="M18" i="11"/>
  <c r="M16" i="11"/>
  <c r="M55" i="11" s="1"/>
  <c r="M64" i="16"/>
  <c r="M29" i="12"/>
  <c r="M28" i="12"/>
  <c r="M27" i="12"/>
  <c r="M26" i="12"/>
  <c r="M25" i="12"/>
  <c r="M24" i="12"/>
  <c r="M23" i="12"/>
  <c r="M22" i="12"/>
  <c r="M21" i="12"/>
  <c r="M20" i="12"/>
  <c r="M19" i="12"/>
  <c r="M18" i="12"/>
  <c r="M16" i="12"/>
  <c r="M55" i="12" s="1"/>
  <c r="M43" i="11"/>
  <c r="M46" i="11"/>
  <c r="K55" i="12"/>
  <c r="J55" i="12"/>
  <c r="I55" i="12"/>
  <c r="H55" i="12"/>
  <c r="G55" i="12"/>
  <c r="F55" i="12"/>
  <c r="E55" i="12"/>
  <c r="D55" i="12"/>
  <c r="C55" i="12"/>
  <c r="B55" i="12"/>
  <c r="K55" i="11"/>
  <c r="J55" i="11"/>
  <c r="I55" i="11"/>
  <c r="H55" i="11"/>
  <c r="G55" i="11"/>
  <c r="F55" i="11"/>
  <c r="E55" i="11"/>
  <c r="D55" i="11"/>
  <c r="C55" i="11"/>
  <c r="B55" i="11"/>
  <c r="B56" i="11" s="1"/>
  <c r="B68" i="11"/>
  <c r="B60" i="11"/>
  <c r="B58" i="11"/>
  <c r="B67" i="11"/>
  <c r="B65" i="11"/>
  <c r="B63" i="11"/>
  <c r="B61" i="11"/>
  <c r="B59" i="11"/>
  <c r="B57" i="11"/>
  <c r="B66" i="11"/>
  <c r="B64" i="11"/>
  <c r="B62" i="11"/>
  <c r="M36" i="12" l="1"/>
  <c r="M43" i="12"/>
  <c r="M45" i="12"/>
  <c r="M37" i="12"/>
  <c r="M47" i="12"/>
  <c r="M39" i="12"/>
  <c r="M41" i="12"/>
  <c r="M58" i="11"/>
  <c r="M57" i="11"/>
  <c r="M62" i="11"/>
  <c r="M56" i="11"/>
  <c r="M65" i="11"/>
  <c r="M59" i="11"/>
  <c r="M66" i="11"/>
  <c r="M63" i="11"/>
  <c r="M60" i="11"/>
  <c r="M61" i="12"/>
  <c r="M63" i="12"/>
  <c r="M60" i="12"/>
  <c r="M67" i="12"/>
  <c r="M59" i="12"/>
  <c r="M57" i="12"/>
  <c r="M56" i="12"/>
  <c r="M66" i="12"/>
  <c r="M46" i="12"/>
  <c r="M44" i="11"/>
  <c r="M64" i="11"/>
  <c r="M48" i="19"/>
  <c r="F36" i="16"/>
  <c r="D37" i="16"/>
  <c r="B38" i="16"/>
  <c r="M19" i="16"/>
  <c r="F40" i="16"/>
  <c r="M23" i="16"/>
  <c r="J42" i="16"/>
  <c r="M38" i="12"/>
  <c r="M58" i="12"/>
  <c r="M68" i="11"/>
  <c r="C117" i="19"/>
  <c r="C130" i="19" s="1"/>
  <c r="C42" i="19"/>
  <c r="M52" i="19"/>
  <c r="M127" i="19"/>
  <c r="M140" i="19" s="1"/>
  <c r="B40" i="16"/>
  <c r="J40" i="16"/>
  <c r="D43" i="16"/>
  <c r="H43" i="16"/>
  <c r="M27" i="16"/>
  <c r="M38" i="11"/>
  <c r="M36" i="11"/>
  <c r="M41" i="11"/>
  <c r="M45" i="11"/>
  <c r="C68" i="11"/>
  <c r="C63" i="11"/>
  <c r="C59" i="11"/>
  <c r="C65" i="11"/>
  <c r="C62" i="11"/>
  <c r="C66" i="11"/>
  <c r="G68" i="11"/>
  <c r="G56" i="11"/>
  <c r="G63" i="11"/>
  <c r="G59" i="11"/>
  <c r="G64" i="11"/>
  <c r="G61" i="11"/>
  <c r="G58" i="11"/>
  <c r="G67" i="11"/>
  <c r="G65" i="11"/>
  <c r="G62" i="11"/>
  <c r="K68" i="11"/>
  <c r="K63" i="11"/>
  <c r="K59" i="11"/>
  <c r="K66" i="11"/>
  <c r="K60" i="11"/>
  <c r="K57" i="11"/>
  <c r="K64" i="11"/>
  <c r="K61" i="11"/>
  <c r="K58" i="11"/>
  <c r="K56" i="11"/>
  <c r="D68" i="12"/>
  <c r="D66" i="12"/>
  <c r="D64" i="12"/>
  <c r="D62" i="12"/>
  <c r="D60" i="12"/>
  <c r="D58" i="12"/>
  <c r="D67" i="12"/>
  <c r="D59" i="12"/>
  <c r="D65" i="12"/>
  <c r="D56" i="12"/>
  <c r="D57" i="12"/>
  <c r="D61" i="12"/>
  <c r="H68" i="12"/>
  <c r="H66" i="12"/>
  <c r="H64" i="12"/>
  <c r="H62" i="12"/>
  <c r="H60" i="12"/>
  <c r="H58" i="12"/>
  <c r="H56" i="12"/>
  <c r="H65" i="12"/>
  <c r="H57" i="12"/>
  <c r="H61" i="12"/>
  <c r="H63" i="12"/>
  <c r="H67" i="12"/>
  <c r="M42" i="11"/>
  <c r="M44" i="12"/>
  <c r="M61" i="11"/>
  <c r="M18" i="16"/>
  <c r="M26" i="16"/>
  <c r="M104" i="19"/>
  <c r="F60" i="19"/>
  <c r="F86" i="19" s="1"/>
  <c r="F42" i="19"/>
  <c r="J104" i="19"/>
  <c r="J42" i="19"/>
  <c r="J60" i="19"/>
  <c r="J86" i="19" s="1"/>
  <c r="M43" i="19"/>
  <c r="M29" i="19"/>
  <c r="M49" i="19"/>
  <c r="M124" i="19"/>
  <c r="M137" i="19" s="1"/>
  <c r="J130" i="19"/>
  <c r="M142" i="19"/>
  <c r="M17" i="16"/>
  <c r="J46" i="16"/>
  <c r="K42" i="16"/>
  <c r="G57" i="11"/>
  <c r="G60" i="11"/>
  <c r="K65" i="11"/>
  <c r="C67" i="11"/>
  <c r="D63" i="12"/>
  <c r="C56" i="11"/>
  <c r="D56" i="11"/>
  <c r="D67" i="11"/>
  <c r="D66" i="11"/>
  <c r="D62" i="11"/>
  <c r="D58" i="11"/>
  <c r="D59" i="11"/>
  <c r="D63" i="11"/>
  <c r="D60" i="11"/>
  <c r="D57" i="11"/>
  <c r="H56" i="11"/>
  <c r="H67" i="11"/>
  <c r="H66" i="11"/>
  <c r="H62" i="11"/>
  <c r="H58" i="11"/>
  <c r="H68" i="11"/>
  <c r="H65" i="11"/>
  <c r="H59" i="11"/>
  <c r="E68" i="12"/>
  <c r="E61" i="12"/>
  <c r="E60" i="12"/>
  <c r="E56" i="12"/>
  <c r="E67" i="12"/>
  <c r="E62" i="12"/>
  <c r="E57" i="12"/>
  <c r="E64" i="12"/>
  <c r="E59" i="12"/>
  <c r="E66" i="12"/>
  <c r="E63" i="12"/>
  <c r="I67" i="12"/>
  <c r="I66" i="12"/>
  <c r="I59" i="12"/>
  <c r="I58" i="12"/>
  <c r="I68" i="12"/>
  <c r="I63" i="12"/>
  <c r="I65" i="12"/>
  <c r="I60" i="12"/>
  <c r="I56" i="12"/>
  <c r="I62" i="12"/>
  <c r="M37" i="11"/>
  <c r="M42" i="12"/>
  <c r="M62" i="12"/>
  <c r="M21" i="16"/>
  <c r="M29" i="16"/>
  <c r="M60" i="19"/>
  <c r="M86" i="19" s="1"/>
  <c r="D117" i="19"/>
  <c r="D130" i="19" s="1"/>
  <c r="B130" i="19"/>
  <c r="M90" i="19"/>
  <c r="M94" i="19"/>
  <c r="M125" i="19"/>
  <c r="M138" i="19" s="1"/>
  <c r="K117" i="19"/>
  <c r="K130" i="19" s="1"/>
  <c r="F48" i="16"/>
  <c r="D41" i="16"/>
  <c r="B35" i="16"/>
  <c r="B42" i="16" s="1"/>
  <c r="B55" i="16"/>
  <c r="D57" i="16" s="1"/>
  <c r="F35" i="16"/>
  <c r="F55" i="16"/>
  <c r="J35" i="16"/>
  <c r="J55" i="16"/>
  <c r="H57" i="11"/>
  <c r="H60" i="11"/>
  <c r="H61" i="11"/>
  <c r="C64" i="11"/>
  <c r="D65" i="11"/>
  <c r="E58" i="12"/>
  <c r="M64" i="12"/>
  <c r="M39" i="11"/>
  <c r="M48" i="11"/>
  <c r="M40" i="12"/>
  <c r="M65" i="12"/>
  <c r="M48" i="12"/>
  <c r="M68" i="12"/>
  <c r="M67" i="11"/>
  <c r="M47" i="11"/>
  <c r="M22" i="16"/>
  <c r="M16" i="19"/>
  <c r="M121" i="19"/>
  <c r="M134" i="19" s="1"/>
  <c r="G42" i="19"/>
  <c r="M87" i="19"/>
  <c r="M91" i="19"/>
  <c r="M118" i="19"/>
  <c r="M131" i="19" s="1"/>
  <c r="F44" i="16"/>
  <c r="J48" i="16"/>
  <c r="H41" i="16"/>
  <c r="E36" i="16"/>
  <c r="I36" i="16"/>
  <c r="C37" i="16"/>
  <c r="G57" i="16"/>
  <c r="I38" i="16"/>
  <c r="C39" i="16"/>
  <c r="M20" i="16"/>
  <c r="G59" i="16"/>
  <c r="I40" i="16"/>
  <c r="G41" i="16"/>
  <c r="K61" i="16"/>
  <c r="I42" i="16"/>
  <c r="M24" i="16"/>
  <c r="K43" i="16"/>
  <c r="I44" i="16"/>
  <c r="C65" i="16"/>
  <c r="G45" i="16"/>
  <c r="K45" i="16"/>
  <c r="K65" i="16"/>
  <c r="I46" i="16"/>
  <c r="M28" i="16"/>
  <c r="E48" i="16"/>
  <c r="M76" i="16"/>
  <c r="M80" i="16"/>
  <c r="C61" i="11"/>
  <c r="K62" i="11"/>
  <c r="D64" i="11"/>
  <c r="G66" i="11"/>
  <c r="K67" i="11"/>
  <c r="H59" i="12"/>
  <c r="E65" i="12"/>
  <c r="E67" i="11"/>
  <c r="E65" i="11"/>
  <c r="E61" i="11"/>
  <c r="E57" i="11"/>
  <c r="I66" i="11"/>
  <c r="I65" i="11"/>
  <c r="I61" i="11"/>
  <c r="I57" i="11"/>
  <c r="B56" i="12"/>
  <c r="B67" i="12"/>
  <c r="B65" i="12"/>
  <c r="B63" i="12"/>
  <c r="B61" i="12"/>
  <c r="B59" i="12"/>
  <c r="B64" i="12"/>
  <c r="F56" i="12"/>
  <c r="F67" i="12"/>
  <c r="F65" i="12"/>
  <c r="F63" i="12"/>
  <c r="F61" i="12"/>
  <c r="F59" i="12"/>
  <c r="F57" i="12"/>
  <c r="F62" i="12"/>
  <c r="J56" i="12"/>
  <c r="J67" i="12"/>
  <c r="J65" i="12"/>
  <c r="J63" i="12"/>
  <c r="J61" i="12"/>
  <c r="J59" i="12"/>
  <c r="J57" i="12"/>
  <c r="J68" i="12"/>
  <c r="J60" i="12"/>
  <c r="B131" i="19"/>
  <c r="K56" i="16"/>
  <c r="E37" i="16"/>
  <c r="I57" i="16"/>
  <c r="G38" i="16"/>
  <c r="E59" i="16"/>
  <c r="G40" i="16"/>
  <c r="K60" i="16"/>
  <c r="I41" i="16"/>
  <c r="C42" i="16"/>
  <c r="I43" i="16"/>
  <c r="E45" i="16"/>
  <c r="K46" i="16"/>
  <c r="G48" i="16"/>
  <c r="I60" i="11"/>
  <c r="I63" i="11"/>
  <c r="E64" i="11"/>
  <c r="E68" i="11"/>
  <c r="B60" i="12"/>
  <c r="J62" i="12"/>
  <c r="F66" i="12"/>
  <c r="K66" i="16"/>
  <c r="K60" i="19"/>
  <c r="K86" i="19" s="1"/>
  <c r="F68" i="11"/>
  <c r="F64" i="11"/>
  <c r="F60" i="11"/>
  <c r="J67" i="11"/>
  <c r="J64" i="11"/>
  <c r="J60" i="11"/>
  <c r="C56" i="12"/>
  <c r="C66" i="12"/>
  <c r="C65" i="12"/>
  <c r="C58" i="12"/>
  <c r="C57" i="12"/>
  <c r="G64" i="12"/>
  <c r="G63" i="12"/>
  <c r="K62" i="12"/>
  <c r="K61" i="12"/>
  <c r="E42" i="19"/>
  <c r="B42" i="19"/>
  <c r="M122" i="19"/>
  <c r="M135" i="19" s="1"/>
  <c r="M47" i="19"/>
  <c r="M126" i="19"/>
  <c r="M139" i="19" s="1"/>
  <c r="M51" i="19"/>
  <c r="E86" i="19"/>
  <c r="G86" i="19"/>
  <c r="B141" i="19"/>
  <c r="I117" i="19"/>
  <c r="I130" i="19" s="1"/>
  <c r="F132" i="19"/>
  <c r="K36" i="16"/>
  <c r="K40" i="16"/>
  <c r="K44" i="16"/>
  <c r="E47" i="16"/>
  <c r="D58" i="16"/>
  <c r="F61" i="16"/>
  <c r="H64" i="16"/>
  <c r="J67" i="16"/>
  <c r="F57" i="11"/>
  <c r="I59" i="11"/>
  <c r="E60" i="11"/>
  <c r="I62" i="11"/>
  <c r="E63" i="11"/>
  <c r="J63" i="11"/>
  <c r="E66" i="11"/>
  <c r="I67" i="11"/>
  <c r="B58" i="12"/>
  <c r="J58" i="12"/>
  <c r="G59" i="12"/>
  <c r="C60" i="12"/>
  <c r="K60" i="12"/>
  <c r="C63" i="12"/>
  <c r="F64" i="12"/>
  <c r="K65" i="12"/>
  <c r="G66" i="12"/>
  <c r="B68" i="12"/>
  <c r="B57" i="12"/>
  <c r="I56" i="11"/>
  <c r="C62" i="16"/>
  <c r="M69" i="19"/>
  <c r="M95" i="19" s="1"/>
  <c r="H56" i="16"/>
  <c r="M107" i="19"/>
  <c r="M133" i="19" s="1"/>
  <c r="G67" i="16" l="1"/>
  <c r="I66" i="16"/>
  <c r="G63" i="16"/>
  <c r="I62" i="16"/>
  <c r="C61" i="16"/>
  <c r="K59" i="16"/>
  <c r="E58" i="16"/>
  <c r="C57" i="16"/>
  <c r="M60" i="16"/>
  <c r="M40" i="16"/>
  <c r="I67" i="16"/>
  <c r="C56" i="16"/>
  <c r="M56" i="16"/>
  <c r="M36" i="16"/>
  <c r="J68" i="16"/>
  <c r="H67" i="16"/>
  <c r="F66" i="16"/>
  <c r="D65" i="16"/>
  <c r="D59" i="16"/>
  <c r="J56" i="16"/>
  <c r="J66" i="16"/>
  <c r="J64" i="16"/>
  <c r="M62" i="16"/>
  <c r="J58" i="16"/>
  <c r="D56" i="16"/>
  <c r="G58" i="16"/>
  <c r="B63" i="16"/>
  <c r="G60" i="16"/>
  <c r="K68" i="16"/>
  <c r="I65" i="16"/>
  <c r="G62" i="16"/>
  <c r="I68" i="16"/>
  <c r="G47" i="16"/>
  <c r="E66" i="16"/>
  <c r="G65" i="16"/>
  <c r="E44" i="16"/>
  <c r="C63" i="16"/>
  <c r="E62" i="16"/>
  <c r="C41" i="16"/>
  <c r="K39" i="16"/>
  <c r="C59" i="16"/>
  <c r="E38" i="16"/>
  <c r="I56" i="16"/>
  <c r="H37" i="16"/>
  <c r="J36" i="16"/>
  <c r="C66" i="16"/>
  <c r="E61" i="16"/>
  <c r="H39" i="16"/>
  <c r="M42" i="19"/>
  <c r="M117" i="19"/>
  <c r="M130" i="19" s="1"/>
  <c r="M45" i="16"/>
  <c r="M65" i="16"/>
  <c r="B48" i="16"/>
  <c r="D47" i="16"/>
  <c r="M66" i="16"/>
  <c r="F64" i="16"/>
  <c r="D63" i="16"/>
  <c r="J60" i="16"/>
  <c r="F38" i="16"/>
  <c r="B36" i="16"/>
  <c r="H45" i="16"/>
  <c r="B64" i="16"/>
  <c r="F60" i="16"/>
  <c r="M38" i="16"/>
  <c r="M58" i="16"/>
  <c r="M47" i="16"/>
  <c r="M67" i="16"/>
  <c r="M63" i="16"/>
  <c r="M61" i="16"/>
  <c r="B67" i="16"/>
  <c r="D64" i="16"/>
  <c r="F63" i="16"/>
  <c r="H60" i="16"/>
  <c r="J57" i="16"/>
  <c r="B57" i="16"/>
  <c r="D68" i="16"/>
  <c r="F65" i="16"/>
  <c r="H62" i="16"/>
  <c r="J61" i="16"/>
  <c r="B59" i="16"/>
  <c r="G56" i="16"/>
  <c r="C68" i="16"/>
  <c r="F67" i="16"/>
  <c r="H66" i="16"/>
  <c r="E65" i="16"/>
  <c r="G64" i="16"/>
  <c r="J63" i="16"/>
  <c r="I61" i="16"/>
  <c r="B61" i="16"/>
  <c r="D60" i="16"/>
  <c r="K58" i="16"/>
  <c r="C58" i="16"/>
  <c r="F57" i="16"/>
  <c r="H68" i="16"/>
  <c r="J65" i="16"/>
  <c r="K62" i="16"/>
  <c r="C60" i="16"/>
  <c r="E57" i="16"/>
  <c r="K67" i="16"/>
  <c r="B65" i="16"/>
  <c r="D62" i="16"/>
  <c r="F59" i="16"/>
  <c r="C67" i="16"/>
  <c r="E64" i="16"/>
  <c r="G61" i="16"/>
  <c r="H58" i="16"/>
  <c r="E56" i="16"/>
  <c r="G66" i="16"/>
  <c r="I63" i="16"/>
  <c r="I60" i="16"/>
  <c r="K57" i="16"/>
  <c r="K64" i="16"/>
  <c r="I59" i="16"/>
  <c r="M57" i="16"/>
  <c r="B68" i="16"/>
  <c r="D67" i="16"/>
  <c r="B66" i="16"/>
  <c r="F62" i="16"/>
  <c r="F58" i="16"/>
  <c r="B56" i="16"/>
  <c r="H65" i="16"/>
  <c r="B62" i="16"/>
  <c r="H59" i="16"/>
  <c r="G68" i="16"/>
  <c r="D66" i="16"/>
  <c r="J59" i="16"/>
  <c r="E67" i="16"/>
  <c r="C64" i="16"/>
  <c r="E68" i="16"/>
  <c r="I64" i="16"/>
  <c r="K63" i="16"/>
  <c r="E60" i="16"/>
  <c r="M59" i="16"/>
  <c r="I58" i="16"/>
  <c r="F41" i="16"/>
  <c r="D38" i="16"/>
  <c r="H48" i="16"/>
  <c r="H46" i="16"/>
  <c r="B45" i="16"/>
  <c r="F43" i="16"/>
  <c r="B41" i="16"/>
  <c r="J37" i="16"/>
  <c r="H40" i="16"/>
  <c r="B37" i="16"/>
  <c r="B47" i="16"/>
  <c r="H44" i="16"/>
  <c r="D42" i="16"/>
  <c r="H38" i="16"/>
  <c r="K48" i="16"/>
  <c r="G46" i="16"/>
  <c r="G44" i="16"/>
  <c r="G42" i="16"/>
  <c r="J39" i="16"/>
  <c r="D36" i="16"/>
  <c r="D46" i="16"/>
  <c r="D44" i="16"/>
  <c r="E41" i="16"/>
  <c r="G36" i="16"/>
  <c r="J41" i="16"/>
  <c r="H36" i="16"/>
  <c r="C40" i="16"/>
  <c r="C36" i="16"/>
  <c r="M35" i="16"/>
  <c r="M44" i="16" s="1"/>
  <c r="C46" i="16"/>
  <c r="C43" i="16"/>
  <c r="J47" i="16"/>
  <c r="J43" i="16"/>
  <c r="E40" i="16"/>
  <c r="I48" i="16"/>
  <c r="D40" i="16"/>
  <c r="E39" i="16"/>
  <c r="I45" i="16"/>
  <c r="E42" i="16"/>
  <c r="F47" i="16"/>
  <c r="H42" i="16"/>
  <c r="G39" i="16"/>
  <c r="K47" i="16"/>
  <c r="F39" i="16"/>
  <c r="I37" i="16"/>
  <c r="C48" i="16"/>
  <c r="C44" i="16"/>
  <c r="C47" i="16"/>
  <c r="B39" i="16"/>
  <c r="J45" i="16"/>
  <c r="I39" i="16"/>
  <c r="K37" i="16"/>
  <c r="C45" i="16"/>
  <c r="D48" i="16"/>
  <c r="E43" i="16"/>
  <c r="D39" i="16"/>
  <c r="F37" i="16"/>
  <c r="K38" i="16"/>
  <c r="K41" i="16"/>
  <c r="G43" i="16"/>
  <c r="B43" i="16"/>
  <c r="I47" i="16"/>
  <c r="E46" i="16"/>
  <c r="F45" i="16"/>
  <c r="B46" i="16"/>
  <c r="G37" i="16"/>
  <c r="B44" i="16"/>
  <c r="M68" i="16"/>
  <c r="M48" i="16"/>
  <c r="E63" i="16"/>
  <c r="C38" i="16"/>
  <c r="F42" i="16"/>
  <c r="H47" i="16"/>
  <c r="F46" i="16"/>
  <c r="D45" i="16"/>
  <c r="H63" i="16"/>
  <c r="H61" i="16"/>
  <c r="B60" i="16"/>
  <c r="H57" i="16"/>
  <c r="F68" i="16"/>
  <c r="J44" i="16"/>
  <c r="J62" i="16"/>
  <c r="D61" i="16"/>
  <c r="J38" i="16"/>
  <c r="B58" i="16"/>
  <c r="F56" i="16"/>
  <c r="M39" i="16" l="1"/>
  <c r="M37" i="16"/>
  <c r="M43" i="16"/>
  <c r="M42" i="16"/>
  <c r="M41" i="16"/>
  <c r="M46" i="16"/>
</calcChain>
</file>

<file path=xl/sharedStrings.xml><?xml version="1.0" encoding="utf-8"?>
<sst xmlns="http://schemas.openxmlformats.org/spreadsheetml/2006/main" count="7917" uniqueCount="3671">
  <si>
    <t>Payer Name:</t>
  </si>
  <si>
    <t>Org ID:</t>
  </si>
  <si>
    <t>CHIA Analyst Name:</t>
  </si>
  <si>
    <t>Peer Reviewed by:</t>
  </si>
  <si>
    <t>APCD Release:</t>
  </si>
  <si>
    <t>TBD</t>
  </si>
  <si>
    <t>Claims Triangle Findings</t>
  </si>
  <si>
    <t>ME/MC Merge Rates</t>
  </si>
  <si>
    <t>1) Payer Background/Significant Events that should be noted about this payer:</t>
  </si>
  <si>
    <t>3) Any significant declines or increases?</t>
  </si>
  <si>
    <t>Date of Final Review and Approved:</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</si>
  <si>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</si>
  <si>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</si>
  <si>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</si>
  <si>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</si>
  <si>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</si>
  <si>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</si>
  <si>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</si>
  <si>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</si>
  <si>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</si>
  <si>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</si>
  <si>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</si>
  <si>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</si>
  <si>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</si>
  <si>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</si>
  <si>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</si>
  <si>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</si>
  <si>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</si>
  <si>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</si>
  <si>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</si>
  <si>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</si>
  <si>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</si>
  <si>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</si>
  <si>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</si>
  <si>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</si>
  <si>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</si>
  <si>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</si>
  <si>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</si>
  <si>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</si>
  <si>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</si>
  <si>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</si>
  <si>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</si>
  <si>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</si>
  <si>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</si>
  <si>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</si>
  <si>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</si>
  <si>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</si>
  <si>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</si>
  <si>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</si>
  <si>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</si>
  <si>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</si>
  <si>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</si>
  <si>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</si>
  <si>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Total</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</si>
  <si>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</si>
  <si>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</si>
  <si>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</si>
  <si>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</si>
  <si>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</si>
  <si>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</si>
  <si>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</si>
  <si>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</si>
  <si>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</si>
  <si>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</si>
  <si>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</si>
  <si>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</si>
  <si>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</si>
  <si>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SFY2015</t>
  </si>
  <si>
    <t>Incurred Date Range:</t>
  </si>
  <si>
    <t>CoverageType:</t>
  </si>
  <si>
    <t>Total Member Months</t>
  </si>
  <si>
    <t xml:space="preserve">    Charge Amount:</t>
  </si>
  <si>
    <t xml:space="preserve">    Allowed Amount:</t>
  </si>
  <si>
    <t xml:space="preserve">    Paid Amount:</t>
  </si>
  <si>
    <t xml:space="preserve">    Pre-Paid Amount:</t>
  </si>
  <si>
    <t xml:space="preserve">    Copay Amount:</t>
  </si>
  <si>
    <t xml:space="preserve">    Coinsurance Amount:</t>
  </si>
  <si>
    <t xml:space="preserve">    Deductible Amount:</t>
  </si>
  <si>
    <t xml:space="preserve">    Withhold Amount:</t>
  </si>
  <si>
    <t xml:space="preserve">    Excluded Expenses:</t>
  </si>
  <si>
    <t xml:space="preserve">    Medicare Paid Amount:</t>
  </si>
  <si>
    <t xml:space="preserve">    Coordination of Benefits/TPL Amount:</t>
  </si>
  <si>
    <t xml:space="preserve">    Patient Total Out of Pocket Amount (MC121):</t>
  </si>
  <si>
    <t>Please input totals from PowerPivot Table (for ETrends specs and final versioned claim lines)</t>
  </si>
  <si>
    <t>CapitatedEncounterFlag:</t>
  </si>
  <si>
    <t>1: Capitated Claim Lines</t>
  </si>
  <si>
    <t>Please input PMPMs from PowerPivot Table (for ETrends specs and final versioned claim lines)</t>
  </si>
  <si>
    <t>Do PowerPivot PMPMs (above) match manually calculated PMPMs (below)?</t>
  </si>
  <si>
    <t>Yes or No?</t>
  </si>
  <si>
    <t>If no: Please check to ensure manual calculation is using correct Excel cells. Then please check to ensure that PowerPivot is filtered correctly. If totals still do not match, please e-mail Karen Teague.</t>
  </si>
  <si>
    <t>Please input Financial Control Totals (for ETrends specs and final versioned claim lines)</t>
  </si>
  <si>
    <t>Manually Calculated PMPMs (for ETrends specs and final versioned claim lines)</t>
  </si>
  <si>
    <t>2: Non-Capitated Claim Lines</t>
  </si>
  <si>
    <t>Self-Insured</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</si>
  <si>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</si>
  <si>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</si>
  <si>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</si>
  <si>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</si>
  <si>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</si>
  <si>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All</t>
  </si>
  <si>
    <t>InsuranceTypeCodeProduct: (Please copy and paste from pivot table)</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</si>
  <si>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</si>
  <si>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</si>
  <si>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</si>
  <si>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</si>
  <si>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</si>
  <si>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</si>
  <si>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</si>
  <si>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</si>
  <si>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</si>
  <si>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</si>
  <si>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</si>
  <si>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</si>
  <si>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</si>
  <si>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</si>
  <si>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Note: Cells in Light Gray auto populate</t>
  </si>
  <si>
    <t>HSP Check Point Report-APCD Medical Claims linked to Member Eligibility</t>
  </si>
  <si>
    <t xml:space="preserve">    201407</t>
  </si>
  <si>
    <t xml:space="preserve">    201408</t>
  </si>
  <si>
    <t xml:space="preserve">    201409</t>
  </si>
  <si>
    <t xml:space="preserve">    201410</t>
  </si>
  <si>
    <t xml:space="preserve">    201411</t>
  </si>
  <si>
    <t xml:space="preserve">    201412</t>
  </si>
  <si>
    <t xml:space="preserve">    201501</t>
  </si>
  <si>
    <t xml:space="preserve">    201502</t>
  </si>
  <si>
    <t xml:space="preserve">    201503</t>
  </si>
  <si>
    <t xml:space="preserve">    201504</t>
  </si>
  <si>
    <t xml:space="preserve">    201505</t>
  </si>
  <si>
    <t xml:space="preserve">    201506</t>
  </si>
  <si>
    <t>Summary of Claim Type for Claim Lines for Primary Medical, Mass. Residents only--Final Versioned Claims only</t>
  </si>
  <si>
    <t>Does the BehaviorHealthBenefit Flag=1; indicate that there are BH claims?</t>
  </si>
  <si>
    <t>Total Claim Lines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</si>
  <si>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</si>
  <si>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</si>
  <si>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</si>
  <si>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</si>
  <si>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</si>
  <si>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</si>
  <si>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Note: Light gray cells in this column auto populate from the data tabs or other populated cells in this tab/workbook.</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</si>
  <si>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</si>
  <si>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</si>
  <si>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</si>
  <si>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Total Allowed Amount</t>
  </si>
  <si>
    <t>Total Allowed Amount PMPM</t>
  </si>
  <si>
    <r>
      <t xml:space="preserve">Please be sure to include </t>
    </r>
    <r>
      <rPr>
        <b/>
        <i/>
        <sz val="14"/>
        <color theme="1"/>
        <rFont val="Calibri"/>
        <family val="2"/>
        <scheme val="minor"/>
      </rPr>
      <t>all</t>
    </r>
    <r>
      <rPr>
        <b/>
        <sz val="14"/>
        <color theme="1"/>
        <rFont val="Calibri"/>
        <family val="2"/>
        <scheme val="minor"/>
      </rPr>
      <t xml:space="preserve"> InsuranceTypeCodeProducts (for capitated and non-capitated claim lines) in order for the Fi-Financials Total tab to correctly auto-calculate. 
Some InsuranceTypeCodeProducts may not have capitated claim lines and thus will not show up in the PowerPivot Tables.</t>
    </r>
  </si>
  <si>
    <r>
      <t xml:space="preserve">Please be sure to include </t>
    </r>
    <r>
      <rPr>
        <b/>
        <i/>
        <sz val="14"/>
        <color theme="1"/>
        <rFont val="Calibri"/>
        <family val="2"/>
        <scheme val="minor"/>
      </rPr>
      <t>all</t>
    </r>
    <r>
      <rPr>
        <b/>
        <sz val="14"/>
        <color theme="1"/>
        <rFont val="Calibri"/>
        <family val="2"/>
        <scheme val="minor"/>
      </rPr>
      <t xml:space="preserve"> InsuranceTypeCodeProducts (for capitated and non-capitated claim lines) in order for the Fi-Financials Total tab to correctly auto-calculate. 
Some InsuranceTypeCodeProducts may not have non-capitated claim lines and thus will not show up in the PowerPivot Tables.</t>
    </r>
  </si>
  <si>
    <r>
      <t xml:space="preserve">Please be sure to include </t>
    </r>
    <r>
      <rPr>
        <b/>
        <i/>
        <sz val="14"/>
        <color theme="1"/>
        <rFont val="Calibri"/>
        <family val="2"/>
        <scheme val="minor"/>
      </rPr>
      <t>all</t>
    </r>
    <r>
      <rPr>
        <b/>
        <sz val="14"/>
        <color theme="1"/>
        <rFont val="Calibri"/>
        <family val="2"/>
        <scheme val="minor"/>
      </rPr>
      <t xml:space="preserve"> InsuranceTypeCodeProducts (for capitated and non-capitated claim lines) in order for the total for all claim lines to correctly auto-calculate. 
Some InsuranceTypeCodeProducts may not have capitated (or non-capitated) claim lines and thus will not show up in the PowerPivot Tables.</t>
    </r>
  </si>
  <si>
    <t>Claim Line PMPM:</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</si>
  <si>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</si>
  <si>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</si>
  <si>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</si>
  <si>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</si>
  <si>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</si>
  <si>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</si>
  <si>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</si>
  <si>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</si>
  <si>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</si>
  <si>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</si>
  <si>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Coordination of Benefits/TPL Amount PMPM:</t>
  </si>
  <si>
    <t xml:space="preserve">    Patient Total Out of Pocket Amount (MC121) PMPM:</t>
  </si>
  <si>
    <t>MO: Medicaid Managed Care Organization</t>
  </si>
  <si>
    <t>Fallon</t>
  </si>
  <si>
    <t>Bennett</t>
  </si>
  <si>
    <t>APCD Release: 5.0</t>
  </si>
  <si>
    <t>Payer Name: Fallon Community Health Plan (FHCP)</t>
  </si>
  <si>
    <t>Org ID: 296</t>
  </si>
  <si>
    <t>SC: Senior Care</t>
  </si>
  <si>
    <t>Beacon Health Strategies</t>
  </si>
  <si>
    <t>46,000 member months had blank Insurance Type Code Product.</t>
  </si>
  <si>
    <t>Senior Care Options is identified as InsuranceTypeCodeProduct=SC on Member Eligibility and as InsuranceTypeCodeProduct=ZZ on Medical Claims</t>
  </si>
  <si>
    <t>No self-insured membership</t>
  </si>
  <si>
    <t>Some, but not all, capitated claim lines have behavioral health diagnoses.</t>
  </si>
  <si>
    <t>Most capitated claim lines are missing Pre-Paid amounts.</t>
  </si>
  <si>
    <t>The low percentage of claim lines with Pre-Paid amounts have the same value duplicated in the Paid amount field.</t>
  </si>
  <si>
    <t>Paid</t>
  </si>
  <si>
    <t>Copay + Coinsurance + Deductible</t>
  </si>
  <si>
    <t>Including Pre-Paid would double-count financial amounts on the subset of capitated claim lines where Paid=Prepaid.</t>
  </si>
  <si>
    <t>Too low for number of claim lines</t>
  </si>
  <si>
    <t>Paid = Prepaid; too low for number of claim lines</t>
  </si>
  <si>
    <t>Payer Paid should not be less than out-of-pocket amounts</t>
  </si>
  <si>
    <t>Does not reflect Copay, Coinsurance, and Deductible amounts</t>
  </si>
  <si>
    <t>Missing Allowed amounts for most capitated claim lines</t>
  </si>
  <si>
    <t>Includes Paid amounts for small portion of capitated claim lines</t>
  </si>
  <si>
    <t>Missing Pre-Paid amounts for most capitated claim lines</t>
  </si>
  <si>
    <t>Does not reflect majority of capitated claim lines with missing financial data</t>
  </si>
  <si>
    <t>Missing Allowed and Pre-Paid amounts (fee-for-service equivalents) for capitated claims.</t>
  </si>
  <si>
    <t>2/3 of behavioral health claim lines are capitated. Without Allowed, Paid, or Pre-Paid amounts, it is not possible to account for the full cost of behavioral health services.</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</si>
  <si>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</si>
  <si>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</si>
  <si>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</si>
  <si>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</si>
  <si>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</si>
  <si>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</si>
  <si>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</si>
  <si>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</si>
  <si>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</si>
  <si>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</si>
  <si>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</si>
  <si>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</si>
  <si>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</si>
  <si>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</si>
  <si>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</si>
  <si>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</si>
  <si>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</si>
  <si>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</si>
  <si>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</si>
  <si>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</si>
  <si>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</si>
  <si>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</si>
  <si>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</si>
  <si>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</si>
  <si>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</si>
  <si>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</si>
  <si>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</si>
  <si>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</si>
  <si>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</si>
  <si>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</si>
  <si>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</si>
  <si>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</si>
  <si>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</si>
  <si>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</si>
  <si>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</si>
  <si>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</si>
  <si>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</si>
  <si>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</si>
  <si>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</si>
  <si>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</si>
  <si>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</si>
  <si>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</si>
  <si>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</si>
  <si>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</si>
  <si>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</si>
  <si>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</si>
  <si>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</si>
  <si>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</si>
  <si>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</si>
  <si>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</si>
  <si>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</si>
  <si>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</si>
  <si>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</si>
  <si>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</si>
  <si>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</si>
  <si>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</si>
  <si>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</si>
  <si>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</si>
  <si>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</si>
  <si>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</si>
  <si>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</si>
  <si>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</si>
  <si>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</si>
  <si>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</si>
  <si>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</si>
  <si>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</si>
  <si>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</si>
  <si>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</si>
  <si>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</si>
  <si>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</si>
  <si>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</si>
  <si>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</si>
  <si>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</si>
  <si>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</si>
  <si>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</si>
  <si>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</si>
  <si>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</si>
  <si>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</si>
  <si>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</si>
  <si>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</si>
  <si>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</si>
  <si>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</si>
  <si>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</si>
  <si>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</si>
  <si>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</si>
  <si>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</si>
  <si>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</si>
  <si>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</si>
  <si>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</si>
  <si>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</si>
  <si>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</si>
  <si>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</si>
  <si>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</si>
  <si>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</si>
  <si>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</si>
  <si>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</si>
  <si>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</si>
  <si>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</si>
  <si>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</si>
  <si>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</si>
  <si>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</si>
  <si>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</si>
  <si>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</si>
  <si>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</si>
  <si>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</si>
  <si>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</si>
  <si>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</si>
  <si>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</si>
  <si>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</si>
  <si>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</si>
  <si>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</si>
  <si>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</si>
  <si>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</si>
  <si>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</si>
  <si>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</si>
  <si>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</si>
  <si>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</si>
  <si>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</si>
  <si>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</si>
  <si>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</si>
  <si>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</si>
  <si>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</si>
  <si>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</si>
  <si>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</si>
  <si>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</si>
  <si>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</si>
  <si>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</si>
  <si>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</si>
  <si>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</si>
  <si>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</si>
  <si>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</si>
  <si>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</si>
  <si>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</si>
  <si>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</si>
  <si>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</si>
  <si>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</si>
  <si>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</si>
  <si>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</si>
  <si>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</si>
  <si>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</si>
  <si>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</si>
  <si>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</si>
  <si>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</si>
  <si>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</si>
  <si>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</si>
  <si>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</si>
  <si>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</si>
  <si>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</si>
  <si>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</si>
  <si>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</si>
  <si>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</si>
  <si>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</si>
  <si>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</si>
  <si>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</si>
  <si>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</si>
  <si>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</si>
  <si>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</si>
  <si>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</si>
  <si>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</si>
  <si>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</si>
  <si>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</si>
  <si>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</si>
  <si>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</si>
  <si>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</si>
  <si>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</si>
  <si>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</si>
  <si>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</si>
  <si>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</si>
  <si>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</si>
  <si>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</si>
  <si>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</si>
  <si>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</si>
  <si>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</si>
  <si>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</si>
  <si>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</si>
  <si>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</si>
  <si>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</si>
  <si>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</si>
  <si>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</si>
  <si>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</si>
  <si>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</si>
  <si>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</si>
  <si>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</si>
  <si>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</si>
  <si>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</si>
  <si>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</si>
  <si>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</si>
  <si>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</si>
  <si>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</si>
  <si>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</si>
  <si>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</si>
  <si>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</si>
  <si>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</si>
  <si>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</si>
  <si>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</si>
  <si>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</si>
  <si>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</si>
  <si>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</si>
  <si>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</si>
  <si>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</si>
  <si>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</si>
  <si>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</si>
  <si>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</si>
  <si>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</si>
  <si>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</si>
  <si>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</si>
  <si>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</si>
  <si>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</si>
  <si>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</si>
  <si>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</si>
  <si>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</si>
  <si>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</si>
  <si>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</si>
  <si>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</si>
  <si>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</si>
  <si>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</si>
  <si>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</si>
  <si>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</si>
  <si>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</si>
  <si>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</si>
  <si>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</si>
  <si>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</si>
  <si>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</si>
  <si>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</si>
  <si>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</si>
  <si>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</si>
  <si>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</si>
  <si>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</si>
  <si>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</si>
  <si>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</si>
  <si>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</si>
  <si>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</si>
  <si>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</si>
  <si>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</si>
  <si>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</si>
  <si>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</si>
  <si>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</si>
  <si>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</si>
  <si>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</si>
  <si>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</si>
  <si>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</si>
  <si>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</si>
  <si>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</si>
  <si>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</si>
  <si>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</si>
  <si>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</si>
  <si>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</si>
  <si>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</si>
  <si>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</si>
  <si>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</si>
  <si>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</si>
  <si>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</si>
  <si>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</si>
  <si>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</si>
  <si>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</si>
  <si>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</si>
  <si>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</si>
  <si>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</si>
  <si>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</si>
  <si>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</si>
  <si>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</si>
  <si>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</si>
  <si>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</si>
  <si>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</si>
  <si>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</si>
  <si>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</si>
  <si>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</si>
  <si>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</si>
  <si>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</si>
  <si>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</si>
  <si>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</si>
  <si>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</si>
  <si>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</si>
  <si>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</si>
  <si>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</si>
  <si>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</si>
  <si>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</si>
  <si>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</si>
  <si>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</si>
  <si>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</si>
  <si>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</si>
  <si>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</si>
  <si>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</si>
  <si>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</si>
  <si>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</si>
  <si>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</si>
  <si>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</si>
  <si>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</si>
  <si>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</si>
  <si>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</si>
  <si>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</si>
  <si>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</si>
  <si>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</si>
  <si>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</si>
  <si>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</si>
  <si>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</si>
  <si>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</si>
  <si>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</si>
  <si>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</si>
  <si>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</si>
  <si>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</si>
  <si>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</si>
  <si>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</si>
  <si>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</si>
  <si>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</si>
  <si>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</si>
  <si>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</si>
  <si>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</si>
  <si>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</si>
  <si>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</si>
  <si>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</si>
  <si>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</si>
  <si>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</si>
  <si>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</si>
  <si>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</si>
  <si>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</si>
  <si>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</si>
  <si>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</si>
  <si>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</si>
  <si>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</si>
  <si>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</si>
  <si>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</si>
  <si>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</si>
  <si>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</si>
  <si>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</si>
  <si>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</si>
  <si>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</si>
  <si>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</si>
  <si>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</si>
  <si>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</si>
  <si>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</si>
  <si>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</si>
  <si>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</si>
  <si>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</si>
  <si>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</si>
  <si>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</si>
  <si>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</si>
  <si>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</si>
  <si>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</si>
  <si>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</si>
  <si>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</si>
  <si>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</si>
  <si>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</si>
  <si>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</si>
  <si>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</si>
  <si>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</si>
  <si>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</si>
  <si>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</si>
  <si>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</si>
  <si>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</si>
  <si>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</si>
  <si>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</si>
  <si>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</si>
  <si>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</si>
  <si>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</si>
  <si>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</si>
  <si>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</si>
  <si>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</si>
  <si>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</si>
  <si>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</si>
  <si>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</si>
  <si>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</si>
  <si>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</si>
  <si>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</si>
  <si>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</si>
  <si>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</si>
  <si>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</si>
  <si>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</si>
  <si>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</si>
  <si>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</si>
  <si>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</si>
  <si>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</si>
  <si>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</si>
  <si>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</si>
  <si>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</si>
  <si>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</si>
  <si>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</si>
  <si>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</si>
  <si>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</si>
  <si>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</si>
  <si>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</si>
  <si>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</si>
  <si>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</si>
  <si>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</si>
  <si>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</si>
  <si>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</si>
  <si>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</si>
  <si>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</si>
  <si>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</si>
  <si>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</si>
  <si>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</si>
  <si>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</si>
  <si>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</si>
  <si>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</si>
  <si>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</si>
  <si>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</si>
  <si>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</si>
  <si>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</si>
  <si>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</si>
  <si>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</si>
  <si>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</si>
  <si>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</si>
  <si>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</si>
  <si>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</si>
  <si>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</si>
  <si>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</si>
  <si>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</si>
  <si>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</si>
  <si>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</si>
  <si>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</si>
  <si>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</si>
  <si>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</si>
  <si>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</si>
  <si>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</si>
  <si>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</si>
  <si>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</si>
  <si>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</si>
  <si>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</si>
  <si>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</si>
  <si>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</si>
  <si>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</si>
  <si>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</si>
  <si>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</si>
  <si>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</si>
  <si>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</si>
  <si>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</si>
  <si>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</si>
  <si>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</si>
  <si>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</si>
  <si>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</si>
  <si>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</si>
  <si>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</si>
  <si>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</si>
  <si>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</si>
  <si>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</si>
  <si>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</si>
  <si>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</si>
  <si>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</si>
  <si>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</si>
  <si>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</si>
  <si>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</si>
  <si>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</si>
  <si>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</si>
  <si>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</si>
  <si>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</si>
  <si>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</si>
  <si>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</si>
  <si>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</si>
  <si>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</si>
  <si>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</si>
  <si>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</si>
  <si>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</si>
  <si>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</si>
  <si>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</si>
  <si>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</si>
  <si>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</si>
  <si>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</si>
  <si>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</si>
  <si>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</si>
  <si>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</si>
  <si>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</si>
  <si>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</si>
  <si>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</si>
  <si>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</si>
  <si>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</si>
  <si>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</si>
  <si>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</si>
  <si>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</si>
  <si>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</si>
  <si>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</si>
  <si>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</si>
  <si>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</si>
  <si>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</si>
  <si>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</si>
  <si>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</si>
  <si>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</si>
  <si>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</si>
  <si>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</si>
  <si>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</si>
  <si>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</si>
  <si>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</si>
  <si>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</si>
  <si>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</si>
  <si>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</si>
  <si>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</si>
  <si>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</si>
  <si>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</si>
  <si>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</si>
  <si>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</si>
  <si>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</si>
  <si>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</si>
  <si>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</si>
  <si>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</si>
  <si>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</si>
  <si>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</si>
  <si>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</si>
  <si>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</si>
  <si>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</si>
  <si>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</si>
  <si>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</si>
  <si>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</si>
  <si>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</si>
  <si>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</si>
  <si>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</si>
  <si>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</si>
  <si>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</si>
  <si>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</si>
  <si>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</si>
  <si>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</si>
  <si>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</si>
  <si>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</si>
  <si>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</si>
  <si>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</si>
  <si>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</si>
  <si>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</si>
  <si>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</si>
  <si>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</si>
  <si>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</si>
  <si>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</si>
  <si>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</si>
  <si>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</si>
  <si>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</si>
  <si>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</si>
  <si>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</si>
  <si>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</si>
  <si>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</si>
  <si>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</si>
  <si>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</si>
  <si>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</si>
  <si>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</si>
  <si>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</si>
  <si>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</si>
  <si>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</si>
  <si>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</si>
  <si>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</si>
  <si>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</si>
  <si>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</si>
  <si>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</si>
  <si>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</si>
  <si>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</si>
  <si>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</si>
  <si>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</si>
  <si>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</si>
  <si>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</si>
  <si>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</si>
  <si>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</si>
  <si>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</si>
  <si>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</si>
  <si>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</si>
  <si>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</si>
  <si>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</si>
  <si>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</si>
  <si>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</si>
  <si>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</si>
  <si>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</si>
  <si>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</si>
  <si>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</si>
  <si>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</si>
  <si>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</si>
  <si>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</si>
  <si>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</si>
  <si>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</si>
  <si>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</si>
  <si>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</si>
  <si>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</si>
  <si>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</si>
  <si>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</si>
  <si>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</si>
  <si>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</si>
  <si>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</si>
  <si>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</si>
  <si>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</si>
  <si>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</si>
  <si>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</si>
  <si>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</si>
  <si>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</si>
  <si>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</si>
  <si>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</si>
  <si>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</si>
  <si>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</si>
  <si>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</si>
  <si>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</si>
  <si>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</si>
  <si>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</si>
  <si>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</si>
  <si>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</si>
  <si>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</si>
  <si>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</si>
  <si>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</si>
  <si>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</si>
  <si>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</si>
  <si>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</si>
  <si>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</si>
  <si>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</si>
  <si>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</si>
  <si>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</si>
  <si>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</si>
  <si>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</si>
  <si>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</si>
  <si>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</si>
  <si>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</si>
  <si>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</si>
  <si>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</si>
  <si>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</si>
  <si>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</si>
  <si>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</si>
  <si>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</si>
  <si>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</si>
  <si>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</si>
  <si>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</si>
  <si>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</si>
  <si>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</si>
  <si>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</si>
  <si>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</si>
  <si>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</si>
  <si>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</si>
  <si>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</si>
  <si>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</si>
  <si>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</si>
  <si>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</si>
  <si>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</si>
  <si>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</si>
  <si>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</si>
  <si>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</si>
  <si>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</si>
  <si>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</si>
  <si>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</si>
  <si>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</si>
  <si>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</si>
  <si>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</si>
  <si>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</si>
  <si>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</si>
  <si>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</si>
  <si>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</si>
  <si>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</si>
  <si>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</si>
  <si>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</si>
  <si>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</si>
  <si>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</si>
  <si>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</si>
  <si>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</si>
  <si>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</si>
  <si>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</si>
  <si>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</si>
  <si>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</si>
  <si>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</si>
  <si>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</si>
  <si>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</si>
  <si>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</si>
  <si>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</si>
  <si>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</si>
  <si>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</si>
  <si>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</si>
  <si>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</si>
  <si>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</si>
  <si>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</si>
  <si>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</si>
  <si>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</si>
  <si>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</si>
  <si>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</si>
  <si>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</si>
  <si>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</si>
  <si>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</si>
  <si>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</si>
  <si>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</si>
  <si>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</si>
  <si>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</si>
  <si>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</si>
  <si>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</si>
  <si>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</si>
  <si>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</si>
  <si>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</si>
  <si>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</si>
  <si>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</si>
  <si>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</si>
  <si>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</si>
  <si>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</si>
  <si>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</si>
  <si>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</si>
  <si>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</si>
  <si>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</si>
  <si>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</si>
  <si>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</si>
  <si>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</si>
  <si>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</si>
  <si>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</si>
  <si>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</si>
  <si>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</si>
  <si>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</si>
  <si>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</si>
  <si>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</si>
  <si>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</si>
  <si>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</si>
  <si>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</si>
  <si>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</si>
  <si>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</si>
  <si>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</si>
  <si>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</si>
  <si>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</si>
  <si>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</si>
  <si>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</si>
  <si>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</si>
  <si>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</si>
  <si>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</si>
  <si>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</si>
  <si>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</si>
  <si>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</si>
  <si>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</si>
  <si>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</si>
  <si>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</si>
  <si>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</si>
  <si>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</si>
  <si>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</si>
  <si>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</si>
  <si>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</si>
  <si>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</si>
  <si>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</si>
  <si>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</si>
  <si>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</si>
  <si>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</si>
  <si>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</si>
  <si>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</si>
  <si>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</si>
  <si>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</si>
  <si>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</si>
  <si>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</si>
  <si>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</si>
  <si>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</si>
  <si>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</si>
  <si>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</si>
  <si>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</si>
  <si>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</si>
  <si>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</si>
  <si>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</si>
  <si>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</si>
  <si>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</si>
  <si>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</si>
  <si>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</si>
  <si>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</si>
  <si>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</si>
  <si>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</si>
  <si>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</si>
  <si>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</si>
  <si>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</si>
  <si>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</si>
  <si>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</si>
  <si>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</si>
  <si>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</si>
  <si>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</si>
  <si>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</si>
  <si>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</si>
  <si>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</si>
  <si>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</si>
  <si>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</si>
  <si>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</si>
  <si>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</si>
  <si>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</si>
  <si>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</si>
  <si>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</si>
  <si>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</si>
  <si>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</si>
  <si>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</si>
  <si>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</si>
  <si>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</si>
  <si>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</si>
  <si>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</si>
  <si>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</si>
  <si>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</si>
  <si>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</si>
  <si>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</si>
  <si>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</si>
  <si>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</si>
  <si>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</si>
  <si>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</si>
  <si>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</si>
  <si>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</si>
  <si>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</si>
  <si>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</si>
  <si>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</si>
  <si>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</si>
  <si>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</si>
  <si>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</si>
  <si>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</si>
  <si>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</si>
  <si>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</si>
  <si>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</si>
  <si>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</si>
  <si>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</si>
  <si>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</si>
  <si>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</si>
  <si>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</si>
  <si>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</si>
  <si>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</si>
  <si>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</si>
  <si>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</si>
  <si>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</si>
  <si>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</si>
  <si>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</si>
  <si>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</si>
  <si>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</si>
  <si>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</si>
  <si>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</si>
  <si>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</si>
  <si>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</si>
  <si>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</si>
  <si>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</si>
  <si>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</si>
  <si>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</si>
  <si>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</si>
  <si>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</si>
  <si>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</si>
  <si>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</si>
  <si>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</si>
  <si>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</si>
  <si>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</si>
  <si>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</si>
  <si>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</si>
  <si>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</si>
  <si>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</si>
  <si>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</si>
  <si>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</si>
  <si>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</si>
  <si>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</si>
  <si>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</si>
  <si>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</si>
  <si>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</si>
  <si>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</si>
  <si>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</si>
  <si>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</si>
  <si>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</si>
  <si>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</si>
  <si>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</si>
  <si>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</si>
  <si>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</si>
  <si>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</si>
  <si>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</si>
  <si>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</si>
  <si>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</si>
  <si>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</si>
  <si>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</si>
  <si>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</si>
  <si>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</si>
  <si>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</si>
  <si>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</si>
  <si>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</si>
  <si>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</si>
  <si>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</si>
  <si>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</si>
  <si>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</si>
  <si>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</si>
  <si>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</si>
  <si>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</si>
  <si>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</si>
  <si>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</si>
  <si>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</si>
  <si>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</si>
  <si>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</si>
  <si>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</si>
  <si>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</si>
  <si>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</si>
  <si>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</si>
  <si>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</si>
  <si>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</si>
  <si>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</si>
  <si>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</si>
  <si>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</si>
  <si>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</si>
  <si>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</si>
  <si>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</si>
  <si>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</si>
  <si>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</si>
  <si>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</si>
  <si>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</si>
  <si>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</si>
  <si>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</si>
  <si>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</si>
  <si>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</si>
  <si>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</si>
  <si>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</si>
  <si>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</si>
  <si>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</si>
  <si>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</si>
  <si>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</si>
  <si>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</si>
  <si>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</si>
  <si>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</si>
  <si>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</si>
  <si>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</si>
  <si>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</si>
  <si>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</si>
  <si>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</si>
  <si>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</si>
  <si>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</si>
  <si>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</si>
  <si>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</si>
  <si>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</si>
  <si>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</si>
  <si>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</si>
  <si>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</si>
  <si>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</si>
  <si>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</si>
  <si>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</si>
  <si>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</si>
  <si>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</si>
  <si>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</si>
  <si>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</si>
  <si>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</si>
  <si>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</si>
  <si>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</si>
  <si>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</si>
  <si>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</si>
  <si>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</si>
  <si>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</si>
  <si>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</si>
  <si>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</si>
  <si>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</si>
  <si>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</si>
  <si>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</si>
  <si>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</si>
  <si>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</si>
  <si>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</si>
  <si>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</si>
  <si>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</si>
  <si>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</si>
  <si>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</si>
  <si>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</si>
  <si>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</si>
  <si>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</si>
  <si>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</si>
  <si>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</si>
  <si>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</si>
  <si>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</si>
  <si>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</si>
  <si>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</si>
  <si>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</si>
  <si>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</si>
  <si>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</si>
  <si>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</si>
  <si>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</si>
  <si>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</si>
  <si>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</si>
  <si>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</si>
  <si>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</si>
  <si>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</si>
  <si>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</si>
  <si>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</si>
  <si>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</si>
  <si>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</si>
  <si>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</si>
  <si>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</si>
  <si>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</si>
  <si>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</si>
  <si>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</si>
  <si>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</si>
  <si>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</si>
  <si>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</si>
  <si>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</si>
  <si>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</si>
  <si>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</si>
  <si>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</si>
  <si>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</si>
  <si>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</si>
  <si>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</si>
  <si>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</si>
  <si>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</si>
  <si>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</si>
  <si>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</si>
  <si>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</si>
  <si>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</si>
  <si>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</si>
  <si>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</si>
  <si>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</si>
  <si>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</si>
  <si>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</si>
  <si>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</si>
  <si>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</si>
  <si>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</si>
  <si>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</si>
  <si>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</si>
  <si>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</si>
  <si>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</si>
  <si>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</si>
  <si>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</si>
  <si>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</si>
  <si>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</si>
  <si>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</si>
  <si>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</si>
  <si>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</si>
  <si>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</si>
  <si>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</si>
  <si>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</si>
  <si>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</si>
  <si>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</si>
  <si>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</si>
  <si>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</si>
  <si>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</si>
  <si>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</si>
  <si>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</si>
  <si>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</si>
  <si>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</si>
  <si>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</si>
  <si>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</si>
  <si>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</si>
  <si>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</si>
  <si>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</si>
  <si>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</si>
  <si>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</si>
  <si>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</si>
  <si>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</si>
  <si>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</si>
  <si>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</si>
  <si>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</si>
  <si>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</si>
  <si>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</si>
  <si>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</si>
  <si>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</si>
  <si>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</si>
  <si>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</si>
  <si>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</si>
  <si>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</si>
  <si>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</si>
  <si>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</si>
  <si>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</si>
  <si>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</si>
  <si>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</si>
  <si>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</si>
  <si>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</si>
  <si>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</si>
  <si>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</si>
  <si>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</si>
  <si>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</si>
  <si>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</si>
  <si>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</si>
  <si>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</si>
  <si>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</si>
  <si>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</si>
  <si>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</si>
  <si>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</si>
  <si>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</si>
  <si>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</si>
  <si>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</si>
  <si>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</si>
  <si>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</si>
  <si>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</si>
  <si>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</si>
  <si>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</si>
  <si>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</si>
  <si>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</si>
  <si>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</si>
  <si>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</si>
  <si>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</si>
  <si>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</si>
  <si>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</si>
  <si>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</si>
  <si>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</si>
  <si>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</si>
  <si>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</si>
  <si>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</si>
  <si>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</si>
  <si>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</si>
  <si>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</si>
  <si>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</si>
  <si>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</si>
  <si>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</si>
  <si>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</si>
  <si>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</si>
  <si>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</si>
  <si>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</si>
  <si>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</si>
  <si>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</si>
  <si>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</si>
  <si>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</si>
  <si>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</si>
  <si>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</si>
  <si>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</si>
  <si>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</si>
  <si>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</si>
  <si>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</si>
  <si>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</si>
  <si>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</si>
  <si>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</si>
  <si>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</si>
  <si>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</si>
  <si>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</si>
  <si>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</si>
  <si>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</si>
  <si>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</si>
  <si>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</si>
  <si>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</si>
  <si>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</si>
  <si>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</si>
  <si>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</si>
  <si>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</si>
  <si>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</si>
  <si>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</si>
  <si>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</si>
  <si>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</si>
  <si>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</si>
  <si>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</si>
  <si>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</si>
  <si>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</si>
  <si>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</si>
  <si>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</si>
  <si>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</si>
  <si>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</si>
  <si>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</si>
  <si>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</si>
  <si>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</si>
  <si>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</si>
  <si>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</si>
  <si>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</si>
  <si>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</si>
  <si>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</si>
  <si>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</si>
  <si>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</si>
  <si>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</si>
  <si>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</si>
  <si>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</si>
  <si>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</si>
  <si>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</si>
  <si>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</si>
  <si>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</si>
  <si>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</si>
  <si>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</si>
  <si>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</si>
  <si>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</si>
  <si>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</si>
  <si>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</si>
  <si>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</si>
  <si>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</si>
  <si>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</si>
  <si>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</si>
  <si>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</si>
  <si>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</si>
  <si>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</si>
  <si>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</si>
  <si>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</si>
  <si>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</si>
  <si>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</si>
  <si>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</si>
  <si>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</si>
  <si>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</si>
  <si>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</si>
  <si>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</si>
  <si>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</si>
  <si>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</si>
  <si>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</si>
  <si>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</si>
  <si>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</si>
  <si>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</si>
  <si>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</si>
  <si>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</si>
  <si>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</si>
  <si>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</si>
  <si>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</si>
  <si>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</si>
  <si>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</si>
  <si>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</si>
  <si>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</si>
  <si>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</si>
  <si>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</si>
  <si>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</si>
  <si>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</si>
  <si>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</si>
  <si>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</si>
  <si>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</si>
  <si>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</si>
  <si>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</si>
  <si>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</si>
  <si>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</si>
  <si>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</si>
  <si>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</si>
  <si>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</si>
  <si>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</si>
  <si>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</si>
  <si>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</si>
  <si>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</si>
  <si>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</si>
  <si>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</si>
  <si>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</si>
  <si>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</si>
  <si>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</si>
  <si>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</si>
  <si>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</si>
  <si>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</si>
  <si>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</si>
  <si>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</si>
  <si>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</si>
  <si>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</si>
  <si>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</si>
  <si>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</si>
  <si>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</si>
  <si>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</si>
  <si>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</si>
  <si>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</si>
  <si>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</si>
  <si>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</si>
  <si>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</si>
  <si>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</si>
  <si>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</si>
  <si>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</si>
  <si>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</si>
  <si>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</si>
  <si>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</si>
  <si>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</si>
  <si>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</si>
  <si>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</si>
  <si>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</si>
  <si>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</si>
  <si>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</si>
  <si>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</si>
  <si>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</si>
  <si>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</si>
  <si>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</si>
  <si>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</si>
  <si>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</si>
  <si>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</si>
  <si>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</si>
  <si>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</si>
  <si>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</si>
  <si>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</si>
  <si>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</si>
  <si>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</si>
  <si>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</si>
  <si>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</si>
  <si>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</si>
  <si>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</si>
  <si>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</si>
  <si>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</si>
  <si>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</si>
  <si>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</si>
  <si>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</si>
  <si>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</si>
  <si>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</si>
  <si>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</si>
  <si>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</si>
  <si>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</si>
  <si>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</si>
  <si>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</si>
  <si>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</si>
  <si>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</si>
  <si>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</si>
  <si>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</si>
  <si>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</si>
  <si>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</si>
  <si>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</si>
  <si>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</si>
  <si>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</si>
  <si>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</si>
  <si>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</si>
  <si>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</si>
  <si>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</si>
  <si>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</si>
  <si>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</si>
  <si>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</si>
  <si>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</si>
  <si>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</si>
  <si>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</si>
  <si>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</si>
  <si>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</si>
  <si>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</si>
  <si>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</si>
  <si>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</si>
  <si>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</si>
  <si>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</si>
  <si>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</si>
  <si>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</si>
  <si>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</si>
  <si>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</si>
  <si>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</si>
  <si>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</si>
  <si>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</si>
  <si>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</si>
  <si>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</si>
  <si>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</si>
  <si>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</si>
  <si>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</si>
  <si>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</si>
  <si>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</si>
  <si>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</si>
  <si>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</si>
  <si>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</si>
  <si>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</si>
  <si>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</si>
  <si>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</si>
  <si>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</si>
  <si>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</si>
  <si>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</si>
  <si>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</si>
  <si>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</si>
  <si>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</si>
  <si>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</si>
  <si>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</si>
  <si>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</si>
  <si>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</si>
  <si>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</si>
  <si>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</si>
  <si>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</si>
  <si>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</si>
  <si>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</si>
  <si>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</si>
  <si>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</si>
  <si>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</si>
  <si>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</si>
  <si>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</si>
  <si>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</si>
  <si>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</si>
  <si>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</si>
  <si>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</si>
  <si>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</si>
  <si>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</si>
  <si>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</si>
  <si>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</si>
  <si>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</si>
  <si>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</si>
  <si>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</si>
  <si>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</si>
  <si>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</si>
  <si>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</si>
  <si>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</si>
  <si>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</si>
  <si>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</si>
  <si>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</si>
  <si>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</si>
  <si>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</si>
  <si>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</si>
  <si>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</si>
  <si>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</si>
  <si>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</si>
  <si>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</si>
  <si>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</si>
  <si>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</si>
  <si>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</si>
  <si>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</si>
  <si>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</si>
  <si>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</si>
  <si>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</si>
  <si>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</si>
  <si>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</si>
  <si>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</si>
  <si>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</si>
  <si>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</si>
  <si>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</si>
  <si>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</si>
  <si>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</si>
  <si>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</si>
  <si>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</si>
  <si>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</si>
  <si>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</si>
  <si>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</si>
  <si>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</si>
  <si>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</si>
  <si>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</si>
  <si>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</si>
  <si>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</si>
  <si>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</si>
  <si>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</si>
  <si>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</si>
  <si>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</si>
  <si>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</si>
  <si>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</si>
  <si>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</si>
  <si>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</si>
  <si>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</si>
  <si>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</si>
  <si>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</si>
  <si>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</si>
  <si>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</si>
  <si>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</si>
  <si>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</si>
  <si>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</si>
  <si>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</si>
  <si>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</si>
  <si>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</si>
  <si>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</si>
  <si>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</si>
  <si>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</si>
  <si>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</si>
  <si>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</si>
  <si>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</si>
  <si>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</si>
  <si>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</si>
  <si>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</si>
  <si>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</si>
  <si>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</si>
  <si>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</si>
  <si>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</si>
  <si>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</si>
  <si>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</si>
  <si>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</si>
  <si>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</si>
  <si>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</si>
  <si>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</si>
  <si>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</si>
  <si>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</si>
  <si>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</si>
  <si>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</si>
  <si>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</si>
  <si>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</si>
  <si>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</si>
  <si>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</si>
  <si>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</si>
  <si>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</si>
  <si>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</si>
  <si>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</si>
  <si>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</si>
  <si>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</si>
  <si>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</si>
  <si>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</si>
  <si>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</si>
  <si>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</si>
  <si>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</si>
  <si>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</si>
  <si>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</si>
  <si>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</si>
  <si>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</si>
  <si>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</si>
  <si>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</si>
  <si>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</si>
  <si>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</si>
  <si>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</si>
  <si>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</si>
  <si>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</si>
  <si>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</si>
  <si>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</si>
  <si>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</si>
  <si>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</si>
  <si>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</si>
  <si>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</si>
  <si>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</si>
  <si>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</si>
  <si>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</si>
  <si>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</si>
  <si>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</si>
  <si>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</si>
  <si>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</si>
  <si>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</si>
  <si>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</si>
  <si>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</si>
  <si>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</si>
  <si>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</si>
  <si>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</si>
  <si>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</si>
  <si>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</si>
  <si>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</si>
  <si>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</si>
  <si>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</si>
  <si>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</si>
  <si>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</si>
  <si>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</si>
  <si>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</si>
  <si>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</si>
  <si>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</si>
  <si>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</si>
  <si>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</si>
  <si>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</si>
  <si>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</si>
  <si>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</si>
  <si>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</si>
  <si>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</si>
  <si>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</si>
  <si>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</si>
  <si>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</si>
  <si>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</si>
  <si>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</si>
  <si>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</si>
  <si>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</si>
  <si>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</si>
  <si>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</si>
  <si>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</si>
  <si>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</si>
  <si>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</si>
  <si>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</si>
  <si>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</si>
  <si>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</si>
  <si>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</si>
  <si>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</si>
  <si>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</si>
  <si>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</si>
  <si>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</si>
  <si>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</si>
  <si>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</si>
  <si>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</si>
  <si>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</si>
  <si>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</si>
  <si>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</si>
  <si>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</si>
  <si>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</si>
  <si>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</si>
  <si>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</si>
  <si>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</si>
  <si>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</si>
  <si>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</si>
  <si>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</si>
  <si>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</si>
  <si>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</si>
  <si>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</si>
  <si>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</si>
  <si>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</si>
  <si>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</si>
  <si>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</si>
  <si>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</si>
  <si>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</si>
  <si>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</si>
  <si>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</si>
  <si>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</si>
  <si>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</si>
  <si>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</si>
  <si>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</si>
  <si>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</si>
  <si>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</si>
  <si>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</si>
  <si>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</si>
  <si>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</si>
  <si>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</si>
  <si>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</si>
  <si>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</si>
  <si>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</si>
  <si>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</si>
  <si>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</si>
  <si>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</si>
  <si>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</si>
  <si>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</si>
  <si>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</si>
  <si>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</si>
  <si>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</si>
  <si>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</si>
  <si>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</si>
  <si>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</si>
  <si>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</si>
  <si>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</si>
  <si>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</si>
  <si>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</si>
  <si>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</si>
  <si>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</si>
  <si>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</si>
  <si>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</si>
  <si>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</si>
  <si>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</si>
  <si>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</si>
  <si>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</si>
  <si>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</si>
  <si>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</si>
  <si>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</si>
  <si>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</si>
  <si>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</si>
  <si>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</si>
  <si>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</si>
  <si>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</si>
  <si>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</si>
  <si>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</si>
  <si>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</si>
  <si>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</si>
  <si>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</si>
  <si>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</si>
  <si>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</si>
  <si>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</si>
  <si>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</si>
  <si>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</si>
  <si>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</si>
  <si>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</si>
  <si>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</si>
  <si>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</si>
  <si>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</si>
  <si>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</si>
  <si>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</si>
  <si>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</si>
  <si>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</si>
  <si>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</si>
  <si>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</si>
  <si>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</si>
  <si>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</si>
  <si>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</si>
  <si>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</si>
  <si>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</si>
  <si>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</si>
  <si>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</si>
  <si>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</si>
  <si>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</si>
  <si>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</si>
  <si>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</si>
  <si>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</si>
  <si>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</si>
  <si>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</si>
  <si>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</si>
  <si>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</si>
  <si>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</si>
  <si>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</si>
  <si>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</si>
  <si>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</si>
  <si>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</si>
  <si>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</si>
  <si>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</si>
  <si>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</si>
  <si>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</si>
  <si>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</si>
  <si>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</si>
  <si>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</si>
  <si>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</si>
  <si>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</si>
  <si>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</si>
  <si>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</si>
  <si>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</si>
  <si>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</si>
  <si>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</si>
  <si>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</si>
  <si>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</si>
  <si>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</si>
  <si>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</si>
  <si>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</si>
  <si>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</si>
  <si>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</si>
  <si>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</si>
  <si>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</si>
  <si>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</si>
  <si>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</si>
  <si>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</si>
  <si>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</si>
  <si>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</si>
  <si>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</si>
  <si>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</si>
  <si>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</si>
  <si>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</si>
  <si>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</si>
  <si>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</si>
  <si>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</si>
  <si>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</si>
  <si>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</si>
  <si>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</si>
  <si>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</si>
  <si>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</si>
  <si>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</si>
  <si>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</si>
  <si>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</si>
  <si>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</si>
  <si>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</si>
  <si>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</si>
  <si>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</si>
  <si>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</si>
  <si>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</si>
  <si>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</si>
  <si>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</si>
  <si>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</si>
  <si>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</si>
  <si>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</si>
  <si>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</si>
  <si>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</si>
  <si>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</si>
  <si>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</si>
  <si>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</si>
  <si>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</si>
  <si>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</si>
  <si>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</si>
  <si>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</si>
  <si>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</si>
  <si>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</si>
  <si>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</si>
  <si>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</si>
  <si>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</si>
  <si>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</si>
  <si>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</si>
  <si>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</si>
  <si>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</si>
  <si>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</si>
  <si>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</si>
  <si>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</si>
  <si>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</si>
  <si>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</si>
  <si>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</si>
  <si>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</si>
  <si>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</si>
  <si>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</si>
  <si>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</si>
  <si>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</si>
  <si>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</si>
  <si>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</si>
  <si>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</si>
  <si>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</si>
  <si>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</si>
  <si>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</si>
  <si>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</si>
  <si>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</si>
  <si>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</si>
  <si>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</si>
  <si>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</si>
  <si>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</si>
  <si>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</si>
  <si>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</si>
  <si>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</si>
  <si>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</si>
  <si>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</si>
  <si>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</si>
  <si>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</si>
  <si>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</si>
  <si>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</si>
  <si>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</si>
  <si>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</si>
  <si>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</si>
  <si>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</si>
  <si>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</si>
  <si>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</si>
  <si>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</si>
  <si>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</si>
  <si>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</si>
  <si>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</si>
  <si>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</si>
  <si>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</si>
  <si>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</si>
  <si>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</si>
  <si>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</si>
  <si>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</si>
  <si>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</si>
  <si>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</si>
  <si>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</si>
  <si>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</si>
  <si>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</si>
  <si>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</si>
  <si>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</si>
  <si>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</si>
  <si>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</si>
  <si>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</si>
  <si>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</si>
  <si>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</si>
  <si>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</si>
  <si>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</si>
  <si>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</si>
  <si>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</si>
  <si>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</si>
  <si>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</si>
  <si>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</si>
  <si>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</si>
  <si>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</si>
  <si>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</si>
  <si>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</si>
  <si>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</si>
  <si>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</si>
  <si>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</si>
  <si>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</si>
  <si>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</si>
  <si>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</si>
  <si>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</si>
  <si>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</si>
  <si>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</si>
  <si>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</si>
  <si>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</si>
  <si>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</si>
  <si>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</si>
  <si>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</si>
  <si>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</si>
  <si>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</si>
  <si>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</si>
  <si>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</si>
  <si>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</si>
  <si>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</si>
  <si>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</si>
  <si>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</si>
  <si>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</si>
  <si>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</si>
  <si>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</si>
  <si>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</si>
  <si>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</si>
  <si>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</si>
  <si>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</si>
  <si>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</si>
  <si>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</si>
  <si>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</si>
  <si>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</si>
  <si>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</si>
  <si>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</si>
  <si>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</si>
  <si>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</si>
  <si>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</si>
  <si>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</si>
  <si>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</si>
  <si>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</si>
  <si>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</si>
  <si>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</si>
  <si>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</si>
  <si>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</si>
  <si>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</si>
  <si>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</si>
  <si>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</si>
  <si>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</si>
  <si>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</si>
  <si>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</si>
  <si>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</si>
  <si>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</si>
  <si>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</si>
  <si>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</si>
  <si>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</si>
  <si>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</si>
  <si>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</si>
  <si>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</si>
  <si>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</si>
  <si>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</si>
  <si>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</si>
  <si>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</si>
  <si>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</si>
  <si>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</si>
  <si>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</si>
  <si>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</si>
  <si>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</si>
  <si>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</si>
  <si>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</si>
  <si>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</si>
  <si>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</si>
  <si>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</si>
  <si>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</si>
  <si>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</si>
  <si>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</si>
  <si>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</si>
  <si>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</si>
  <si>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</si>
  <si>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</si>
  <si>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</si>
  <si>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</si>
  <si>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</si>
  <si>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</si>
  <si>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</si>
  <si>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</si>
  <si>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</si>
  <si>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</si>
  <si>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</si>
  <si>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</si>
  <si>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</si>
  <si>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</si>
  <si>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</si>
  <si>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</si>
  <si>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</si>
  <si>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</si>
  <si>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</si>
  <si>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</si>
  <si>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</si>
  <si>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</si>
  <si>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</si>
  <si>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</si>
  <si>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</si>
  <si>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</si>
  <si>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</si>
  <si>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</si>
  <si>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</si>
  <si>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</si>
  <si>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</si>
  <si>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</si>
  <si>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</si>
  <si>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</si>
  <si>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</si>
  <si>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</si>
  <si>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</si>
  <si>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</si>
  <si>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</si>
  <si>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</si>
  <si>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</si>
  <si>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</si>
  <si>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</si>
  <si>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</si>
  <si>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</si>
  <si>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</si>
  <si>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</si>
  <si>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</si>
  <si>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</si>
  <si>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</si>
  <si>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</si>
  <si>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</si>
  <si>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</si>
  <si>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</si>
  <si>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</si>
  <si>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</si>
  <si>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</si>
  <si>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</si>
  <si>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</si>
  <si>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</si>
  <si>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</si>
  <si>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</si>
  <si>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</si>
  <si>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</si>
  <si>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</si>
  <si>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</si>
  <si>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</si>
  <si>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</si>
  <si>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</si>
  <si>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</si>
  <si>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</si>
  <si>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</si>
  <si>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</si>
  <si>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</si>
  <si>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</si>
  <si>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</si>
  <si>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</si>
  <si>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</si>
  <si>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</si>
  <si>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</si>
  <si>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</si>
  <si>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</si>
  <si>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</si>
  <si>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</si>
  <si>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</si>
  <si>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</si>
  <si>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</si>
  <si>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</si>
  <si>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</si>
  <si>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</si>
  <si>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</si>
  <si>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</si>
  <si>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</si>
  <si>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</si>
  <si>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</si>
  <si>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</si>
  <si>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</si>
  <si>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</si>
  <si>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</si>
  <si>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</si>
  <si>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</si>
  <si>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</si>
  <si>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</si>
  <si>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</si>
  <si>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</si>
  <si>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</si>
  <si>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</si>
  <si>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</si>
  <si>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</si>
  <si>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</si>
  <si>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</si>
  <si>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</si>
  <si>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</si>
  <si>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</si>
  <si>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</si>
  <si>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</si>
  <si>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</si>
  <si>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</si>
  <si>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</si>
  <si>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</si>
  <si>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</si>
  <si>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</si>
  <si>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</si>
  <si>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</si>
  <si>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</si>
  <si>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</si>
  <si>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</si>
  <si>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</si>
  <si>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</si>
  <si>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</si>
  <si>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</si>
  <si>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</si>
  <si>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</si>
  <si>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</si>
  <si>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</si>
  <si>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</si>
  <si>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</si>
  <si>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</si>
  <si>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</si>
  <si>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</si>
  <si>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</si>
  <si>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</si>
  <si>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</si>
  <si>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</si>
  <si>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</si>
  <si>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</si>
  <si>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</si>
  <si>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</si>
  <si>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</si>
  <si>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</si>
  <si>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</si>
  <si>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</si>
  <si>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</si>
  <si>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</si>
  <si>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</si>
  <si>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</si>
  <si>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</si>
  <si>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</si>
  <si>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</si>
  <si>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</si>
  <si>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</si>
  <si>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</si>
  <si>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</si>
  <si>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</si>
  <si>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</si>
  <si>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</si>
  <si>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</si>
  <si>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</si>
  <si>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</si>
  <si>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</si>
  <si>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</si>
  <si>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</si>
  <si>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</si>
  <si>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</si>
  <si>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</si>
  <si>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</si>
  <si>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</si>
  <si>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</si>
  <si>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</si>
  <si>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</si>
  <si>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</si>
  <si>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</si>
  <si>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</si>
  <si>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</si>
  <si>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</si>
  <si>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</si>
  <si>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</si>
  <si>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</si>
  <si>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</si>
  <si>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</si>
  <si>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</si>
  <si>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</si>
  <si>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</si>
  <si>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</si>
  <si>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</si>
  <si>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</si>
  <si>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</si>
  <si>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</si>
  <si>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</si>
  <si>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</si>
  <si>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</si>
  <si>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</si>
  <si>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</si>
  <si>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</si>
  <si>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</si>
  <si>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</si>
  <si>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</si>
  <si>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</si>
  <si>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</si>
  <si>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</si>
  <si>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</si>
  <si>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</si>
  <si>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</si>
  <si>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</si>
  <si>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</si>
  <si>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</si>
  <si>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</si>
  <si>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</si>
  <si>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</si>
  <si>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</si>
  <si>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</si>
  <si>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</si>
  <si>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</si>
  <si>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</si>
  <si>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</si>
  <si>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</si>
  <si>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</si>
  <si>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</si>
  <si>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</si>
  <si>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</si>
  <si>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</si>
  <si>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</si>
  <si>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</si>
  <si>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</si>
  <si>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</si>
  <si>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</si>
  <si>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</si>
  <si>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</si>
  <si>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</si>
  <si>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</si>
  <si>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</si>
  <si>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</si>
  <si>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</si>
  <si>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</si>
  <si>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</si>
  <si>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</si>
  <si>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</si>
  <si>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</si>
  <si>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</si>
  <si>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</si>
  <si>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</si>
  <si>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</si>
  <si>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</si>
  <si>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</si>
  <si>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</si>
  <si>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</si>
  <si>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</si>
  <si>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</si>
  <si>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</si>
  <si>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</si>
  <si>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</si>
  <si>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</si>
  <si>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</si>
  <si>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</si>
  <si>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</si>
  <si>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</si>
  <si>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</si>
  <si>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</si>
  <si>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</si>
  <si>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</si>
  <si>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</si>
  <si>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</si>
  <si>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</si>
  <si>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</si>
  <si>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</si>
  <si>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</si>
  <si>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</si>
  <si>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</si>
  <si>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</si>
  <si>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</si>
  <si>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</si>
  <si>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</si>
  <si>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</si>
  <si>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</si>
  <si>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</si>
  <si>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</si>
  <si>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</si>
  <si>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</si>
  <si>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</si>
  <si>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</si>
  <si>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</si>
  <si>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</si>
  <si>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</si>
  <si>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</si>
  <si>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</si>
  <si>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</si>
  <si>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</si>
  <si>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</si>
  <si>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</si>
  <si>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</si>
  <si>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</si>
  <si>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</si>
  <si>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</si>
  <si>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</si>
  <si>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</si>
  <si>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</si>
  <si>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</si>
  <si>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</si>
  <si>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</si>
  <si>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</si>
  <si>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</si>
  <si>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</si>
  <si>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</si>
  <si>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</si>
  <si>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</si>
  <si>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</si>
  <si>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</si>
  <si>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</si>
  <si>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</si>
  <si>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</si>
  <si>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</si>
  <si>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</si>
  <si>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</si>
  <si>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</si>
  <si>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</si>
  <si>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</si>
  <si>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</si>
  <si>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</si>
  <si>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</si>
  <si>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</si>
  <si>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</si>
  <si>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</si>
  <si>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</si>
  <si>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</si>
  <si>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</si>
  <si>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</si>
  <si>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</si>
  <si>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</si>
  <si>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</si>
  <si>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</si>
  <si>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</si>
  <si>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</si>
  <si>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</si>
  <si>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</si>
  <si>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</si>
  <si>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</si>
  <si>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</si>
  <si>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</si>
  <si>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</si>
  <si>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</si>
  <si>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</si>
  <si>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</si>
  <si>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</si>
  <si>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</si>
  <si>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</si>
  <si>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</si>
  <si>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</si>
  <si>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</si>
  <si>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</si>
  <si>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</si>
  <si>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</si>
  <si>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</si>
  <si>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</si>
  <si>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</si>
  <si>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</si>
  <si>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</si>
  <si>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</si>
  <si>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</si>
  <si>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</si>
  <si>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</si>
  <si>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</si>
  <si>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</si>
  <si>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</si>
  <si>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</si>
  <si>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</si>
  <si>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</si>
  <si>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</si>
  <si>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</si>
  <si>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</si>
  <si>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</si>
  <si>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</si>
  <si>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</si>
  <si>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</si>
  <si>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</si>
  <si>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</si>
  <si>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</si>
  <si>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</si>
  <si>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</si>
  <si>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</si>
  <si>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</si>
  <si>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</si>
  <si>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</si>
  <si>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</si>
  <si>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</si>
  <si>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</si>
  <si>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</si>
  <si>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</si>
  <si>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</si>
  <si>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</si>
  <si>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</si>
  <si>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</si>
  <si>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</si>
  <si>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</si>
  <si>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</si>
  <si>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</si>
  <si>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</si>
  <si>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</si>
  <si>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</si>
  <si>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</si>
  <si>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</si>
  <si>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</si>
  <si>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</si>
  <si>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</si>
  <si>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</si>
  <si>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</si>
  <si>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</si>
  <si>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</si>
  <si>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</si>
  <si>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</si>
  <si>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</si>
  <si>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</si>
  <si>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</si>
  <si>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</si>
  <si>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</si>
  <si>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</si>
  <si>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</si>
  <si>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</si>
  <si>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</si>
  <si>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</si>
  <si>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</si>
  <si>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</si>
  <si>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</si>
  <si>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</si>
  <si>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</si>
  <si>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</si>
  <si>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</si>
  <si>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</si>
  <si>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</si>
  <si>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</si>
  <si>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</si>
  <si>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</si>
  <si>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</si>
  <si>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</si>
  <si>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</si>
  <si>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</si>
  <si>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</si>
  <si>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</si>
  <si>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</si>
  <si>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</si>
  <si>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</si>
  <si>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</si>
  <si>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</si>
  <si>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</si>
  <si>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</si>
  <si>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</si>
  <si>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</si>
  <si>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</si>
  <si>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</si>
  <si>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</si>
  <si>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</si>
  <si>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</si>
  <si>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</si>
  <si>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</si>
  <si>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</si>
  <si>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</si>
  <si>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</si>
  <si>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</si>
  <si>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</si>
  <si>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</si>
  <si>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</si>
  <si>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</si>
  <si>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</si>
  <si>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</si>
  <si>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</si>
  <si>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</si>
  <si>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</si>
  <si>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</si>
  <si>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</si>
  <si>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</si>
  <si>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</si>
  <si>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</si>
  <si>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</si>
  <si>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</si>
  <si>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</si>
  <si>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</si>
  <si>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</si>
  <si>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</si>
  <si>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</si>
  <si>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</si>
  <si>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</si>
  <si>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</si>
  <si>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</si>
  <si>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</si>
  <si>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</si>
  <si>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</si>
  <si>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</si>
  <si>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</si>
  <si>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</si>
  <si>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</si>
  <si>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</si>
  <si>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</si>
  <si>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</si>
  <si>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</si>
  <si>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</si>
  <si>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</si>
  <si>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</si>
  <si>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</si>
  <si>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</si>
  <si>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</si>
  <si>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</si>
  <si>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</si>
  <si>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</si>
  <si>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</si>
  <si>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</si>
  <si>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</si>
  <si>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</si>
  <si>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</si>
  <si>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</si>
  <si>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</si>
  <si>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</si>
  <si>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</si>
  <si>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</si>
  <si>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</si>
  <si>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</si>
  <si>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</si>
  <si>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</si>
  <si>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</si>
  <si>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</si>
  <si>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</si>
  <si>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</si>
  <si>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</si>
  <si>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</si>
  <si>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</si>
  <si>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</si>
  <si>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</si>
  <si>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</si>
  <si>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</si>
  <si>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</si>
  <si>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</si>
  <si>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</si>
  <si>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</si>
  <si>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</si>
  <si>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</si>
  <si>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</si>
  <si>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</si>
  <si>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</si>
  <si>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</si>
  <si>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</si>
  <si>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</si>
  <si>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</si>
  <si>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</si>
  <si>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</si>
  <si>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</si>
  <si>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</si>
  <si>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</si>
  <si>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</si>
  <si>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</si>
  <si>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</si>
  <si>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</si>
  <si>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</si>
  <si>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</si>
  <si>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</si>
  <si>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</si>
  <si>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</si>
  <si>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</si>
  <si>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</si>
  <si>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</si>
  <si>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</si>
  <si>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</si>
  <si>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</si>
  <si>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</si>
  <si>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</si>
  <si>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</si>
  <si>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</si>
  <si>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</si>
  <si>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</si>
  <si>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</si>
  <si>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</si>
  <si>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</si>
  <si>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</si>
  <si>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</si>
  <si>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</si>
  <si>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</si>
  <si>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</si>
  <si>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</si>
  <si>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</si>
  <si>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</si>
  <si>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</si>
  <si>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</si>
  <si>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</si>
  <si>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</si>
  <si>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</si>
  <si>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</si>
  <si>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</si>
  <si>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</si>
  <si>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</si>
  <si>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</si>
  <si>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</si>
  <si>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</si>
  <si>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</si>
  <si>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</si>
  <si>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</si>
  <si>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</si>
  <si>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</si>
  <si>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</si>
  <si>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</si>
  <si>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</si>
  <si>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</si>
  <si>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</si>
  <si>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</si>
  <si>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</si>
  <si>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</si>
  <si>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</si>
  <si>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</si>
  <si>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</si>
  <si>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</si>
  <si>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</si>
  <si>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</si>
  <si>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</si>
  <si>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</si>
  <si>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</si>
  <si>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</si>
  <si>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</si>
  <si>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</si>
  <si>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</si>
  <si>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</si>
  <si>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</si>
  <si>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</si>
  <si>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</si>
  <si>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</si>
  <si>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</si>
  <si>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</si>
  <si>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</si>
  <si>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</si>
  <si>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</si>
  <si>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</si>
  <si>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</si>
  <si>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</si>
  <si>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</si>
  <si>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</si>
  <si>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</si>
  <si>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</si>
  <si>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</si>
  <si>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</si>
  <si>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</si>
  <si>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</si>
  <si>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</si>
  <si>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</si>
  <si>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</si>
  <si>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</si>
  <si>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</si>
  <si>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</si>
  <si>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</si>
  <si>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</si>
  <si>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</si>
  <si>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</si>
  <si>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</si>
  <si>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</si>
  <si>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</si>
  <si>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</si>
  <si>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</si>
  <si>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</si>
  <si>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</si>
  <si>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</si>
  <si>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</si>
  <si>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</si>
  <si>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</si>
  <si>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</si>
  <si>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</si>
  <si>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</si>
  <si>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</si>
  <si>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</si>
  <si>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</si>
  <si>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</si>
  <si>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</si>
  <si>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</si>
  <si>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</si>
  <si>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</si>
  <si>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</si>
  <si>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</si>
  <si>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</si>
  <si>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</si>
  <si>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</si>
  <si>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</si>
  <si>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</si>
  <si>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</si>
  <si>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</si>
  <si>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</si>
  <si>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</si>
  <si>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</si>
  <si>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</si>
  <si>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</si>
  <si>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</si>
  <si>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</si>
  <si>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</si>
  <si>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</si>
  <si>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</si>
  <si>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</si>
  <si>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</si>
  <si>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</si>
  <si>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</si>
  <si>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</si>
  <si>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</si>
  <si>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</si>
  <si>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</si>
  <si>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</si>
  <si>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</si>
  <si>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</si>
  <si>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</si>
  <si>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</si>
  <si>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</si>
  <si>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</si>
  <si>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</si>
  <si>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</si>
  <si>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</si>
  <si>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</si>
  <si>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</si>
  <si>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</si>
  <si>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</si>
  <si>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</si>
  <si>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</si>
  <si>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</si>
  <si>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</si>
  <si>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</si>
  <si>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</si>
  <si>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</si>
  <si>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</si>
  <si>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</si>
  <si>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</si>
  <si>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</si>
  <si>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</si>
  <si>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</si>
  <si>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</si>
  <si>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</si>
  <si>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</si>
  <si>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</si>
  <si>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</si>
  <si>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</si>
  <si>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</si>
  <si>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</si>
  <si>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</si>
  <si>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</si>
  <si>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</si>
  <si>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</si>
  <si>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</si>
  <si>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</si>
  <si>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</si>
  <si>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</si>
  <si>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</si>
  <si>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</si>
  <si>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</si>
  <si>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</si>
  <si>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</si>
  <si>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</si>
  <si>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</si>
  <si>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</si>
  <si>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</si>
  <si>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</si>
  <si>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</si>
  <si>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</si>
  <si>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</si>
  <si>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</si>
  <si>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</si>
  <si>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</si>
  <si>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</si>
  <si>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</si>
  <si>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</si>
  <si>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</si>
  <si>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</si>
  <si>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</si>
  <si>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</si>
  <si>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</si>
  <si>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</si>
  <si>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</si>
  <si>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</si>
  <si>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</si>
  <si>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</si>
  <si>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</si>
  <si>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</si>
  <si>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</si>
  <si>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</si>
  <si>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</si>
  <si>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</si>
  <si>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</si>
  <si>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</si>
  <si>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</si>
  <si>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</si>
  <si>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</si>
  <si>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</si>
  <si>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</si>
  <si>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</si>
  <si>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</si>
  <si>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</si>
  <si>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</si>
  <si>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</si>
  <si>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</si>
  <si>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</si>
  <si>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</si>
  <si>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</si>
  <si>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</si>
  <si>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</si>
  <si>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</si>
  <si>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</si>
  <si>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</si>
  <si>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</si>
  <si>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</si>
  <si>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</si>
  <si>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</si>
  <si>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</si>
  <si>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</si>
  <si>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</si>
  <si>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</si>
  <si>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</si>
  <si>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</si>
  <si>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</si>
  <si>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</si>
  <si>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</si>
  <si>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</si>
  <si>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</si>
  <si>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</si>
  <si>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</si>
  <si>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</si>
  <si>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</si>
  <si>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</si>
  <si>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</si>
  <si>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</si>
  <si>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</si>
  <si>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</si>
  <si>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</si>
  <si>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</si>
  <si>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</si>
  <si>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</si>
  <si>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</si>
  <si>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</si>
  <si>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</si>
  <si>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</si>
  <si>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</si>
  <si>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</si>
  <si>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</si>
  <si>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</si>
  <si>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</si>
  <si>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</si>
  <si>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</si>
  <si>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</si>
  <si>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</si>
  <si>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</si>
  <si>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</si>
  <si>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</si>
  <si>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</si>
  <si>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</si>
  <si>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</si>
  <si>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</si>
  <si>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</si>
  <si>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</si>
  <si>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</si>
  <si>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</si>
  <si>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</si>
  <si>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</si>
  <si>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</si>
  <si>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</si>
  <si>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</si>
  <si>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</si>
  <si>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</si>
  <si>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</si>
  <si>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</si>
  <si>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</si>
  <si>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</si>
  <si>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</si>
  <si>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</si>
  <si>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</si>
  <si>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</si>
  <si>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</si>
  <si>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</si>
  <si>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</si>
  <si>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</si>
  <si>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</si>
  <si>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</si>
  <si>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</si>
  <si>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</si>
  <si>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</si>
  <si>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</si>
  <si>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</si>
  <si>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</si>
  <si>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</si>
  <si>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</si>
  <si>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</si>
  <si>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</si>
  <si>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</si>
  <si>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</si>
  <si>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</si>
  <si>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</si>
  <si>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</si>
  <si>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</si>
  <si>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</si>
  <si>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</si>
  <si>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</si>
  <si>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</si>
  <si>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</si>
  <si>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</si>
  <si>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</si>
  <si>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</si>
  <si>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</si>
  <si>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</si>
  <si>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</si>
  <si>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</si>
  <si>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</si>
  <si>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</si>
  <si>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</si>
  <si>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</si>
  <si>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</si>
  <si>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</si>
  <si>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</si>
  <si>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</si>
  <si>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</si>
  <si>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</si>
  <si>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</si>
  <si>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</si>
  <si>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</si>
  <si>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</si>
  <si>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</si>
  <si>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</si>
  <si>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</si>
  <si>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</si>
  <si>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</si>
  <si>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</si>
  <si>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</si>
  <si>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</si>
  <si>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</si>
  <si>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</si>
  <si>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</si>
  <si>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</si>
  <si>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</si>
  <si>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</si>
  <si>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</si>
  <si>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</si>
  <si>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</si>
  <si>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</si>
  <si>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</si>
  <si>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</si>
  <si>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</si>
  <si>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</si>
  <si>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</si>
  <si>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</si>
  <si>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</si>
  <si>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</si>
  <si>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</si>
  <si>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</si>
  <si>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</si>
  <si>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</si>
  <si>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</si>
  <si>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</si>
  <si>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</si>
  <si>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</si>
  <si>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</si>
  <si>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</si>
  <si>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</si>
  <si>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</si>
  <si>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</si>
  <si>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</si>
  <si>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</si>
  <si>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</si>
  <si>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</si>
  <si>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</si>
  <si>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</si>
  <si>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</si>
  <si>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</si>
  <si>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</si>
  <si>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</si>
  <si>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</si>
  <si>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</si>
  <si>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</si>
  <si>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</si>
  <si>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</si>
  <si>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</si>
  <si>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</si>
  <si>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</si>
  <si>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</si>
  <si>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</si>
  <si>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</si>
  <si>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</si>
  <si>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</si>
  <si>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</si>
  <si>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</si>
  <si>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</si>
  <si>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</si>
  <si>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</si>
  <si>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</si>
  <si>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</si>
  <si>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</si>
  <si>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</si>
  <si>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</si>
  <si>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</si>
  <si>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</si>
  <si>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</si>
  <si>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</si>
  <si>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</si>
  <si>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</si>
  <si>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</si>
  <si>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</si>
  <si>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</si>
  <si>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</si>
  <si>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</si>
  <si>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</si>
  <si>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</si>
  <si>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</si>
  <si>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</si>
  <si>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</si>
  <si>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</si>
  <si>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</si>
  <si>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</si>
  <si>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</si>
  <si>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</si>
  <si>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</si>
  <si>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</si>
  <si>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</si>
  <si>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</si>
  <si>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</si>
  <si>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</si>
  <si>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</si>
  <si>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</si>
  <si>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</si>
  <si>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</si>
  <si>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</si>
  <si>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</si>
  <si>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</si>
  <si>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</si>
  <si>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</si>
  <si>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</si>
  <si>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</si>
  <si>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</si>
  <si>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</si>
  <si>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</si>
  <si>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</si>
  <si>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</si>
  <si>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</si>
  <si>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</si>
  <si>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</si>
  <si>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</si>
  <si>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</si>
  <si>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</si>
  <si>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</si>
  <si>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</si>
  <si>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</si>
  <si>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</si>
  <si>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</si>
  <si>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</si>
  <si>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</si>
  <si>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</si>
  <si>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</si>
  <si>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</si>
  <si>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</si>
  <si>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</si>
  <si>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</si>
  <si>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</si>
  <si>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</si>
  <si>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</si>
  <si>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</si>
  <si>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</si>
  <si>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</si>
  <si>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</si>
  <si>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</si>
  <si>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</si>
  <si>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</si>
  <si>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</si>
  <si>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</si>
  <si>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</si>
  <si>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</si>
  <si>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</si>
  <si>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</si>
  <si>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</si>
  <si>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</si>
  <si>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</si>
  <si>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</si>
  <si>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</si>
  <si>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</si>
  <si>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</si>
  <si>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</si>
  <si>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</si>
  <si>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</si>
  <si>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</si>
  <si>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</si>
  <si>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</si>
  <si>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</si>
  <si>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</si>
  <si>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</si>
  <si>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</si>
  <si>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</si>
  <si>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</si>
  <si>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</si>
  <si>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</si>
  <si>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</si>
  <si>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</si>
  <si>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</si>
  <si>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</si>
  <si>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</si>
  <si>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</si>
  <si>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</si>
  <si>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</si>
  <si>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</si>
  <si>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</si>
  <si>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</si>
  <si>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</si>
  <si>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</si>
  <si>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</si>
  <si>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</si>
  <si>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</si>
  <si>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</si>
  <si>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</si>
  <si>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</si>
  <si>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</si>
  <si>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</si>
  <si>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</si>
  <si>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</si>
  <si>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</si>
  <si>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</si>
  <si>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</si>
  <si>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</si>
  <si>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</si>
  <si>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</si>
  <si>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</si>
  <si>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</si>
  <si>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</si>
  <si>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</si>
  <si>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</si>
  <si>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</si>
  <si>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</si>
  <si>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</si>
  <si>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</si>
  <si>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</si>
  <si>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</si>
  <si>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</si>
  <si>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</si>
  <si>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</si>
  <si>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</si>
  <si>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</si>
  <si>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</si>
  <si>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</si>
  <si>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</si>
  <si>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</si>
  <si>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</si>
  <si>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</si>
  <si>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</si>
  <si>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</si>
  <si>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</si>
  <si>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</si>
  <si>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</si>
  <si>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</si>
  <si>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</si>
  <si>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</si>
  <si>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</si>
  <si>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</si>
  <si>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</si>
  <si>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</si>
  <si>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</si>
  <si>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</si>
  <si>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</si>
  <si>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</si>
  <si>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</si>
  <si>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</si>
  <si>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</si>
  <si>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</si>
  <si>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</si>
  <si>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</si>
  <si>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</si>
  <si>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</si>
  <si>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</si>
  <si>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</si>
  <si>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</si>
  <si>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</si>
  <si>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</si>
  <si>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</si>
  <si>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</si>
  <si>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</si>
  <si>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</si>
  <si>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</si>
  <si>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</si>
  <si>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</si>
  <si>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</si>
  <si>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</si>
  <si>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</si>
  <si>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</si>
  <si>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</si>
  <si>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</si>
  <si>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</si>
  <si>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</si>
  <si>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</si>
  <si>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</si>
  <si>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</si>
  <si>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</si>
  <si>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</si>
  <si>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</si>
  <si>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</si>
  <si>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</si>
  <si>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</si>
  <si>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</si>
  <si>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</si>
  <si>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</si>
  <si>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</si>
  <si>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</si>
  <si>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</si>
  <si>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</si>
  <si>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</si>
  <si>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</si>
  <si>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</si>
  <si>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</si>
  <si>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</si>
  <si>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</si>
  <si>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</si>
  <si>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</si>
  <si>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</si>
  <si>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</si>
  <si>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</si>
  <si>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</si>
  <si>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</si>
  <si>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</si>
  <si>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</si>
  <si>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</si>
  <si>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</si>
  <si>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</si>
  <si>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</si>
  <si>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</si>
  <si>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</si>
  <si>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</si>
  <si>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</si>
  <si>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</si>
  <si>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</si>
  <si>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</si>
  <si>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</si>
  <si>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</si>
  <si>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</si>
  <si>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</si>
  <si>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</si>
  <si>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</si>
  <si>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</si>
  <si>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</si>
  <si>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</si>
  <si>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</si>
  <si>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</si>
  <si>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</si>
  <si>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</si>
  <si>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</si>
  <si>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</si>
  <si>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</si>
  <si>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</si>
  <si>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</si>
  <si>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</si>
  <si>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</si>
  <si>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</si>
  <si>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</si>
  <si>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</si>
  <si>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</si>
  <si>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</si>
  <si>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</si>
  <si>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</si>
  <si>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</si>
  <si>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</si>
  <si>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</si>
  <si>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</si>
  <si>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</si>
  <si>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</si>
  <si>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</si>
  <si>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</si>
  <si>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</si>
  <si>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</si>
  <si>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</si>
  <si>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</si>
  <si>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</si>
  <si>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</si>
  <si>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</si>
  <si>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</si>
  <si>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</si>
  <si>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</si>
  <si>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</si>
  <si>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</si>
  <si>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</si>
  <si>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</si>
  <si>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</si>
  <si>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</si>
  <si>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</si>
  <si>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</si>
  <si>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</si>
  <si>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</si>
  <si>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</si>
  <si>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</si>
  <si>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</si>
  <si>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</si>
  <si>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</si>
  <si>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</si>
  <si>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</si>
  <si>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</si>
  <si>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</si>
  <si>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</si>
  <si>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</si>
  <si>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</si>
  <si>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</si>
  <si>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</si>
  <si>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</si>
  <si>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</si>
  <si>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</si>
  <si>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</si>
  <si>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</si>
  <si>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</si>
  <si>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</si>
  <si>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</si>
  <si>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</si>
  <si>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</si>
  <si>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</si>
  <si>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</si>
  <si>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</si>
  <si>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</si>
  <si>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</si>
  <si>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</si>
  <si>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</si>
  <si>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</si>
  <si>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</si>
  <si>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</si>
  <si>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</si>
  <si>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</si>
  <si>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</si>
  <si>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</si>
  <si>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</si>
  <si>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</si>
  <si>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</si>
  <si>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</si>
  <si>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</si>
  <si>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</si>
  <si>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</si>
  <si>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</si>
  <si>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</si>
  <si>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</si>
  <si>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</si>
  <si>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</si>
  <si>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</si>
  <si>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</si>
  <si>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</si>
  <si>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</si>
  <si>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</si>
  <si>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</si>
  <si>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</si>
  <si>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</si>
  <si>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</si>
  <si>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</si>
  <si>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</si>
  <si>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</si>
  <si>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</si>
  <si>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</si>
  <si>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</si>
  <si>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</si>
  <si>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</si>
  <si>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</si>
  <si>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</si>
  <si>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</si>
  <si>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</si>
  <si>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</si>
  <si>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</si>
  <si>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</si>
  <si>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</si>
  <si>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</si>
  <si>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</si>
  <si>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</si>
  <si>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</si>
  <si>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</si>
  <si>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</si>
  <si>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</si>
  <si>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</si>
  <si>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</si>
  <si>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</si>
  <si>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</si>
  <si>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</si>
  <si>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</si>
  <si>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</si>
  <si>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</si>
  <si>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</si>
  <si>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</si>
  <si>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</si>
  <si>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</si>
  <si>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</si>
  <si>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</si>
  <si>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</si>
  <si>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</si>
  <si>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</si>
  <si>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</si>
  <si>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</si>
  <si>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</si>
  <si>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</si>
  <si>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</si>
  <si>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</si>
  <si>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</si>
  <si>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</si>
  <si>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</si>
  <si>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</si>
  <si>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</si>
  <si>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</si>
  <si>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</si>
  <si>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</si>
  <si>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</si>
  <si>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</si>
  <si>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</si>
  <si>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</si>
  <si>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</si>
  <si>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</si>
  <si>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</si>
  <si>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</si>
  <si>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</si>
  <si>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</si>
  <si>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</si>
  <si>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</si>
  <si>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</si>
  <si>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</si>
  <si>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</si>
  <si>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</si>
  <si>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</si>
  <si>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</si>
  <si>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</si>
  <si>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</si>
  <si>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</si>
  <si>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</si>
  <si>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</si>
  <si>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</si>
  <si>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</si>
  <si>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</si>
  <si>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</si>
  <si>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</si>
  <si>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</si>
  <si>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</si>
  <si>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</si>
  <si>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</si>
  <si>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</si>
  <si>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</si>
  <si>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</si>
  <si>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</si>
  <si>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</si>
  <si>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</si>
  <si>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</si>
  <si>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</si>
  <si>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</si>
  <si>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</si>
  <si>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</si>
  <si>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</si>
  <si>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</si>
  <si>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</si>
  <si>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</si>
  <si>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</si>
  <si>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</si>
  <si>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</si>
  <si>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</si>
  <si>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</si>
  <si>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</si>
  <si>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</si>
  <si>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</si>
  <si>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</si>
  <si>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</si>
  <si>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</si>
  <si>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</si>
  <si>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</si>
  <si>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</si>
  <si>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</si>
  <si>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</si>
  <si>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</si>
  <si>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</si>
  <si>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</si>
  <si>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</si>
  <si>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</si>
  <si>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</si>
  <si>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</si>
  <si>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</si>
  <si>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</si>
  <si>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</si>
  <si>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</si>
  <si>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</si>
  <si>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</si>
  <si>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</si>
  <si>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</si>
  <si>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</si>
  <si>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</si>
  <si>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</si>
  <si>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</si>
  <si>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</si>
  <si>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</si>
  <si>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</si>
  <si>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</si>
  <si>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</si>
  <si>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</si>
  <si>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</si>
  <si>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</si>
  <si>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</si>
  <si>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</si>
  <si>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</si>
  <si>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</si>
  <si>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</si>
  <si>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</si>
  <si>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</si>
  <si>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</si>
  <si>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</si>
  <si>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</si>
  <si>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</si>
  <si>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</si>
  <si>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</si>
  <si>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</si>
  <si>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</si>
  <si>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</si>
  <si>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</si>
  <si>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</si>
  <si>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</si>
  <si>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</si>
  <si>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</si>
  <si>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</si>
  <si>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</si>
  <si>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</si>
  <si>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</si>
  <si>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</si>
  <si>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</si>
  <si>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</si>
  <si>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</si>
  <si>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</si>
  <si>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</si>
  <si>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</si>
  <si>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</si>
  <si>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</si>
  <si>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</si>
  <si>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</si>
  <si>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</si>
  <si>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</si>
  <si>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</si>
  <si>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</si>
  <si>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</si>
  <si>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</si>
  <si>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</si>
  <si>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</si>
  <si>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</si>
  <si>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</si>
  <si>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</si>
  <si>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</si>
  <si>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</si>
  <si>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</si>
  <si>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</si>
  <si>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</si>
  <si>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</si>
  <si>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</si>
  <si>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</si>
  <si>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</si>
  <si>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</si>
  <si>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</si>
  <si>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</si>
  <si>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</si>
  <si>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</si>
  <si>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</si>
  <si>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</si>
  <si>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</si>
  <si>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</si>
  <si>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</si>
  <si>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</si>
  <si>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</si>
  <si>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</si>
  <si>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</si>
  <si>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</si>
  <si>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</si>
  <si>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</si>
  <si>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</si>
  <si>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</si>
  <si>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</si>
  <si>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</si>
  <si>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</si>
  <si>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</si>
  <si>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</si>
  <si>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</si>
  <si>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</si>
  <si>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</si>
  <si>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</si>
  <si>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</si>
  <si>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</si>
  <si>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</si>
  <si>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</si>
  <si>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</si>
  <si>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</si>
  <si>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</si>
  <si>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</si>
  <si>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</si>
  <si>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</si>
  <si>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</si>
  <si>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</si>
  <si>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</si>
  <si>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</si>
  <si>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</si>
  <si>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</si>
  <si>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</si>
  <si>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</si>
  <si>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</si>
  <si>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</si>
  <si>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</si>
  <si>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</si>
  <si>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</si>
  <si>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</si>
  <si>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</si>
  <si>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</si>
  <si>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</si>
  <si>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</si>
  <si>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</si>
  <si>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</si>
  <si>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</si>
  <si>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</si>
  <si>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</si>
  <si>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</si>
  <si>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</si>
  <si>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</si>
  <si>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</si>
  <si>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</si>
  <si>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</si>
  <si>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</si>
  <si>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</si>
  <si>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</si>
  <si>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</si>
  <si>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</si>
  <si>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</si>
  <si>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</si>
  <si>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</si>
  <si>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</si>
  <si>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</si>
  <si>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</si>
  <si>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</si>
  <si>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</si>
  <si>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</si>
  <si>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</si>
  <si>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HIGH</t>
  </si>
  <si>
    <t>MEDIUM</t>
  </si>
  <si>
    <t>LOW</t>
  </si>
  <si>
    <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</si>
  <si>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</si>
  <si>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</si>
  <si>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</si>
  <si>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</si>
  <si>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</si>
  <si>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</si>
  <si>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</si>
  <si>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</si>
  <si>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Does the BehaviorHealthBenefit Flag &lt;&gt; 1; indicate that there aren't BH claims?</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</si>
  <si>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</si>
  <si>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</si>
  <si>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</si>
  <si>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</si>
  <si>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</si>
  <si>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</si>
  <si>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</si>
  <si>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</si>
  <si>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</si>
  <si>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</si>
  <si>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</si>
  <si>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Fully-Insured Financial Information - APCD Medical Claims linked to Member Eligibility</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</si>
  <si>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</si>
  <si>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</si>
  <si>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</si>
  <si>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</si>
  <si>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</si>
  <si>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</si>
  <si>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</si>
  <si>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</si>
  <si>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</si>
  <si>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</si>
  <si>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</si>
  <si>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Self-Insured Financial Information - APCD Medical Claims linked to Member Eligibility Files</t>
  </si>
  <si>
    <t>Total Member Months by Product using Enrollment Trends Definition</t>
  </si>
  <si>
    <t>Average Membership by Product using Enrollment Trends Definition</t>
  </si>
  <si>
    <t>Commercial Non-MMCO</t>
  </si>
  <si>
    <t>Commercial MMCO</t>
  </si>
  <si>
    <t>Are there any major issues where ME InsuranceTypeCodeProduct differs from MC InsuranceTypeCodeProduct (example: ME SCO=SCO MC SCO=VA):</t>
  </si>
  <si>
    <t>APCD Member Eligibility &amp; Medical Claims Profiling Dashboard</t>
  </si>
  <si>
    <t>Summary of Behavioral Health Claim Lines for Primary Medical, Mass. Residents only--Final Versioned Claims only</t>
  </si>
  <si>
    <t xml:space="preserve">% Claim Lines w/ a Behavioral Health Primary Diagnosis  (BH_SUD_IND = 1,2)
</t>
  </si>
  <si>
    <t>Are there InsuranceTypeCodeProducts missing significant portion of Behavioral Health Claims?</t>
  </si>
  <si>
    <t>CONFIDENCE REGARDING APCD REPORTING WITH COMPLETE CLAIMS INCLUDING BEHAVIORAL HEALTH CLAIMS</t>
  </si>
  <si>
    <t xml:space="preserve">    # of Claim Lines with a Behavioral Health (BH) Primary Diagnosis:</t>
  </si>
  <si>
    <t xml:space="preserve">    % of BH Claim 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</si>
</sst>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0;;;@"/>
    <numFmt numFmtId="167" formatCode="#,##0.00\ %;\-#,##0.00\ %;#,##0.00\ %"/>
  </numFmts>
  <fonts count="41"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i/>
      <sz val="14"/>
      <color theme="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4">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9">
    <xf numFmtId="0" fontId="0" fillId="0" borderId="0"/>
    <xf numFmtId="0" fontId="7" fillId="0" borderId="0" applyNumberFormat="0" applyFill="0" applyBorder="0" applyAlignment="0" applyProtection="0"/>
    <xf numFmtId="0" fontId="8" fillId="0" borderId="11" applyNumberFormat="0" applyFill="0" applyAlignment="0" applyProtection="0"/>
    <xf numFmtId="0" fontId="9" fillId="0" borderId="12" applyNumberFormat="0" applyFill="0" applyAlignment="0" applyProtection="0"/>
    <xf numFmtId="0" fontId="10" fillId="0" borderId="1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14" applyNumberFormat="0" applyAlignment="0" applyProtection="0"/>
    <xf numFmtId="0" fontId="15" fillId="9" borderId="15" applyNumberFormat="0" applyAlignment="0" applyProtection="0"/>
    <xf numFmtId="0" fontId="16" fillId="9" borderId="14" applyNumberFormat="0" applyAlignment="0" applyProtection="0"/>
    <xf numFmtId="0" fontId="17" fillId="0" borderId="16" applyNumberFormat="0" applyFill="0" applyAlignment="0" applyProtection="0"/>
    <xf numFmtId="0" fontId="18" fillId="10" borderId="17" applyNumberFormat="0" applyAlignment="0" applyProtection="0"/>
    <xf numFmtId="0" fontId="19" fillId="0" borderId="0" applyNumberFormat="0" applyFill="0" applyBorder="0" applyAlignment="0" applyProtection="0"/>
    <xf numFmtId="0" fontId="6" fillId="11" borderId="18" applyNumberFormat="0" applyFont="0" applyAlignment="0" applyProtection="0"/>
    <xf numFmtId="0" fontId="20" fillId="0" borderId="0" applyNumberFormat="0" applyFill="0" applyBorder="0" applyAlignment="0" applyProtection="0"/>
    <xf numFmtId="0" fontId="1" fillId="0" borderId="19" applyNumberFormat="0" applyFill="0" applyAlignment="0" applyProtection="0"/>
    <xf numFmtId="0" fontId="21"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1" fillId="35" borderId="0" applyNumberFormat="0" applyBorder="0" applyAlignment="0" applyProtection="0"/>
    <xf numFmtId="0" fontId="22" fillId="0" borderId="0"/>
    <xf numFmtId="0" fontId="23" fillId="0" borderId="0"/>
    <xf numFmtId="43" fontId="22" fillId="0" borderId="0" applyFont="0" applyFill="0" applyBorder="0" applyAlignment="0" applyProtection="0"/>
    <xf numFmtId="0" fontId="22"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321">
    <xf numFmtId="0" fontId="0" fillId="0" borderId="0" xfId="0"/>
    <xf numFmtId="0" fontId="0" fillId="0" borderId="0" xfId="0" applyFont="1"/>
    <xf numFmtId="0" fontId="4" fillId="3" borderId="1" xfId="0" applyFont="1" applyFill="1" applyBorder="1" applyAlignment="1">
      <alignment wrapText="1"/>
    </xf>
    <xf numFmtId="0" fontId="4" fillId="3" borderId="2" xfId="0" applyFont="1" applyFill="1" applyBorder="1" applyAlignment="1">
      <alignment wrapText="1"/>
    </xf>
    <xf numFmtId="0" fontId="3" fillId="2" borderId="4"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Border="1"/>
    <xf numFmtId="0" fontId="3" fillId="2" borderId="4" xfId="0" applyFont="1" applyFill="1" applyBorder="1" applyAlignment="1">
      <alignment horizontal="center" vertical="center" wrapText="1"/>
    </xf>
    <xf numFmtId="0" fontId="0" fillId="0" borderId="24" xfId="0" applyBorder="1"/>
    <xf numFmtId="0" fontId="0" fillId="0" borderId="8" xfId="0" applyBorder="1"/>
    <xf numFmtId="0" fontId="0" fillId="0" borderId="21" xfId="0" applyBorder="1"/>
    <xf numFmtId="0" fontId="4" fillId="3" borderId="7" xfId="0" applyFont="1" applyFill="1" applyBorder="1" applyAlignment="1">
      <alignment horizontal="center" wrapText="1"/>
    </xf>
    <xf numFmtId="0" fontId="4" fillId="3" borderId="24" xfId="0" applyFont="1" applyFill="1" applyBorder="1" applyAlignment="1">
      <alignment horizontal="center" wrapText="1"/>
    </xf>
    <xf numFmtId="0" fontId="4" fillId="3" borderId="22" xfId="0" applyFont="1" applyFill="1" applyBorder="1" applyAlignment="1">
      <alignment horizontal="center" wrapText="1"/>
    </xf>
    <xf numFmtId="0" fontId="4" fillId="3" borderId="0" xfId="0" applyFont="1" applyFill="1" applyBorder="1" applyAlignment="1">
      <alignment horizontal="center" wrapText="1"/>
    </xf>
    <xf numFmtId="0" fontId="4" fillId="3" borderId="22" xfId="0" applyFont="1" applyFill="1" applyBorder="1" applyAlignment="1">
      <alignment horizontal="center"/>
    </xf>
    <xf numFmtId="0" fontId="4" fillId="3" borderId="23" xfId="0" applyFont="1" applyFill="1" applyBorder="1" applyAlignment="1">
      <alignment horizontal="center" wrapText="1"/>
    </xf>
    <xf numFmtId="0" fontId="4" fillId="3" borderId="27" xfId="0" applyFont="1" applyFill="1" applyBorder="1" applyAlignment="1">
      <alignment horizontal="center" wrapText="1"/>
    </xf>
    <xf numFmtId="0" fontId="1" fillId="3" borderId="0" xfId="0" applyFont="1" applyFill="1" applyBorder="1" applyAlignment="1">
      <alignment wrapText="1"/>
    </xf>
    <xf numFmtId="0" fontId="0" fillId="0" borderId="28" xfId="0" applyFont="1" applyBorder="1" applyAlignment="1">
      <alignment wrapText="1"/>
    </xf>
    <xf numFmtId="0" fontId="0" fillId="0" borderId="27" xfId="0" applyBorder="1"/>
    <xf numFmtId="0" fontId="0" fillId="0" borderId="26" xfId="0" applyBorder="1"/>
    <xf numFmtId="0" fontId="0" fillId="0" borderId="29" xfId="0" applyFont="1" applyBorder="1" applyAlignment="1">
      <alignment wrapText="1"/>
    </xf>
    <xf numFmtId="0" fontId="0" fillId="0" borderId="30" xfId="0" applyFont="1" applyBorder="1" applyAlignment="1">
      <alignment vertical="top"/>
    </xf>
    <xf numFmtId="3" fontId="0" fillId="0" borderId="31" xfId="0" applyNumberFormat="1" applyBorder="1"/>
    <xf numFmtId="0" fontId="0" fillId="0" borderId="31" xfId="0" applyBorder="1"/>
    <xf numFmtId="0" fontId="0" fillId="0" borderId="22" xfId="0" applyFont="1" applyBorder="1" applyAlignment="1">
      <alignment vertical="top"/>
    </xf>
    <xf numFmtId="0" fontId="0" fillId="0" borderId="23" xfId="0" applyFont="1" applyBorder="1" applyAlignment="1">
      <alignment vertical="top"/>
    </xf>
    <xf numFmtId="8" fontId="0" fillId="0" borderId="0" xfId="0" applyNumberFormat="1" applyBorder="1"/>
    <xf numFmtId="8" fontId="0" fillId="0" borderId="27" xfId="0" applyNumberFormat="1" applyBorder="1"/>
    <xf numFmtId="0" fontId="1" fillId="3" borderId="28" xfId="0" applyFont="1" applyFill="1" applyBorder="1" applyAlignment="1">
      <alignment vertical="center" wrapText="1"/>
    </xf>
    <xf numFmtId="0" fontId="24" fillId="0" borderId="3" xfId="0" applyFont="1" applyFill="1" applyBorder="1" applyAlignment="1"/>
    <xf numFmtId="0" fontId="1" fillId="0" borderId="9" xfId="0" applyFont="1" applyFill="1" applyBorder="1" applyAlignment="1"/>
    <xf numFmtId="0" fontId="1" fillId="0" borderId="10" xfId="0" applyFont="1" applyFill="1" applyBorder="1" applyAlignment="1"/>
    <xf numFmtId="3" fontId="0" fillId="37" borderId="32" xfId="0" applyNumberFormat="1" applyFill="1" applyBorder="1"/>
    <xf numFmtId="8" fontId="0" fillId="37" borderId="21" xfId="0" applyNumberFormat="1" applyFill="1" applyBorder="1"/>
    <xf numFmtId="8" fontId="0" fillId="37" borderId="26" xfId="0" applyNumberFormat="1" applyFill="1" applyBorder="1"/>
    <xf numFmtId="0" fontId="0" fillId="37" borderId="21" xfId="0" applyNumberFormat="1" applyFill="1" applyBorder="1"/>
    <xf numFmtId="0" fontId="0" fillId="0" borderId="22" xfId="0" quotePrefix="1" applyFont="1" applyBorder="1" applyAlignment="1">
      <alignment vertical="top"/>
    </xf>
    <xf numFmtId="164" fontId="0" fillId="0" borderId="0" xfId="0" applyNumberFormat="1" applyBorder="1"/>
    <xf numFmtId="164" fontId="0" fillId="37" borderId="21" xfId="0" applyNumberFormat="1" applyFill="1" applyBorder="1"/>
    <xf numFmtId="164" fontId="0" fillId="37" borderId="26" xfId="0" applyNumberFormat="1" applyFill="1" applyBorder="1"/>
    <xf numFmtId="0" fontId="3" fillId="2" borderId="4" xfId="0" applyFont="1" applyFill="1" applyBorder="1" applyAlignment="1">
      <alignment horizontal="center" wrapText="1"/>
    </xf>
    <xf numFmtId="0" fontId="0" fillId="0" borderId="23" xfId="0" quotePrefix="1" applyFont="1" applyBorder="1" applyAlignment="1">
      <alignment vertical="top"/>
    </xf>
    <xf numFmtId="0" fontId="1" fillId="0" borderId="22" xfId="0" quotePrefix="1" applyFont="1" applyBorder="1" applyAlignment="1">
      <alignment vertical="top"/>
    </xf>
    <xf numFmtId="8" fontId="0" fillId="37" borderId="0" xfId="0" applyNumberFormat="1" applyFill="1" applyBorder="1"/>
    <xf numFmtId="1" fontId="0" fillId="37" borderId="21" xfId="0" applyNumberFormat="1" applyFill="1" applyBorder="1"/>
    <xf numFmtId="1" fontId="0" fillId="37" borderId="26" xfId="0" applyNumberFormat="1" applyFill="1" applyBorder="1"/>
    <xf numFmtId="8" fontId="0" fillId="37" borderId="27" xfId="0" applyNumberFormat="1" applyFill="1" applyBorder="1"/>
    <xf numFmtId="1" fontId="0" fillId="37" borderId="0" xfId="0" applyNumberFormat="1" applyFill="1" applyBorder="1"/>
    <xf numFmtId="8" fontId="0" fillId="37" borderId="0" xfId="0" applyNumberFormat="1" applyFill="1" applyBorder="1" applyAlignment="1">
      <alignment horizontal="right"/>
    </xf>
    <xf numFmtId="8" fontId="0" fillId="37" borderId="21" xfId="0" applyNumberFormat="1" applyFill="1" applyBorder="1" applyAlignment="1">
      <alignment horizontal="right"/>
    </xf>
    <xf numFmtId="8" fontId="0" fillId="37" borderId="27" xfId="0" applyNumberFormat="1" applyFill="1" applyBorder="1" applyAlignment="1">
      <alignment horizontal="right"/>
    </xf>
    <xf numFmtId="8" fontId="0" fillId="37" borderId="26" xfId="0" applyNumberFormat="1" applyFill="1" applyBorder="1" applyAlignment="1">
      <alignment horizontal="right"/>
    </xf>
    <xf numFmtId="3" fontId="0" fillId="0" borderId="0" xfId="0" applyNumberFormat="1" applyBorder="1"/>
    <xf numFmtId="3" fontId="0" fillId="37" borderId="21" xfId="0" applyNumberFormat="1" applyFill="1" applyBorder="1"/>
    <xf numFmtId="4" fontId="0" fillId="37" borderId="21" xfId="0" applyNumberFormat="1" applyFill="1" applyBorder="1"/>
    <xf numFmtId="10" fontId="25" fillId="37" borderId="3" xfId="46" applyNumberFormat="1" applyFont="1" applyFill="1" applyBorder="1" applyAlignment="1">
      <alignment vertical="top" wrapText="1"/>
    </xf>
    <xf numFmtId="3" fontId="0" fillId="37" borderId="0" xfId="0" applyNumberFormat="1" applyFill="1" applyBorder="1"/>
    <xf numFmtId="164" fontId="0" fillId="37" borderId="0" xfId="0" applyNumberFormat="1" applyFill="1" applyBorder="1"/>
    <xf numFmtId="4" fontId="0" fillId="0" borderId="0" xfId="0" applyNumberFormat="1" applyBorder="1"/>
    <xf numFmtId="4" fontId="0" fillId="37" borderId="0" xfId="0" applyNumberFormat="1" applyFill="1" applyBorder="1"/>
    <xf numFmtId="3" fontId="0" fillId="37" borderId="26" xfId="0" applyNumberFormat="1" applyFill="1" applyBorder="1"/>
    <xf numFmtId="8" fontId="0" fillId="37" borderId="24" xfId="0" applyNumberFormat="1" applyFill="1" applyBorder="1"/>
    <xf numFmtId="0" fontId="0" fillId="37" borderId="21" xfId="0" applyFill="1" applyBorder="1"/>
    <xf numFmtId="8" fontId="1" fillId="37" borderId="24" xfId="0" applyNumberFormat="1" applyFont="1" applyFill="1" applyBorder="1"/>
    <xf numFmtId="0" fontId="1" fillId="3" borderId="0" xfId="0" applyFont="1" applyFill="1" applyBorder="1" applyAlignment="1">
      <alignment vertical="center" wrapText="1"/>
    </xf>
    <xf numFmtId="0" fontId="0" fillId="37" borderId="0" xfId="0" applyFont="1" applyFill="1" applyBorder="1" applyAlignment="1">
      <alignment wrapText="1"/>
    </xf>
    <xf numFmtId="0" fontId="0" fillId="37" borderId="21" xfId="0" applyFont="1" applyFill="1" applyBorder="1" applyAlignment="1">
      <alignment wrapText="1"/>
    </xf>
    <xf numFmtId="3" fontId="1" fillId="37" borderId="24" xfId="0" applyNumberFormat="1" applyFont="1" applyFill="1" applyBorder="1"/>
    <xf numFmtId="0" fontId="0" fillId="0" borderId="0" xfId="0" applyFont="1" applyBorder="1" applyAlignment="1">
      <alignment wrapText="1"/>
    </xf>
    <xf numFmtId="0" fontId="0" fillId="0" borderId="21" xfId="0" applyFont="1" applyBorder="1" applyAlignment="1">
      <alignment wrapText="1"/>
    </xf>
    <xf numFmtId="0" fontId="1" fillId="0" borderId="7" xfId="0" applyFont="1" applyBorder="1" applyAlignment="1">
      <alignment vertical="top"/>
    </xf>
    <xf numFmtId="3" fontId="1" fillId="37" borderId="8" xfId="0" applyNumberFormat="1" applyFont="1" applyFill="1" applyBorder="1"/>
    <xf numFmtId="0" fontId="1" fillId="0" borderId="7" xfId="0" quotePrefix="1" applyFont="1" applyBorder="1" applyAlignment="1">
      <alignment vertical="top"/>
    </xf>
    <xf numFmtId="8" fontId="1" fillId="37" borderId="8" xfId="0" applyNumberFormat="1" applyFont="1" applyFill="1" applyBorder="1"/>
    <xf numFmtId="0" fontId="1" fillId="37" borderId="24" xfId="0" applyNumberFormat="1" applyFont="1" applyFill="1" applyBorder="1"/>
    <xf numFmtId="3" fontId="0" fillId="37" borderId="27" xfId="0" applyNumberFormat="1" applyFill="1" applyBorder="1"/>
    <xf numFmtId="3" fontId="0" fillId="37" borderId="24" xfId="0" applyNumberFormat="1" applyFill="1" applyBorder="1"/>
    <xf numFmtId="3" fontId="0" fillId="37" borderId="8" xfId="0" applyNumberFormat="1" applyFill="1" applyBorder="1"/>
    <xf numFmtId="1" fontId="0" fillId="37" borderId="24" xfId="0" applyNumberFormat="1" applyFill="1" applyBorder="1"/>
    <xf numFmtId="1" fontId="0" fillId="37" borderId="8" xfId="0" applyNumberFormat="1" applyFill="1" applyBorder="1"/>
    <xf numFmtId="166" fontId="0" fillId="37" borderId="28" xfId="0" applyNumberFormat="1" applyFont="1" applyFill="1" applyBorder="1" applyAlignment="1">
      <alignment wrapText="1"/>
    </xf>
    <xf numFmtId="166" fontId="0" fillId="37" borderId="31" xfId="0" applyNumberFormat="1" applyFill="1" applyBorder="1"/>
    <xf numFmtId="166" fontId="1" fillId="37" borderId="24" xfId="0" applyNumberFormat="1" applyFont="1" applyFill="1" applyBorder="1"/>
    <xf numFmtId="166" fontId="0" fillId="37" borderId="0" xfId="0" applyNumberFormat="1" applyFont="1" applyFill="1" applyBorder="1" applyAlignment="1">
      <alignment wrapText="1"/>
    </xf>
    <xf numFmtId="166" fontId="0" fillId="0" borderId="31" xfId="0" applyNumberFormat="1" applyBorder="1"/>
    <xf numFmtId="166" fontId="0" fillId="37" borderId="24" xfId="0" applyNumberFormat="1" applyFill="1" applyBorder="1"/>
    <xf numFmtId="166" fontId="0" fillId="37" borderId="0" xfId="0" applyNumberFormat="1" applyFill="1" applyBorder="1" applyAlignment="1">
      <alignment horizontal="right"/>
    </xf>
    <xf numFmtId="3" fontId="27" fillId="38" borderId="0" xfId="0" applyNumberFormat="1" applyFont="1" applyFill="1" applyAlignment="1" applyProtection="1">
      <alignment horizontal="left" vertical="center"/>
    </xf>
    <xf numFmtId="3" fontId="28" fillId="38" borderId="0" xfId="0" applyNumberFormat="1" applyFont="1" applyFill="1" applyAlignment="1" applyProtection="1">
      <alignment horizontal="left" vertical="center"/>
    </xf>
    <xf numFmtId="0" fontId="25" fillId="0" borderId="0" xfId="0" applyFont="1" applyBorder="1" applyAlignment="1">
      <alignment vertical="top" wrapText="1"/>
    </xf>
    <xf numFmtId="0" fontId="25" fillId="0" borderId="0" xfId="0" applyFont="1" applyBorder="1" applyAlignment="1">
      <alignment vertical="center" wrapText="1"/>
    </xf>
    <xf numFmtId="0" fontId="25" fillId="0" borderId="0" xfId="0" applyFont="1" applyBorder="1"/>
    <xf numFmtId="3" fontId="27" fillId="0" borderId="0" xfId="0" applyNumberFormat="1" applyFont="1" applyFill="1" applyAlignment="1" applyProtection="1">
      <alignment horizontal="left" vertical="center"/>
    </xf>
    <xf numFmtId="0" fontId="5" fillId="0" borderId="0" xfId="0" applyFont="1" applyFill="1"/>
    <xf numFmtId="0" fontId="5" fillId="0" borderId="0" xfId="0" applyFont="1"/>
    <xf numFmtId="0" fontId="4" fillId="2" borderId="37" xfId="0" applyFont="1" applyFill="1" applyBorder="1"/>
    <xf numFmtId="0" fontId="4" fillId="0" borderId="0" xfId="0" applyFont="1" applyFill="1" applyBorder="1" applyAlignment="1"/>
    <xf numFmtId="0" fontId="5" fillId="0" borderId="0" xfId="0" applyFont="1" applyFill="1" applyBorder="1"/>
    <xf numFmtId="0" fontId="5" fillId="38" borderId="1" xfId="0" applyFont="1" applyFill="1" applyBorder="1"/>
    <xf numFmtId="0" fontId="5" fillId="0" borderId="0" xfId="0" applyFont="1" applyFill="1" applyBorder="1" applyAlignment="1"/>
    <xf numFmtId="0" fontId="5" fillId="38" borderId="2" xfId="0" applyFont="1" applyFill="1" applyBorder="1"/>
    <xf numFmtId="0" fontId="4" fillId="39" borderId="31" xfId="0" applyFont="1" applyFill="1" applyBorder="1" applyAlignment="1">
      <alignment horizontal="left"/>
    </xf>
    <xf numFmtId="0" fontId="4" fillId="39" borderId="40" xfId="0" applyFont="1" applyFill="1" applyBorder="1" applyAlignment="1">
      <alignment horizontal="left"/>
    </xf>
    <xf numFmtId="0" fontId="4" fillId="0" borderId="2" xfId="0" applyFont="1" applyBorder="1"/>
    <xf numFmtId="0" fontId="4" fillId="0" borderId="28" xfId="0" applyFont="1" applyBorder="1"/>
    <xf numFmtId="0" fontId="4" fillId="0" borderId="42" xfId="0" applyFont="1" applyBorder="1"/>
    <xf numFmtId="0" fontId="5" fillId="0" borderId="1" xfId="0" applyFont="1" applyBorder="1"/>
    <xf numFmtId="0" fontId="5" fillId="0" borderId="0" xfId="0" applyFont="1" applyBorder="1"/>
    <xf numFmtId="0" fontId="5" fillId="0" borderId="41" xfId="0" applyFont="1" applyBorder="1"/>
    <xf numFmtId="0" fontId="5" fillId="0" borderId="2" xfId="0" applyFont="1" applyBorder="1"/>
    <xf numFmtId="0" fontId="5" fillId="0" borderId="28" xfId="0" applyFont="1" applyBorder="1"/>
    <xf numFmtId="0" fontId="5" fillId="0" borderId="42" xfId="0" applyFont="1" applyBorder="1"/>
    <xf numFmtId="0" fontId="0" fillId="38" borderId="0" xfId="0" applyFont="1" applyFill="1"/>
    <xf numFmtId="0" fontId="29" fillId="3" borderId="1" xfId="0" applyFont="1" applyFill="1" applyBorder="1" applyAlignment="1">
      <alignment wrapText="1"/>
    </xf>
    <xf numFmtId="0" fontId="25" fillId="0" borderId="0" xfId="0" applyFont="1"/>
    <xf numFmtId="0" fontId="24" fillId="4" borderId="0" xfId="0" applyFont="1" applyFill="1" applyAlignment="1">
      <alignment wrapText="1"/>
    </xf>
    <xf numFmtId="0" fontId="24" fillId="4" borderId="0" xfId="0" applyFont="1" applyFill="1" applyAlignment="1">
      <alignment horizontal="center" wrapText="1"/>
    </xf>
    <xf numFmtId="0" fontId="25" fillId="4" borderId="0" xfId="0" applyFont="1" applyFill="1"/>
    <xf numFmtId="0" fontId="25" fillId="4" borderId="0" xfId="0" applyFont="1" applyFill="1" applyAlignment="1">
      <alignment wrapText="1"/>
    </xf>
    <xf numFmtId="0" fontId="32" fillId="2" borderId="4" xfId="0" applyFont="1" applyFill="1" applyBorder="1" applyAlignment="1">
      <alignment horizontal="center" wrapText="1"/>
    </xf>
    <xf numFmtId="0" fontId="32" fillId="2" borderId="6" xfId="0" applyFont="1" applyFill="1" applyBorder="1" applyAlignment="1">
      <alignment horizontal="center" wrapText="1"/>
    </xf>
    <xf numFmtId="0" fontId="32" fillId="2" borderId="9" xfId="0" applyFont="1" applyFill="1" applyBorder="1" applyAlignment="1">
      <alignment horizontal="center" wrapText="1"/>
    </xf>
    <xf numFmtId="0" fontId="32" fillId="2" borderId="3" xfId="0" applyFont="1" applyFill="1" applyBorder="1" applyAlignment="1">
      <alignment horizontal="center" wrapText="1"/>
    </xf>
    <xf numFmtId="0" fontId="25" fillId="0" borderId="6" xfId="0" applyFont="1" applyBorder="1" applyAlignment="1">
      <alignment wrapText="1"/>
    </xf>
    <xf numFmtId="0" fontId="25" fillId="0" borderId="5" xfId="0" applyFont="1" applyBorder="1" applyAlignment="1">
      <alignment wrapText="1"/>
    </xf>
    <xf numFmtId="0" fontId="29" fillId="3" borderId="43" xfId="0" applyFont="1" applyFill="1" applyBorder="1" applyAlignment="1">
      <alignment wrapText="1"/>
    </xf>
    <xf numFmtId="0" fontId="25" fillId="0" borderId="1" xfId="0" applyFont="1" applyBorder="1" applyAlignment="1">
      <alignment vertical="top" wrapText="1"/>
    </xf>
    <xf numFmtId="0" fontId="25" fillId="0" borderId="5" xfId="0" applyFont="1" applyBorder="1" applyAlignment="1">
      <alignment horizontal="center" vertical="top" wrapText="1"/>
    </xf>
    <xf numFmtId="0" fontId="34" fillId="0" borderId="8" xfId="0" applyFont="1" applyBorder="1" applyAlignment="1">
      <alignment vertical="top" wrapText="1"/>
    </xf>
    <xf numFmtId="0" fontId="25" fillId="0" borderId="6" xfId="0" applyFont="1" applyFill="1" applyBorder="1" applyAlignment="1">
      <alignment vertical="top" wrapText="1"/>
    </xf>
    <xf numFmtId="0" fontId="25" fillId="0" borderId="3" xfId="0" applyFont="1" applyBorder="1" applyAlignment="1">
      <alignment wrapText="1"/>
    </xf>
    <xf numFmtId="0" fontId="25" fillId="0" borderId="10" xfId="0" applyFont="1" applyBorder="1" applyAlignment="1">
      <alignment vertical="top"/>
    </xf>
    <xf numFmtId="0" fontId="34" fillId="0" borderId="3" xfId="0" applyFont="1" applyFill="1" applyBorder="1" applyAlignment="1">
      <alignment vertical="top" wrapText="1"/>
    </xf>
    <xf numFmtId="0" fontId="25" fillId="0" borderId="1" xfId="0" applyFont="1" applyBorder="1" applyAlignment="1">
      <alignment vertical="center" wrapText="1"/>
    </xf>
    <xf numFmtId="0" fontId="25" fillId="0" borderId="5" xfId="0" applyFont="1" applyBorder="1" applyAlignment="1">
      <alignment horizontal="center" vertical="center" wrapText="1"/>
    </xf>
    <xf numFmtId="0" fontId="24" fillId="0" borderId="4" xfId="0" applyFont="1" applyBorder="1" applyAlignment="1">
      <alignment horizontal="center" vertical="center"/>
    </xf>
    <xf numFmtId="0" fontId="25" fillId="0" borderId="3" xfId="0" applyFont="1" applyBorder="1" applyAlignment="1">
      <alignment horizontal="left" wrapText="1"/>
    </xf>
    <xf numFmtId="0" fontId="32" fillId="2" borderId="4" xfId="0" applyFont="1" applyFill="1" applyBorder="1" applyAlignment="1">
      <alignment wrapText="1"/>
    </xf>
    <xf numFmtId="0" fontId="25" fillId="0" borderId="0" xfId="0" applyFont="1" applyFill="1"/>
    <xf numFmtId="9" fontId="25" fillId="0" borderId="5" xfId="0" applyNumberFormat="1" applyFont="1" applyFill="1" applyBorder="1" applyAlignment="1">
      <alignment horizontal="center" vertical="top" wrapText="1"/>
    </xf>
    <xf numFmtId="0" fontId="24" fillId="0" borderId="4" xfId="0" applyFont="1" applyBorder="1" applyAlignment="1">
      <alignment horizontal="center" vertical="center"/>
    </xf>
    <xf numFmtId="0" fontId="35" fillId="0" borderId="0" xfId="0" applyFont="1"/>
    <xf numFmtId="0" fontId="25" fillId="0" borderId="1" xfId="0" applyFont="1" applyFill="1" applyBorder="1" applyAlignment="1">
      <alignment vertical="center" wrapText="1"/>
    </xf>
    <xf numFmtId="0" fontId="25" fillId="0" borderId="5" xfId="0" applyFont="1" applyFill="1" applyBorder="1" applyAlignment="1">
      <alignment horizontal="center" vertical="center" wrapText="1"/>
    </xf>
    <xf numFmtId="9" fontId="25" fillId="0" borderId="5" xfId="0" applyNumberFormat="1" applyFont="1" applyFill="1" applyBorder="1" applyAlignment="1">
      <alignment horizontal="center" vertical="center" wrapText="1"/>
    </xf>
    <xf numFmtId="10" fontId="25" fillId="0" borderId="10" xfId="0" applyNumberFormat="1" applyFont="1" applyBorder="1" applyAlignment="1">
      <alignment vertical="top" wrapText="1"/>
    </xf>
    <xf numFmtId="0" fontId="34" fillId="0" borderId="3" xfId="0" applyFont="1" applyBorder="1" applyAlignment="1">
      <alignment vertical="top" wrapText="1"/>
    </xf>
    <xf numFmtId="0" fontId="25" fillId="0" borderId="1" xfId="0" applyFont="1" applyFill="1" applyBorder="1" applyAlignment="1">
      <alignment vertical="top" wrapText="1"/>
    </xf>
    <xf numFmtId="0" fontId="24" fillId="0" borderId="10" xfId="0" applyFont="1" applyBorder="1" applyAlignment="1">
      <alignment horizontal="center" vertical="center"/>
    </xf>
    <xf numFmtId="0" fontId="24" fillId="0" borderId="3" xfId="0" applyFont="1" applyBorder="1" applyAlignment="1">
      <alignment horizontal="center" vertical="center"/>
    </xf>
    <xf numFmtId="0" fontId="24" fillId="0" borderId="21" xfId="0" applyFont="1" applyBorder="1" applyAlignment="1">
      <alignment horizontal="center" vertical="center"/>
    </xf>
    <xf numFmtId="0" fontId="24" fillId="0" borderId="5" xfId="0" applyFont="1" applyBorder="1" applyAlignment="1">
      <alignment horizontal="center" vertical="center"/>
    </xf>
    <xf numFmtId="0" fontId="25" fillId="0" borderId="3" xfId="0" applyFont="1" applyBorder="1" applyAlignment="1">
      <alignment vertical="top" wrapText="1"/>
    </xf>
    <xf numFmtId="0" fontId="25" fillId="0" borderId="0" xfId="0" applyFont="1" applyAlignment="1">
      <alignment vertical="top"/>
    </xf>
    <xf numFmtId="0" fontId="25" fillId="0" borderId="1" xfId="0" applyFont="1" applyBorder="1" applyAlignment="1">
      <alignment horizontal="left" vertical="center" wrapText="1"/>
    </xf>
    <xf numFmtId="0" fontId="32" fillId="2" borderId="10" xfId="0" applyFont="1" applyFill="1" applyBorder="1" applyAlignment="1">
      <alignment horizontal="center" wrapText="1"/>
    </xf>
    <xf numFmtId="0" fontId="25" fillId="0" borderId="0" xfId="0" applyFont="1" applyFill="1" applyBorder="1" applyAlignment="1">
      <alignment vertical="top" wrapText="1"/>
    </xf>
    <xf numFmtId="10" fontId="25" fillId="37" borderId="10" xfId="46" applyNumberFormat="1" applyFont="1" applyFill="1" applyBorder="1" applyAlignment="1">
      <alignment vertical="top" wrapText="1"/>
    </xf>
    <xf numFmtId="0" fontId="25" fillId="37" borderId="10" xfId="46" applyNumberFormat="1" applyFont="1" applyFill="1" applyBorder="1" applyAlignment="1">
      <alignment vertical="top" wrapText="1"/>
    </xf>
    <xf numFmtId="10" fontId="37" fillId="37" borderId="10" xfId="46" applyNumberFormat="1" applyFont="1" applyFill="1" applyBorder="1" applyAlignment="1">
      <alignment vertical="top" wrapText="1"/>
    </xf>
    <xf numFmtId="10" fontId="37" fillId="37" borderId="3" xfId="46" applyNumberFormat="1" applyFont="1" applyFill="1" applyBorder="1" applyAlignment="1">
      <alignment vertical="top" wrapText="1"/>
    </xf>
    <xf numFmtId="9" fontId="25" fillId="0" borderId="0" xfId="0" applyNumberFormat="1" applyFont="1" applyFill="1" applyBorder="1" applyAlignment="1">
      <alignment horizontal="center" vertical="top" wrapText="1"/>
    </xf>
    <xf numFmtId="9" fontId="25" fillId="0" borderId="0" xfId="0" applyNumberFormat="1" applyFont="1" applyFill="1" applyAlignment="1">
      <alignment horizontal="center" wrapText="1"/>
    </xf>
    <xf numFmtId="9" fontId="25" fillId="0" borderId="5" xfId="0" applyNumberFormat="1" applyFont="1" applyBorder="1" applyAlignment="1">
      <alignment horizontal="center" vertical="top" wrapText="1"/>
    </xf>
    <xf numFmtId="0" fontId="25" fillId="0" borderId="10" xfId="0" applyFont="1" applyFill="1" applyBorder="1" applyAlignment="1">
      <alignment vertical="top" wrapText="1"/>
    </xf>
    <xf numFmtId="0" fontId="37" fillId="0" borderId="1" xfId="0" applyFont="1" applyFill="1" applyBorder="1" applyAlignment="1">
      <alignment vertical="center" wrapText="1"/>
    </xf>
    <xf numFmtId="167" fontId="25" fillId="0" borderId="3" xfId="0" applyNumberFormat="1" applyFont="1" applyBorder="1"/>
    <xf numFmtId="10" fontId="25" fillId="0" borderId="10" xfId="46" applyNumberFormat="1" applyFont="1" applyBorder="1" applyAlignment="1">
      <alignment vertical="top" wrapText="1"/>
    </xf>
    <xf numFmtId="0" fontId="25" fillId="0" borderId="7" xfId="0" applyFont="1" applyFill="1" applyBorder="1" applyAlignment="1">
      <alignment wrapText="1"/>
    </xf>
    <xf numFmtId="9" fontId="25" fillId="0" borderId="6" xfId="0" applyNumberFormat="1" applyFont="1" applyFill="1" applyBorder="1" applyAlignment="1">
      <alignment horizontal="center" wrapText="1"/>
    </xf>
    <xf numFmtId="10" fontId="37" fillId="37" borderId="10" xfId="0" applyNumberFormat="1" applyFont="1" applyFill="1" applyBorder="1" applyAlignment="1">
      <alignment vertical="top" wrapText="1"/>
    </xf>
    <xf numFmtId="0" fontId="25" fillId="0" borderId="22" xfId="0" applyFont="1" applyFill="1" applyBorder="1" applyAlignment="1">
      <alignment wrapText="1"/>
    </xf>
    <xf numFmtId="9" fontId="25" fillId="0" borderId="5" xfId="0" applyNumberFormat="1" applyFont="1" applyBorder="1" applyAlignment="1">
      <alignment horizontal="center" wrapText="1"/>
    </xf>
    <xf numFmtId="0" fontId="25" fillId="0" borderId="22" xfId="0" applyFont="1" applyFill="1" applyBorder="1" applyAlignment="1">
      <alignment vertical="center" wrapText="1"/>
    </xf>
    <xf numFmtId="9" fontId="25" fillId="0" borderId="5" xfId="0" applyNumberFormat="1" applyFont="1" applyFill="1" applyBorder="1" applyAlignment="1">
      <alignment horizontal="center" wrapText="1"/>
    </xf>
    <xf numFmtId="0" fontId="25" fillId="0" borderId="0" xfId="0" applyFont="1" applyBorder="1" applyAlignment="1">
      <alignment horizontal="left" vertical="center" wrapText="1"/>
    </xf>
    <xf numFmtId="165" fontId="25" fillId="37" borderId="10" xfId="47" applyNumberFormat="1" applyFont="1" applyFill="1" applyBorder="1" applyAlignment="1">
      <alignment horizontal="right" vertical="top" wrapText="1"/>
    </xf>
    <xf numFmtId="10" fontId="25" fillId="37" borderId="10" xfId="46" applyNumberFormat="1" applyFont="1" applyFill="1" applyBorder="1" applyAlignment="1">
      <alignment horizontal="right" vertical="top" wrapText="1"/>
    </xf>
    <xf numFmtId="3" fontId="25" fillId="0" borderId="0" xfId="0" applyNumberFormat="1" applyFont="1"/>
    <xf numFmtId="165" fontId="25" fillId="0" borderId="3" xfId="47" applyNumberFormat="1" applyFont="1" applyFill="1" applyBorder="1" applyAlignment="1">
      <alignment horizontal="right" wrapText="1"/>
    </xf>
    <xf numFmtId="2" fontId="25" fillId="0" borderId="3" xfId="0" applyNumberFormat="1" applyFont="1" applyFill="1" applyBorder="1" applyAlignment="1">
      <alignment horizontal="right" wrapText="1"/>
    </xf>
    <xf numFmtId="165" fontId="25" fillId="0" borderId="9" xfId="47" applyNumberFormat="1" applyFont="1" applyFill="1" applyBorder="1" applyAlignment="1">
      <alignment horizontal="right" wrapText="1"/>
    </xf>
    <xf numFmtId="2" fontId="25" fillId="0" borderId="9" xfId="0" applyNumberFormat="1" applyFont="1" applyFill="1" applyBorder="1" applyAlignment="1">
      <alignment horizontal="right" wrapText="1"/>
    </xf>
    <xf numFmtId="9" fontId="25" fillId="0" borderId="6" xfId="0" applyNumberFormat="1" applyFont="1" applyFill="1" applyBorder="1" applyAlignment="1">
      <alignment vertical="center" wrapText="1"/>
    </xf>
    <xf numFmtId="10" fontId="25" fillId="37" borderId="34" xfId="46" applyNumberFormat="1" applyFont="1" applyFill="1" applyBorder="1" applyAlignment="1">
      <alignment vertical="top" wrapText="1"/>
    </xf>
    <xf numFmtId="9" fontId="25" fillId="0" borderId="35" xfId="0" applyNumberFormat="1" applyFont="1" applyFill="1" applyBorder="1" applyAlignment="1">
      <alignment vertical="center" wrapText="1"/>
    </xf>
    <xf numFmtId="10" fontId="25" fillId="37" borderId="35" xfId="46" applyNumberFormat="1" applyFont="1" applyFill="1" applyBorder="1" applyAlignment="1">
      <alignment vertical="top" wrapText="1"/>
    </xf>
    <xf numFmtId="10" fontId="25" fillId="37" borderId="36" xfId="46" applyNumberFormat="1" applyFont="1" applyFill="1" applyBorder="1" applyAlignment="1">
      <alignment vertical="top" wrapText="1"/>
    </xf>
    <xf numFmtId="10" fontId="25" fillId="37" borderId="33" xfId="46" applyNumberFormat="1" applyFont="1" applyFill="1" applyBorder="1" applyAlignment="1">
      <alignment vertical="top" wrapText="1"/>
    </xf>
    <xf numFmtId="0" fontId="25" fillId="0" borderId="22" xfId="0" applyFont="1" applyBorder="1" applyAlignment="1">
      <alignment wrapText="1"/>
    </xf>
    <xf numFmtId="0" fontId="25" fillId="0" borderId="5" xfId="0" applyFont="1" applyBorder="1" applyAlignment="1">
      <alignment horizontal="center" wrapText="1"/>
    </xf>
    <xf numFmtId="0" fontId="25" fillId="0" borderId="23" xfId="0" applyFont="1" applyBorder="1" applyAlignment="1">
      <alignment horizontal="left" vertical="center" wrapText="1"/>
    </xf>
    <xf numFmtId="0" fontId="25" fillId="0" borderId="20" xfId="0" applyFont="1" applyBorder="1" applyAlignment="1">
      <alignment horizontal="center" vertical="center" wrapText="1"/>
    </xf>
    <xf numFmtId="0" fontId="25" fillId="0" borderId="0" xfId="0" applyFont="1" applyAlignment="1">
      <alignment wrapText="1"/>
    </xf>
    <xf numFmtId="9" fontId="25" fillId="0" borderId="0" xfId="0" applyNumberFormat="1" applyFont="1" applyBorder="1" applyAlignment="1">
      <alignment horizontal="center" wrapText="1"/>
    </xf>
    <xf numFmtId="0" fontId="25" fillId="0" borderId="0" xfId="0" applyFont="1" applyBorder="1" applyAlignment="1">
      <alignment wrapText="1"/>
    </xf>
    <xf numFmtId="0" fontId="25" fillId="0" borderId="0" xfId="0" applyFont="1" applyAlignment="1">
      <alignment horizontal="center" wrapText="1"/>
    </xf>
    <xf numFmtId="0" fontId="39" fillId="40" borderId="3" xfId="0" applyFont="1" applyFill="1" applyBorder="1" applyAlignment="1">
      <alignment horizontal="center" vertical="center" wrapText="1"/>
    </xf>
    <xf numFmtId="0" fontId="35" fillId="0" borderId="3" xfId="0" applyFont="1" applyFill="1" applyBorder="1"/>
    <xf numFmtId="0" fontId="35" fillId="0" borderId="20" xfId="0" applyFont="1" applyFill="1" applyBorder="1"/>
    <xf numFmtId="0" fontId="25" fillId="0" borderId="0" xfId="0" applyFont="1" applyFill="1" applyBorder="1"/>
    <xf numFmtId="0" fontId="32" fillId="2" borderId="4"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3" fillId="0" borderId="6" xfId="0" applyFont="1" applyFill="1" applyBorder="1"/>
    <xf numFmtId="0" fontId="33" fillId="0" borderId="5" xfId="0" applyFont="1" applyFill="1" applyBorder="1"/>
    <xf numFmtId="0" fontId="24" fillId="0" borderId="3" xfId="0" applyFont="1" applyFill="1" applyBorder="1" applyAlignment="1">
      <alignment horizontal="center" wrapText="1"/>
    </xf>
    <xf numFmtId="165" fontId="25" fillId="37" borderId="7" xfId="47" applyNumberFormat="1" applyFont="1" applyFill="1" applyBorder="1"/>
    <xf numFmtId="0" fontId="25" fillId="0" borderId="3" xfId="0" applyFont="1" applyFill="1" applyBorder="1"/>
    <xf numFmtId="0" fontId="37" fillId="0" borderId="26" xfId="0" applyFont="1" applyBorder="1" applyAlignment="1">
      <alignment vertical="top"/>
    </xf>
    <xf numFmtId="165" fontId="25" fillId="37" borderId="3" xfId="0" applyNumberFormat="1" applyFont="1" applyFill="1" applyBorder="1"/>
    <xf numFmtId="0" fontId="37" fillId="0" borderId="0" xfId="0" applyFont="1" applyFill="1" applyBorder="1" applyAlignment="1">
      <alignment vertical="top" wrapText="1"/>
    </xf>
    <xf numFmtId="0" fontId="24" fillId="0" borderId="0" xfId="0" applyFont="1" applyFill="1" applyBorder="1" applyAlignment="1">
      <alignment horizontal="center" wrapText="1"/>
    </xf>
    <xf numFmtId="165" fontId="25" fillId="0" borderId="0" xfId="0" applyNumberFormat="1" applyFont="1" applyFill="1" applyBorder="1"/>
    <xf numFmtId="0" fontId="39" fillId="40" borderId="10" xfId="0" applyFont="1" applyFill="1" applyBorder="1" applyAlignment="1">
      <alignment horizontal="center" vertical="center" wrapText="1"/>
    </xf>
    <xf numFmtId="0" fontId="35" fillId="0" borderId="10" xfId="0" applyFont="1" applyBorder="1" applyAlignment="1">
      <alignment horizontal="center" vertical="top"/>
    </xf>
    <xf numFmtId="0" fontId="35" fillId="0" borderId="26" xfId="0" applyFont="1" applyBorder="1" applyAlignment="1">
      <alignment horizontal="center" vertical="top" wrapText="1"/>
    </xf>
    <xf numFmtId="0" fontId="32" fillId="2" borderId="4" xfId="0" applyFont="1" applyFill="1" applyBorder="1" applyAlignment="1">
      <alignment vertical="center" wrapText="1"/>
    </xf>
    <xf numFmtId="0" fontId="33" fillId="0" borderId="3" xfId="0" applyFont="1" applyFill="1" applyBorder="1" applyAlignment="1">
      <alignment horizontal="center" wrapText="1"/>
    </xf>
    <xf numFmtId="165" fontId="25" fillId="37" borderId="3" xfId="47" applyNumberFormat="1" applyFont="1" applyFill="1" applyBorder="1" applyAlignment="1">
      <alignment wrapText="1"/>
    </xf>
    <xf numFmtId="165" fontId="25" fillId="37" borderId="3" xfId="0" applyNumberFormat="1" applyFont="1" applyFill="1" applyBorder="1" applyAlignment="1">
      <alignment wrapText="1"/>
    </xf>
    <xf numFmtId="0" fontId="37" fillId="0" borderId="0" xfId="0" applyFont="1" applyBorder="1" applyAlignment="1">
      <alignment vertical="top" wrapText="1"/>
    </xf>
    <xf numFmtId="10" fontId="37" fillId="37" borderId="3" xfId="0" applyNumberFormat="1" applyFont="1" applyFill="1" applyBorder="1" applyAlignment="1">
      <alignment wrapText="1"/>
    </xf>
    <xf numFmtId="0" fontId="33" fillId="0" borderId="3" xfId="0" applyFont="1" applyBorder="1" applyAlignment="1">
      <alignment horizontal="center"/>
    </xf>
    <xf numFmtId="0" fontId="25" fillId="0" borderId="3" xfId="0" applyFont="1" applyBorder="1"/>
    <xf numFmtId="10" fontId="37" fillId="37" borderId="3" xfId="0" applyNumberFormat="1" applyFont="1" applyFill="1" applyBorder="1"/>
    <xf numFmtId="10" fontId="37" fillId="37" borderId="3" xfId="46" applyNumberFormat="1" applyFont="1" applyFill="1" applyBorder="1" applyAlignment="1"/>
    <xf numFmtId="10" fontId="37" fillId="37" borderId="3" xfId="0" applyNumberFormat="1" applyFont="1" applyFill="1" applyBorder="1" applyAlignment="1"/>
    <xf numFmtId="0" fontId="24" fillId="0" borderId="3" xfId="0" applyFont="1" applyBorder="1" applyAlignment="1">
      <alignment horizontal="center"/>
    </xf>
    <xf numFmtId="164" fontId="25" fillId="37" borderId="3" xfId="0" applyNumberFormat="1" applyFont="1" applyFill="1" applyBorder="1"/>
    <xf numFmtId="0" fontId="37" fillId="0" borderId="0" xfId="0" applyFont="1"/>
    <xf numFmtId="164" fontId="25" fillId="0" borderId="3" xfId="0" applyNumberFormat="1" applyFont="1" applyBorder="1"/>
    <xf numFmtId="0" fontId="37" fillId="0" borderId="0" xfId="0" applyFont="1" applyAlignment="1">
      <alignment wrapText="1"/>
    </xf>
    <xf numFmtId="0" fontId="25" fillId="0" borderId="3" xfId="0" applyFont="1" applyFill="1" applyBorder="1" applyAlignment="1">
      <alignment wrapText="1"/>
    </xf>
    <xf numFmtId="0" fontId="25" fillId="0" borderId="3" xfId="0" applyFont="1" applyBorder="1" applyAlignment="1">
      <alignment horizontal="center"/>
    </xf>
    <xf numFmtId="8" fontId="25" fillId="38" borderId="21" xfId="0" applyNumberFormat="1" applyFont="1" applyFill="1" applyBorder="1"/>
    <xf numFmtId="164" fontId="25" fillId="37" borderId="3" xfId="0" applyNumberFormat="1" applyFont="1" applyFill="1" applyBorder="1" applyAlignment="1"/>
    <xf numFmtId="164" fontId="25" fillId="0" borderId="3" xfId="0" applyNumberFormat="1" applyFont="1" applyBorder="1" applyAlignment="1"/>
    <xf numFmtId="0" fontId="37" fillId="0" borderId="26" xfId="0" applyFont="1" applyBorder="1" applyAlignment="1">
      <alignment vertical="top" wrapText="1"/>
    </xf>
    <xf numFmtId="164" fontId="25" fillId="37" borderId="3" xfId="48" applyNumberFormat="1" applyFont="1" applyFill="1" applyBorder="1" applyAlignment="1"/>
    <xf numFmtId="0" fontId="37" fillId="0" borderId="0" xfId="0" applyFont="1" applyBorder="1" applyAlignment="1">
      <alignment vertical="top"/>
    </xf>
    <xf numFmtId="0" fontId="37" fillId="0" borderId="0" xfId="0" applyFont="1" applyAlignment="1">
      <alignment horizontal="left" indent="3"/>
    </xf>
    <xf numFmtId="0" fontId="25" fillId="0" borderId="0" xfId="0" applyFont="1" applyAlignment="1">
      <alignment horizontal="left" indent="1"/>
    </xf>
    <xf numFmtId="0" fontId="25" fillId="0" borderId="0" xfId="0" applyFont="1" applyAlignment="1">
      <alignment horizontal="left"/>
    </xf>
    <xf numFmtId="0" fontId="37" fillId="0" borderId="0" xfId="0" applyFont="1" applyAlignment="1">
      <alignment horizontal="left" indent="1"/>
    </xf>
    <xf numFmtId="0" fontId="37" fillId="0" borderId="0" xfId="0" applyFont="1" applyAlignment="1">
      <alignment horizontal="left"/>
    </xf>
    <xf numFmtId="0" fontId="29" fillId="3" borderId="6" xfId="0" applyFont="1" applyFill="1" applyBorder="1" applyAlignment="1">
      <alignment horizontal="center" wrapText="1"/>
    </xf>
    <xf numFmtId="0" fontId="33" fillId="2" borderId="6" xfId="0" applyFont="1" applyFill="1" applyBorder="1"/>
    <xf numFmtId="0" fontId="29" fillId="3" borderId="5" xfId="0" applyFont="1" applyFill="1" applyBorder="1" applyAlignment="1">
      <alignment horizontal="center" wrapText="1"/>
    </xf>
    <xf numFmtId="0" fontId="33" fillId="2" borderId="5" xfId="0" applyFont="1" applyFill="1" applyBorder="1"/>
    <xf numFmtId="0" fontId="29" fillId="3" borderId="20" xfId="0" applyFont="1" applyFill="1" applyBorder="1" applyAlignment="1">
      <alignment horizontal="center" wrapText="1"/>
    </xf>
    <xf numFmtId="0" fontId="25" fillId="0" borderId="0" xfId="0" applyFont="1" applyAlignment="1">
      <alignment vertical="top" wrapText="1"/>
    </xf>
    <xf numFmtId="0" fontId="29" fillId="0" borderId="3" xfId="0" applyFont="1" applyFill="1" applyBorder="1" applyAlignment="1">
      <alignment horizontal="center" wrapText="1"/>
    </xf>
    <xf numFmtId="165" fontId="33" fillId="37" borderId="7" xfId="47" applyNumberFormat="1" applyFont="1" applyFill="1" applyBorder="1"/>
    <xf numFmtId="0" fontId="33" fillId="0" borderId="3" xfId="0" applyFont="1" applyFill="1" applyBorder="1"/>
    <xf numFmtId="165" fontId="33" fillId="37" borderId="3" xfId="0" applyNumberFormat="1" applyFont="1" applyFill="1" applyBorder="1"/>
    <xf numFmtId="0" fontId="25" fillId="0" borderId="0" xfId="0" applyFont="1" applyBorder="1" applyAlignment="1">
      <alignment vertical="top"/>
    </xf>
    <xf numFmtId="0" fontId="25" fillId="0" borderId="3" xfId="0" applyFont="1" applyFill="1" applyBorder="1" applyAlignment="1">
      <alignment horizontal="center" wrapText="1"/>
    </xf>
    <xf numFmtId="165" fontId="33" fillId="37" borderId="3" xfId="47" applyNumberFormat="1" applyFont="1" applyFill="1" applyBorder="1" applyAlignment="1">
      <alignment vertical="top" wrapText="1"/>
    </xf>
    <xf numFmtId="10" fontId="40" fillId="37" borderId="3" xfId="0" applyNumberFormat="1" applyFont="1" applyFill="1" applyBorder="1" applyAlignment="1">
      <alignment vertical="top" wrapText="1"/>
    </xf>
    <xf numFmtId="165" fontId="25" fillId="37" borderId="3" xfId="0" applyNumberFormat="1" applyFont="1" applyFill="1" applyBorder="1" applyAlignment="1"/>
    <xf numFmtId="0" fontId="25" fillId="0" borderId="0" xfId="0" applyFont="1" applyAlignment="1"/>
    <xf numFmtId="0" fontId="37" fillId="0" borderId="0" xfId="0" applyFont="1" applyAlignment="1"/>
    <xf numFmtId="0" fontId="25" fillId="37" borderId="3" xfId="0" applyNumberFormat="1" applyFont="1" applyFill="1" applyBorder="1" applyAlignment="1"/>
    <xf numFmtId="4" fontId="25" fillId="0" borderId="3" xfId="0" applyNumberFormat="1" applyFont="1" applyBorder="1"/>
    <xf numFmtId="0" fontId="33" fillId="2" borderId="6"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1" fillId="4" borderId="0" xfId="0" applyFont="1" applyFill="1" applyAlignment="1">
      <alignment horizontal="center" wrapText="1"/>
    </xf>
    <xf numFmtId="0" fontId="33" fillId="3" borderId="6"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2" fillId="2" borderId="4" xfId="0" applyFont="1" applyFill="1" applyBorder="1" applyAlignment="1">
      <alignment horizontal="center" wrapText="1"/>
    </xf>
    <xf numFmtId="0" fontId="32" fillId="2" borderId="10" xfId="0" applyFont="1" applyFill="1" applyBorder="1" applyAlignment="1">
      <alignment horizontal="center" wrapText="1"/>
    </xf>
    <xf numFmtId="10" fontId="25" fillId="0" borderId="6" xfId="0" applyNumberFormat="1" applyFont="1" applyFill="1" applyBorder="1" applyAlignment="1">
      <alignment horizontal="left" vertical="center" wrapText="1"/>
    </xf>
    <xf numFmtId="10" fontId="25" fillId="0" borderId="5" xfId="0" applyNumberFormat="1" applyFont="1" applyFill="1" applyBorder="1" applyAlignment="1">
      <alignment horizontal="left" vertical="center" wrapText="1"/>
    </xf>
    <xf numFmtId="0" fontId="32" fillId="36" borderId="4" xfId="0" applyFont="1" applyFill="1" applyBorder="1" applyAlignment="1">
      <alignment horizontal="center" vertical="top" wrapText="1"/>
    </xf>
    <xf numFmtId="0" fontId="32" fillId="36" borderId="9" xfId="0" applyFont="1" applyFill="1" applyBorder="1" applyAlignment="1">
      <alignment horizontal="center" vertical="top" wrapText="1"/>
    </xf>
    <xf numFmtId="0" fontId="32" fillId="36" borderId="10" xfId="0" applyFont="1" applyFill="1" applyBorder="1" applyAlignment="1">
      <alignment horizontal="center" vertical="top" wrapText="1"/>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5" fillId="0" borderId="25" xfId="0" applyFont="1" applyBorder="1" applyAlignment="1">
      <alignment horizontal="left" vertical="top" wrapText="1"/>
    </xf>
    <xf numFmtId="10" fontId="25" fillId="0" borderId="9" xfId="46" applyNumberFormat="1" applyFont="1" applyBorder="1" applyAlignment="1">
      <alignment horizontal="center" vertical="top" wrapText="1"/>
    </xf>
    <xf numFmtId="10" fontId="25" fillId="0" borderId="10" xfId="46" applyNumberFormat="1" applyFont="1" applyBorder="1" applyAlignment="1">
      <alignment horizontal="center" vertical="top" wrapText="1"/>
    </xf>
    <xf numFmtId="0" fontId="32" fillId="2" borderId="9" xfId="0" applyFont="1" applyFill="1" applyBorder="1" applyAlignment="1">
      <alignment horizontal="center" wrapText="1"/>
    </xf>
    <xf numFmtId="0" fontId="24" fillId="0" borderId="24" xfId="0" applyFont="1" applyBorder="1" applyAlignment="1">
      <alignment horizontal="center" vertical="center"/>
    </xf>
    <xf numFmtId="0" fontId="24" fillId="0" borderId="8" xfId="0" applyFont="1" applyBorder="1" applyAlignment="1">
      <alignment horizontal="center" vertical="center"/>
    </xf>
    <xf numFmtId="0" fontId="32" fillId="2" borderId="6" xfId="0" applyFont="1" applyFill="1" applyBorder="1" applyAlignment="1">
      <alignment horizontal="left" vertical="center" wrapText="1"/>
    </xf>
    <xf numFmtId="0" fontId="32" fillId="2" borderId="20" xfId="0" applyFont="1" applyFill="1" applyBorder="1" applyAlignment="1">
      <alignment horizontal="left" vertical="center" wrapText="1"/>
    </xf>
    <xf numFmtId="0" fontId="32" fillId="2" borderId="6"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9" fillId="40" borderId="4" xfId="0" applyFont="1" applyFill="1" applyBorder="1" applyAlignment="1">
      <alignment horizontal="center" vertical="center" wrapText="1"/>
    </xf>
    <xf numFmtId="0" fontId="39" fillId="40" borderId="10" xfId="0" applyFont="1" applyFill="1" applyBorder="1" applyAlignment="1">
      <alignment horizontal="center" vertical="center" wrapText="1"/>
    </xf>
    <xf numFmtId="0" fontId="35" fillId="41" borderId="4" xfId="0" applyFont="1" applyFill="1" applyBorder="1" applyAlignment="1">
      <alignment horizontal="center" vertical="top" wrapText="1"/>
    </xf>
    <xf numFmtId="0" fontId="35" fillId="41" borderId="10" xfId="0" applyFont="1" applyFill="1" applyBorder="1" applyAlignment="1">
      <alignment horizontal="center" vertical="top" wrapText="1"/>
    </xf>
    <xf numFmtId="0" fontId="4" fillId="39" borderId="37" xfId="0" applyFont="1" applyFill="1" applyBorder="1" applyAlignment="1"/>
    <xf numFmtId="0" fontId="4" fillId="39" borderId="38" xfId="0" applyFont="1" applyFill="1" applyBorder="1" applyAlignment="1"/>
    <xf numFmtId="0" fontId="5" fillId="38" borderId="39" xfId="0" applyFont="1" applyFill="1" applyBorder="1" applyAlignment="1"/>
    <xf numFmtId="0" fontId="5" fillId="38" borderId="40" xfId="0" applyFont="1" applyFill="1" applyBorder="1" applyAlignment="1"/>
    <xf numFmtId="0" fontId="5" fillId="38" borderId="1" xfId="0" applyFont="1" applyFill="1" applyBorder="1" applyAlignment="1"/>
    <xf numFmtId="0" fontId="5" fillId="38" borderId="41" xfId="0" applyFont="1" applyFill="1" applyBorder="1" applyAlignment="1"/>
    <xf numFmtId="0" fontId="5" fillId="38" borderId="2" xfId="0" applyFont="1" applyFill="1" applyBorder="1" applyAlignment="1"/>
    <xf numFmtId="0" fontId="5" fillId="38" borderId="42" xfId="0" applyFont="1" applyFill="1" applyBorder="1" applyAlignment="1"/>
    <xf numFmtId="0" fontId="4" fillId="2" borderId="39" xfId="0" applyFont="1" applyFill="1" applyBorder="1" applyAlignment="1">
      <alignment horizontal="left"/>
    </xf>
    <xf numFmtId="0" fontId="4" fillId="2" borderId="31" xfId="0" applyFont="1" applyFill="1" applyBorder="1" applyAlignment="1">
      <alignment horizontal="left"/>
    </xf>
    <xf numFmtId="0" fontId="3" fillId="2" borderId="22" xfId="0" applyFont="1" applyFill="1" applyBorder="1" applyAlignment="1">
      <alignment horizontal="left" wrapText="1"/>
    </xf>
    <xf numFmtId="0" fontId="3" fillId="2" borderId="0" xfId="0" applyFont="1" applyFill="1" applyBorder="1" applyAlignment="1">
      <alignment horizontal="left" wrapText="1"/>
    </xf>
    <xf numFmtId="0" fontId="3" fillId="2" borderId="21" xfId="0" applyFont="1" applyFill="1" applyBorder="1" applyAlignment="1">
      <alignment horizontal="left" wrapText="1"/>
    </xf>
    <xf numFmtId="0" fontId="2" fillId="4" borderId="0"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3" fillId="2" borderId="2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 fillId="36" borderId="4" xfId="0" applyFont="1" applyFill="1" applyBorder="1" applyAlignment="1">
      <alignment horizontal="left"/>
    </xf>
    <xf numFmtId="0" fontId="1" fillId="36" borderId="9" xfId="0" applyFont="1" applyFill="1" applyBorder="1" applyAlignment="1">
      <alignment horizontal="left"/>
    </xf>
    <xf numFmtId="0" fontId="3" fillId="2" borderId="22" xfId="0" applyFont="1" applyFill="1" applyBorder="1" applyAlignment="1">
      <alignment horizontal="center" wrapText="1"/>
    </xf>
    <xf numFmtId="0" fontId="3" fillId="2" borderId="0" xfId="0" applyFont="1" applyFill="1" applyBorder="1" applyAlignment="1">
      <alignment horizontal="center" wrapText="1"/>
    </xf>
    <xf numFmtId="0" fontId="3" fillId="2" borderId="21" xfId="0" applyFont="1" applyFill="1" applyBorder="1" applyAlignment="1">
      <alignment horizontal="center" wrapText="1"/>
    </xf>
    <xf numFmtId="0" fontId="0" fillId="38" borderId="0" xfId="0" applyFill="1"/>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Currency" xfId="48"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82">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FF0000"/>
        </patternFill>
      </fill>
    </dxf>
    <dxf>
      <fill>
        <patternFill patternType="none">
          <bgColor auto="1"/>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2243</xdr:colOff>
      <xdr:row>37</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6243" cy="7067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38" sqref="Q38"/>
    </sheetView>
  </sheetViews>
  <sheetFormatPr defaultRowHeight="15" x14ac:dyDescent="0.25"/>
  <cols>
    <col min="1" max="16384" width="9.140625" style="320"/>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workbookViewId="0">
      <pane xSplit="1" ySplit="3" topLeftCell="B4" activePane="bottomRight" state="frozen"/>
      <selection activeCell="A39" sqref="A39"/>
      <selection pane="topRight" activeCell="A39" sqref="A39"/>
      <selection pane="bottomLeft" activeCell="A39" sqref="A39"/>
      <selection pane="bottomRight" activeCell="A39" sqref="A39"/>
    </sheetView>
  </sheetViews>
  <sheetFormatPr defaultColWidth="9.140625" defaultRowHeight="15" x14ac:dyDescent="0.25"/>
  <cols>
    <col min="1" max="1" width="49.7109375" style="5" bestFit="1" customWidth="1"/>
    <col min="2" max="11" width="17.28515625" style="5" customWidth="1"/>
    <col min="12" max="12" width="9.140625" style="5"/>
    <col min="13" max="13" width="17.28515625" style="5" customWidth="1"/>
    <col min="14" max="16384" width="9.140625" style="5"/>
  </cols>
  <sheetData>
    <row r="1" spans="1:13" ht="15" customHeight="1" x14ac:dyDescent="0.25">
      <c r="A1" s="310" t="s">
        <v>116</v>
      </c>
      <c r="B1" s="310"/>
      <c r="C1" s="310"/>
      <c r="D1" s="310"/>
      <c r="E1" s="310"/>
      <c r="F1" s="310"/>
      <c r="G1" s="310"/>
      <c r="H1" s="310"/>
      <c r="I1" s="310"/>
      <c r="J1" s="310"/>
      <c r="K1" s="310"/>
      <c r="L1" s="310"/>
      <c r="M1" s="311"/>
    </row>
    <row r="2" spans="1:13" ht="15" customHeight="1" x14ac:dyDescent="0.25">
      <c r="A2" s="310"/>
      <c r="B2" s="310"/>
      <c r="C2" s="310"/>
      <c r="D2" s="310"/>
      <c r="E2" s="310"/>
      <c r="F2" s="310"/>
      <c r="G2" s="310"/>
      <c r="H2" s="310"/>
      <c r="I2" s="310"/>
      <c r="J2" s="310"/>
      <c r="K2" s="310"/>
      <c r="L2" s="310"/>
      <c r="M2" s="311"/>
    </row>
    <row r="3" spans="1:13" ht="15.75" customHeight="1" thickBot="1" x14ac:dyDescent="0.3">
      <c r="A3" s="310"/>
      <c r="B3" s="310"/>
      <c r="C3" s="310"/>
      <c r="D3" s="310"/>
      <c r="E3" s="310"/>
      <c r="F3" s="310"/>
      <c r="G3" s="310"/>
      <c r="H3" s="310"/>
      <c r="I3" s="310"/>
      <c r="J3" s="310"/>
      <c r="K3" s="310"/>
      <c r="L3" s="310"/>
      <c r="M3" s="311"/>
    </row>
    <row r="4" spans="1:13" ht="57" customHeight="1" thickBot="1" x14ac:dyDescent="0.35">
      <c r="A4" s="4"/>
      <c r="B4" s="317"/>
      <c r="C4" s="318"/>
      <c r="D4" s="318"/>
      <c r="E4" s="318"/>
      <c r="F4" s="318"/>
      <c r="G4" s="318"/>
      <c r="H4" s="318"/>
      <c r="I4" s="318"/>
      <c r="J4" s="318"/>
      <c r="K4" s="318"/>
      <c r="L4" s="318"/>
      <c r="M4" s="319"/>
    </row>
    <row r="5" spans="1:13" ht="15.75" x14ac:dyDescent="0.25">
      <c r="A5" s="2" t="s">
        <v>0</v>
      </c>
      <c r="B5" s="12" t="s">
        <v>161</v>
      </c>
      <c r="C5" s="13"/>
      <c r="D5" s="13"/>
      <c r="E5" s="9"/>
      <c r="F5" s="9"/>
      <c r="G5" s="9"/>
      <c r="H5" s="9"/>
      <c r="I5" s="9"/>
      <c r="J5" s="9"/>
      <c r="K5" s="9"/>
      <c r="L5" s="9"/>
      <c r="M5" s="10"/>
    </row>
    <row r="6" spans="1:13" ht="15.75" x14ac:dyDescent="0.25">
      <c r="A6" s="2" t="s">
        <v>1</v>
      </c>
      <c r="B6" s="14">
        <v>296</v>
      </c>
      <c r="C6" s="15"/>
      <c r="D6" s="15"/>
      <c r="E6" s="7"/>
      <c r="F6" s="7"/>
      <c r="G6" s="7"/>
      <c r="H6" s="7"/>
      <c r="I6" s="7"/>
      <c r="J6" s="7"/>
      <c r="K6" s="7"/>
      <c r="L6" s="7"/>
      <c r="M6" s="11"/>
    </row>
    <row r="7" spans="1:13" ht="15.75" x14ac:dyDescent="0.25">
      <c r="A7" s="2" t="s">
        <v>2</v>
      </c>
      <c r="B7" s="16" t="s">
        <v>162</v>
      </c>
      <c r="C7" s="15"/>
      <c r="D7" s="15"/>
      <c r="E7" s="7"/>
      <c r="F7" s="7"/>
      <c r="G7" s="7"/>
      <c r="H7" s="7"/>
      <c r="I7" s="7"/>
      <c r="J7" s="7"/>
      <c r="K7" s="7"/>
      <c r="L7" s="7"/>
      <c r="M7" s="11"/>
    </row>
    <row r="8" spans="1:13" ht="15.75" x14ac:dyDescent="0.25">
      <c r="A8" s="2" t="s">
        <v>4</v>
      </c>
      <c r="B8" s="14">
        <v>5</v>
      </c>
      <c r="C8" s="15"/>
      <c r="D8" s="15"/>
      <c r="E8" s="7"/>
      <c r="F8" s="7"/>
      <c r="G8" s="7"/>
      <c r="H8" s="7"/>
      <c r="I8" s="7"/>
      <c r="J8" s="7"/>
      <c r="K8" s="7"/>
      <c r="L8" s="7"/>
      <c r="M8" s="11"/>
    </row>
    <row r="9" spans="1:13" ht="15.75" x14ac:dyDescent="0.25">
      <c r="A9" s="2" t="s">
        <v>10</v>
      </c>
      <c r="B9" s="14"/>
      <c r="C9" s="15"/>
      <c r="D9" s="15"/>
      <c r="E9" s="7"/>
      <c r="F9" s="7"/>
      <c r="G9" s="7"/>
      <c r="H9" s="7"/>
      <c r="I9" s="7"/>
      <c r="J9" s="7"/>
      <c r="K9" s="7"/>
      <c r="L9" s="7"/>
      <c r="M9" s="11"/>
    </row>
    <row r="10" spans="1:13" ht="16.5" thickBot="1" x14ac:dyDescent="0.3">
      <c r="A10" s="3" t="s">
        <v>3</v>
      </c>
      <c r="B10" s="17"/>
      <c r="C10" s="18"/>
      <c r="D10" s="18"/>
      <c r="E10" s="21"/>
      <c r="F10" s="21"/>
      <c r="G10" s="21"/>
      <c r="H10" s="21"/>
      <c r="I10" s="21"/>
      <c r="J10" s="21"/>
      <c r="K10" s="21"/>
      <c r="L10" s="21"/>
      <c r="M10" s="22"/>
    </row>
    <row r="11" spans="1:13" ht="18.75" customHeight="1" x14ac:dyDescent="0.3">
      <c r="A11" s="307" t="s">
        <v>83</v>
      </c>
      <c r="B11" s="308"/>
      <c r="C11" s="308"/>
      <c r="D11" s="308"/>
      <c r="E11" s="308"/>
      <c r="F11" s="308"/>
      <c r="G11" s="308"/>
      <c r="H11" s="308"/>
      <c r="I11" s="308"/>
      <c r="J11" s="308"/>
      <c r="K11" s="308"/>
      <c r="L11" s="308"/>
      <c r="M11" s="309"/>
    </row>
    <row r="12" spans="1:13" x14ac:dyDescent="0.25">
      <c r="A12" s="19" t="s">
        <v>68</v>
      </c>
      <c r="B12" s="7" t="s">
        <v>67</v>
      </c>
      <c r="C12" s="7"/>
      <c r="D12" s="7"/>
      <c r="E12" s="7"/>
      <c r="F12" s="7"/>
      <c r="G12" s="7"/>
      <c r="H12" s="7"/>
      <c r="I12" s="7"/>
      <c r="J12" s="7"/>
      <c r="K12" s="7"/>
      <c r="L12" s="7"/>
      <c r="M12" s="11"/>
    </row>
    <row r="13" spans="1:13" x14ac:dyDescent="0.25">
      <c r="A13" s="19" t="s">
        <v>69</v>
      </c>
      <c r="B13" s="7" t="s">
        <v>93</v>
      </c>
      <c r="C13" s="7"/>
      <c r="D13" s="7"/>
      <c r="E13" s="7"/>
      <c r="F13" s="7"/>
      <c r="G13" s="7"/>
      <c r="H13" s="7"/>
      <c r="I13" s="7"/>
      <c r="J13" s="7"/>
      <c r="K13" s="7"/>
      <c r="L13" s="7"/>
      <c r="M13" s="11"/>
    </row>
    <row r="14" spans="1:13" x14ac:dyDescent="0.25">
      <c r="A14" s="19" t="s">
        <v>84</v>
      </c>
      <c r="B14" s="7" t="s">
        <v>99</v>
      </c>
      <c r="C14" s="7"/>
      <c r="D14" s="7"/>
      <c r="E14" s="7"/>
      <c r="F14" s="7"/>
      <c r="G14" s="7"/>
      <c r="H14" s="7"/>
      <c r="I14" s="7"/>
      <c r="J14" s="7"/>
      <c r="K14" s="7"/>
      <c r="L14" s="7"/>
      <c r="M14" s="11"/>
    </row>
    <row r="15" spans="1:13" ht="30" x14ac:dyDescent="0.25">
      <c r="A15" s="31" t="s">
        <v>100</v>
      </c>
      <c r="B15" s="83">
        <f>'SI Financials-NonCap'!B15</f>
        <v>0</v>
      </c>
      <c r="C15" s="83">
        <f>'SI Financials-NonCap'!C15</f>
        <v>0</v>
      </c>
      <c r="D15" s="83">
        <f>'SI Financials-NonCap'!D15</f>
        <v>0</v>
      </c>
      <c r="E15" s="83">
        <f>'SI Financials-NonCap'!E15</f>
        <v>0</v>
      </c>
      <c r="F15" s="83">
        <f>'SI Financials-NonCap'!F15</f>
        <v>0</v>
      </c>
      <c r="G15" s="83">
        <f>'SI Financials-NonCap'!G15</f>
        <v>0</v>
      </c>
      <c r="H15" s="83">
        <f>'SI Financials-NonCap'!H15</f>
        <v>0</v>
      </c>
      <c r="I15" s="83">
        <f>'SI Financials-NonCap'!I15</f>
        <v>0</v>
      </c>
      <c r="J15" s="83">
        <f>'SI Financials-NonCap'!J15</f>
        <v>0</v>
      </c>
      <c r="K15" s="83">
        <f>'SI Financials-NonCap'!K15</f>
        <v>0</v>
      </c>
      <c r="L15" s="20"/>
      <c r="M15" s="23" t="s">
        <v>53</v>
      </c>
    </row>
    <row r="16" spans="1:13" x14ac:dyDescent="0.25">
      <c r="A16" s="24" t="s">
        <v>70</v>
      </c>
      <c r="B16" s="84">
        <f>'SI Financials-Cap'!B16</f>
        <v>0</v>
      </c>
      <c r="C16" s="84">
        <f>'SI Financials-Cap'!C16</f>
        <v>0</v>
      </c>
      <c r="D16" s="84">
        <f>'SI Financials-Cap'!D16</f>
        <v>0</v>
      </c>
      <c r="E16" s="84">
        <f>'SI Financials-Cap'!E16</f>
        <v>0</v>
      </c>
      <c r="F16" s="84">
        <f>'SI Financials-Cap'!F16</f>
        <v>0</v>
      </c>
      <c r="G16" s="84">
        <f>'SI Financials-Cap'!G16</f>
        <v>0</v>
      </c>
      <c r="H16" s="84">
        <f>'SI Financials-Cap'!H16</f>
        <v>0</v>
      </c>
      <c r="I16" s="84">
        <f>'SI Financials-Cap'!I16</f>
        <v>0</v>
      </c>
      <c r="J16" s="84">
        <f>'SI Financials-Cap'!J16</f>
        <v>0</v>
      </c>
      <c r="K16" s="84">
        <f>'SI Financials-Cap'!K16</f>
        <v>0</v>
      </c>
      <c r="L16" s="26"/>
      <c r="M16" s="35">
        <f>SUM(B16:K16)</f>
        <v>0</v>
      </c>
    </row>
    <row r="17" spans="1:13" x14ac:dyDescent="0.25">
      <c r="A17" s="27" t="s">
        <v>131</v>
      </c>
      <c r="B17" s="59">
        <f>SUM('SI Financials-Cap'!B17,'SI Financials-NonCap'!B17)</f>
        <v>0</v>
      </c>
      <c r="C17" s="59">
        <f>SUM('SI Financials-Cap'!C17,'SI Financials-NonCap'!C17)</f>
        <v>0</v>
      </c>
      <c r="D17" s="59">
        <f>SUM('SI Financials-Cap'!D17,'SI Financials-NonCap'!D17)</f>
        <v>0</v>
      </c>
      <c r="E17" s="59">
        <f>SUM('SI Financials-Cap'!E17,'SI Financials-NonCap'!E17)</f>
        <v>0</v>
      </c>
      <c r="F17" s="59">
        <f>SUM('SI Financials-Cap'!F17,'SI Financials-NonCap'!F17)</f>
        <v>0</v>
      </c>
      <c r="G17" s="59">
        <f>SUM('SI Financials-Cap'!G17,'SI Financials-NonCap'!G17)</f>
        <v>0</v>
      </c>
      <c r="H17" s="59">
        <f>SUM('SI Financials-Cap'!H17,'SI Financials-NonCap'!H17)</f>
        <v>0</v>
      </c>
      <c r="I17" s="59">
        <f>SUM('SI Financials-Cap'!I17,'SI Financials-NonCap'!I17)</f>
        <v>0</v>
      </c>
      <c r="J17" s="59">
        <f>SUM('SI Financials-Cap'!J17,'SI Financials-NonCap'!J17)</f>
        <v>0</v>
      </c>
      <c r="K17" s="59">
        <f>SUM('SI Financials-Cap'!K17,'SI Financials-NonCap'!K17)</f>
        <v>0</v>
      </c>
      <c r="L17" s="7"/>
      <c r="M17" s="56">
        <f t="shared" ref="M17:M29" si="0">SUM(B17:K17)</f>
        <v>0</v>
      </c>
    </row>
    <row r="18" spans="1:13" x14ac:dyDescent="0.25">
      <c r="A18" s="27" t="s">
        <v>71</v>
      </c>
      <c r="B18" s="46">
        <f>SUM('SI Financials-Cap'!B18,'SI Financials-NonCap'!B18)</f>
        <v>0</v>
      </c>
      <c r="C18" s="46">
        <f>SUM('SI Financials-Cap'!C18,'SI Financials-NonCap'!C18)</f>
        <v>0</v>
      </c>
      <c r="D18" s="46">
        <f>SUM('SI Financials-Cap'!D18,'SI Financials-NonCap'!D18)</f>
        <v>0</v>
      </c>
      <c r="E18" s="46">
        <f>SUM('SI Financials-Cap'!E18,'SI Financials-NonCap'!E18)</f>
        <v>0</v>
      </c>
      <c r="F18" s="46">
        <f>SUM('SI Financials-Cap'!F18,'SI Financials-NonCap'!F18)</f>
        <v>0</v>
      </c>
      <c r="G18" s="46">
        <f>SUM('SI Financials-Cap'!G18,'SI Financials-NonCap'!G18)</f>
        <v>0</v>
      </c>
      <c r="H18" s="46">
        <f>SUM('SI Financials-Cap'!H18,'SI Financials-NonCap'!H18)</f>
        <v>0</v>
      </c>
      <c r="I18" s="46">
        <f>SUM('SI Financials-Cap'!I18,'SI Financials-NonCap'!I18)</f>
        <v>0</v>
      </c>
      <c r="J18" s="46">
        <f>SUM('SI Financials-Cap'!J18,'SI Financials-NonCap'!J18)</f>
        <v>0</v>
      </c>
      <c r="K18" s="46">
        <f>SUM('SI Financials-Cap'!K18,'SI Financials-NonCap'!K18)</f>
        <v>0</v>
      </c>
      <c r="L18" s="29"/>
      <c r="M18" s="36">
        <f t="shared" si="0"/>
        <v>0</v>
      </c>
    </row>
    <row r="19" spans="1:13" x14ac:dyDescent="0.25">
      <c r="A19" s="27" t="s">
        <v>72</v>
      </c>
      <c r="B19" s="46">
        <f>SUM('SI Financials-Cap'!B19,'SI Financials-NonCap'!B19)</f>
        <v>0</v>
      </c>
      <c r="C19" s="46">
        <f>SUM('SI Financials-Cap'!C19,'SI Financials-NonCap'!C19)</f>
        <v>0</v>
      </c>
      <c r="D19" s="46">
        <f>SUM('SI Financials-Cap'!D19,'SI Financials-NonCap'!D19)</f>
        <v>0</v>
      </c>
      <c r="E19" s="46">
        <f>SUM('SI Financials-Cap'!E19,'SI Financials-NonCap'!E19)</f>
        <v>0</v>
      </c>
      <c r="F19" s="46">
        <f>SUM('SI Financials-Cap'!F19,'SI Financials-NonCap'!F19)</f>
        <v>0</v>
      </c>
      <c r="G19" s="46">
        <f>SUM('SI Financials-Cap'!G19,'SI Financials-NonCap'!G19)</f>
        <v>0</v>
      </c>
      <c r="H19" s="46">
        <f>SUM('SI Financials-Cap'!H19,'SI Financials-NonCap'!H19)</f>
        <v>0</v>
      </c>
      <c r="I19" s="46">
        <f>SUM('SI Financials-Cap'!I19,'SI Financials-NonCap'!I19)</f>
        <v>0</v>
      </c>
      <c r="J19" s="46">
        <f>SUM('SI Financials-Cap'!J19,'SI Financials-NonCap'!J19)</f>
        <v>0</v>
      </c>
      <c r="K19" s="46">
        <f>SUM('SI Financials-Cap'!K19,'SI Financials-NonCap'!K19)</f>
        <v>0</v>
      </c>
      <c r="L19" s="29"/>
      <c r="M19" s="36">
        <f t="shared" si="0"/>
        <v>0</v>
      </c>
    </row>
    <row r="20" spans="1:13" x14ac:dyDescent="0.25">
      <c r="A20" s="27" t="s">
        <v>73</v>
      </c>
      <c r="B20" s="46">
        <f>SUM('SI Financials-Cap'!B20,'SI Financials-NonCap'!B20)</f>
        <v>0</v>
      </c>
      <c r="C20" s="46">
        <f>SUM('SI Financials-Cap'!C20,'SI Financials-NonCap'!C20)</f>
        <v>0</v>
      </c>
      <c r="D20" s="46">
        <f>SUM('SI Financials-Cap'!D20,'SI Financials-NonCap'!D20)</f>
        <v>0</v>
      </c>
      <c r="E20" s="46">
        <f>SUM('SI Financials-Cap'!E20,'SI Financials-NonCap'!E20)</f>
        <v>0</v>
      </c>
      <c r="F20" s="46">
        <f>SUM('SI Financials-Cap'!F20,'SI Financials-NonCap'!F20)</f>
        <v>0</v>
      </c>
      <c r="G20" s="46">
        <f>SUM('SI Financials-Cap'!G20,'SI Financials-NonCap'!G20)</f>
        <v>0</v>
      </c>
      <c r="H20" s="46">
        <f>SUM('SI Financials-Cap'!H20,'SI Financials-NonCap'!H20)</f>
        <v>0</v>
      </c>
      <c r="I20" s="46">
        <f>SUM('SI Financials-Cap'!I20,'SI Financials-NonCap'!I20)</f>
        <v>0</v>
      </c>
      <c r="J20" s="46">
        <f>SUM('SI Financials-Cap'!J20,'SI Financials-NonCap'!J20)</f>
        <v>0</v>
      </c>
      <c r="K20" s="46">
        <f>SUM('SI Financials-Cap'!K20,'SI Financials-NonCap'!K20)</f>
        <v>0</v>
      </c>
      <c r="L20" s="29"/>
      <c r="M20" s="36">
        <f t="shared" si="0"/>
        <v>0</v>
      </c>
    </row>
    <row r="21" spans="1:13" x14ac:dyDescent="0.25">
      <c r="A21" s="27" t="s">
        <v>74</v>
      </c>
      <c r="B21" s="46">
        <f>SUM('SI Financials-Cap'!B21,'SI Financials-NonCap'!B21)</f>
        <v>0</v>
      </c>
      <c r="C21" s="46">
        <f>SUM('SI Financials-Cap'!C21,'SI Financials-NonCap'!C21)</f>
        <v>0</v>
      </c>
      <c r="D21" s="46">
        <f>SUM('SI Financials-Cap'!D21,'SI Financials-NonCap'!D21)</f>
        <v>0</v>
      </c>
      <c r="E21" s="46">
        <f>SUM('SI Financials-Cap'!E21,'SI Financials-NonCap'!E21)</f>
        <v>0</v>
      </c>
      <c r="F21" s="46">
        <f>SUM('SI Financials-Cap'!F21,'SI Financials-NonCap'!F21)</f>
        <v>0</v>
      </c>
      <c r="G21" s="46">
        <f>SUM('SI Financials-Cap'!G21,'SI Financials-NonCap'!G21)</f>
        <v>0</v>
      </c>
      <c r="H21" s="46">
        <f>SUM('SI Financials-Cap'!H21,'SI Financials-NonCap'!H21)</f>
        <v>0</v>
      </c>
      <c r="I21" s="46">
        <f>SUM('SI Financials-Cap'!I21,'SI Financials-NonCap'!I21)</f>
        <v>0</v>
      </c>
      <c r="J21" s="46">
        <f>SUM('SI Financials-Cap'!J21,'SI Financials-NonCap'!J21)</f>
        <v>0</v>
      </c>
      <c r="K21" s="46">
        <f>SUM('SI Financials-Cap'!K21,'SI Financials-NonCap'!K21)</f>
        <v>0</v>
      </c>
      <c r="L21" s="29"/>
      <c r="M21" s="36">
        <f t="shared" si="0"/>
        <v>0</v>
      </c>
    </row>
    <row r="22" spans="1:13" x14ac:dyDescent="0.25">
      <c r="A22" s="27" t="s">
        <v>75</v>
      </c>
      <c r="B22" s="46">
        <f>SUM('SI Financials-Cap'!B22,'SI Financials-NonCap'!B22)</f>
        <v>0</v>
      </c>
      <c r="C22" s="46">
        <f>SUM('SI Financials-Cap'!C22,'SI Financials-NonCap'!C22)</f>
        <v>0</v>
      </c>
      <c r="D22" s="46">
        <f>SUM('SI Financials-Cap'!D22,'SI Financials-NonCap'!D22)</f>
        <v>0</v>
      </c>
      <c r="E22" s="46">
        <f>SUM('SI Financials-Cap'!E22,'SI Financials-NonCap'!E22)</f>
        <v>0</v>
      </c>
      <c r="F22" s="46">
        <f>SUM('SI Financials-Cap'!F22,'SI Financials-NonCap'!F22)</f>
        <v>0</v>
      </c>
      <c r="G22" s="46">
        <f>SUM('SI Financials-Cap'!G22,'SI Financials-NonCap'!G22)</f>
        <v>0</v>
      </c>
      <c r="H22" s="46">
        <f>SUM('SI Financials-Cap'!H22,'SI Financials-NonCap'!H22)</f>
        <v>0</v>
      </c>
      <c r="I22" s="46">
        <f>SUM('SI Financials-Cap'!I22,'SI Financials-NonCap'!I22)</f>
        <v>0</v>
      </c>
      <c r="J22" s="46">
        <f>SUM('SI Financials-Cap'!J22,'SI Financials-NonCap'!J22)</f>
        <v>0</v>
      </c>
      <c r="K22" s="46">
        <f>SUM('SI Financials-Cap'!K22,'SI Financials-NonCap'!K22)</f>
        <v>0</v>
      </c>
      <c r="L22" s="29"/>
      <c r="M22" s="36">
        <f t="shared" si="0"/>
        <v>0</v>
      </c>
    </row>
    <row r="23" spans="1:13" x14ac:dyDescent="0.25">
      <c r="A23" s="27" t="s">
        <v>76</v>
      </c>
      <c r="B23" s="46">
        <f>SUM('SI Financials-Cap'!B23,'SI Financials-NonCap'!B23)</f>
        <v>0</v>
      </c>
      <c r="C23" s="46">
        <f>SUM('SI Financials-Cap'!C23,'SI Financials-NonCap'!C23)</f>
        <v>0</v>
      </c>
      <c r="D23" s="46">
        <f>SUM('SI Financials-Cap'!D23,'SI Financials-NonCap'!D23)</f>
        <v>0</v>
      </c>
      <c r="E23" s="46">
        <f>SUM('SI Financials-Cap'!E23,'SI Financials-NonCap'!E23)</f>
        <v>0</v>
      </c>
      <c r="F23" s="46">
        <f>SUM('SI Financials-Cap'!F23,'SI Financials-NonCap'!F23)</f>
        <v>0</v>
      </c>
      <c r="G23" s="46">
        <f>SUM('SI Financials-Cap'!G23,'SI Financials-NonCap'!G23)</f>
        <v>0</v>
      </c>
      <c r="H23" s="46">
        <f>SUM('SI Financials-Cap'!H23,'SI Financials-NonCap'!H23)</f>
        <v>0</v>
      </c>
      <c r="I23" s="46">
        <f>SUM('SI Financials-Cap'!I23,'SI Financials-NonCap'!I23)</f>
        <v>0</v>
      </c>
      <c r="J23" s="46">
        <f>SUM('SI Financials-Cap'!J23,'SI Financials-NonCap'!J23)</f>
        <v>0</v>
      </c>
      <c r="K23" s="46">
        <f>SUM('SI Financials-Cap'!K23,'SI Financials-NonCap'!K23)</f>
        <v>0</v>
      </c>
      <c r="L23" s="29"/>
      <c r="M23" s="36">
        <f t="shared" si="0"/>
        <v>0</v>
      </c>
    </row>
    <row r="24" spans="1:13" x14ac:dyDescent="0.25">
      <c r="A24" s="27" t="s">
        <v>77</v>
      </c>
      <c r="B24" s="46">
        <f>SUM('SI Financials-Cap'!B24,'SI Financials-NonCap'!B24)</f>
        <v>0</v>
      </c>
      <c r="C24" s="46">
        <f>SUM('SI Financials-Cap'!C24,'SI Financials-NonCap'!C24)</f>
        <v>0</v>
      </c>
      <c r="D24" s="46">
        <f>SUM('SI Financials-Cap'!D24,'SI Financials-NonCap'!D24)</f>
        <v>0</v>
      </c>
      <c r="E24" s="46">
        <f>SUM('SI Financials-Cap'!E24,'SI Financials-NonCap'!E24)</f>
        <v>0</v>
      </c>
      <c r="F24" s="46">
        <f>SUM('SI Financials-Cap'!F24,'SI Financials-NonCap'!F24)</f>
        <v>0</v>
      </c>
      <c r="G24" s="46">
        <f>SUM('SI Financials-Cap'!G24,'SI Financials-NonCap'!G24)</f>
        <v>0</v>
      </c>
      <c r="H24" s="46">
        <f>SUM('SI Financials-Cap'!H24,'SI Financials-NonCap'!H24)</f>
        <v>0</v>
      </c>
      <c r="I24" s="46">
        <f>SUM('SI Financials-Cap'!I24,'SI Financials-NonCap'!I24)</f>
        <v>0</v>
      </c>
      <c r="J24" s="46">
        <f>SUM('SI Financials-Cap'!J24,'SI Financials-NonCap'!J24)</f>
        <v>0</v>
      </c>
      <c r="K24" s="46">
        <f>SUM('SI Financials-Cap'!K24,'SI Financials-NonCap'!K24)</f>
        <v>0</v>
      </c>
      <c r="L24" s="29"/>
      <c r="M24" s="36">
        <f t="shared" si="0"/>
        <v>0</v>
      </c>
    </row>
    <row r="25" spans="1:13" x14ac:dyDescent="0.25">
      <c r="A25" s="27" t="s">
        <v>78</v>
      </c>
      <c r="B25" s="46">
        <f>SUM('SI Financials-Cap'!B25,'SI Financials-NonCap'!B25)</f>
        <v>0</v>
      </c>
      <c r="C25" s="46">
        <f>SUM('SI Financials-Cap'!C25,'SI Financials-NonCap'!C25)</f>
        <v>0</v>
      </c>
      <c r="D25" s="46">
        <f>SUM('SI Financials-Cap'!D25,'SI Financials-NonCap'!D25)</f>
        <v>0</v>
      </c>
      <c r="E25" s="46">
        <f>SUM('SI Financials-Cap'!E25,'SI Financials-NonCap'!E25)</f>
        <v>0</v>
      </c>
      <c r="F25" s="46">
        <f>SUM('SI Financials-Cap'!F25,'SI Financials-NonCap'!F25)</f>
        <v>0</v>
      </c>
      <c r="G25" s="46">
        <f>SUM('SI Financials-Cap'!G25,'SI Financials-NonCap'!G25)</f>
        <v>0</v>
      </c>
      <c r="H25" s="46">
        <f>SUM('SI Financials-Cap'!H25,'SI Financials-NonCap'!H25)</f>
        <v>0</v>
      </c>
      <c r="I25" s="46">
        <f>SUM('SI Financials-Cap'!I25,'SI Financials-NonCap'!I25)</f>
        <v>0</v>
      </c>
      <c r="J25" s="46">
        <f>SUM('SI Financials-Cap'!J25,'SI Financials-NonCap'!J25)</f>
        <v>0</v>
      </c>
      <c r="K25" s="46">
        <f>SUM('SI Financials-Cap'!K25,'SI Financials-NonCap'!K25)</f>
        <v>0</v>
      </c>
      <c r="L25" s="29"/>
      <c r="M25" s="36">
        <f t="shared" si="0"/>
        <v>0</v>
      </c>
    </row>
    <row r="26" spans="1:13" x14ac:dyDescent="0.25">
      <c r="A26" s="27" t="s">
        <v>79</v>
      </c>
      <c r="B26" s="46">
        <f>SUM('SI Financials-Cap'!B26,'SI Financials-NonCap'!B26)</f>
        <v>0</v>
      </c>
      <c r="C26" s="46">
        <f>SUM('SI Financials-Cap'!C26,'SI Financials-NonCap'!C26)</f>
        <v>0</v>
      </c>
      <c r="D26" s="46">
        <f>SUM('SI Financials-Cap'!D26,'SI Financials-NonCap'!D26)</f>
        <v>0</v>
      </c>
      <c r="E26" s="46">
        <f>SUM('SI Financials-Cap'!E26,'SI Financials-NonCap'!E26)</f>
        <v>0</v>
      </c>
      <c r="F26" s="46">
        <f>SUM('SI Financials-Cap'!F26,'SI Financials-NonCap'!F26)</f>
        <v>0</v>
      </c>
      <c r="G26" s="46">
        <f>SUM('SI Financials-Cap'!G26,'SI Financials-NonCap'!G26)</f>
        <v>0</v>
      </c>
      <c r="H26" s="46">
        <f>SUM('SI Financials-Cap'!H26,'SI Financials-NonCap'!H26)</f>
        <v>0</v>
      </c>
      <c r="I26" s="46">
        <f>SUM('SI Financials-Cap'!I26,'SI Financials-NonCap'!I26)</f>
        <v>0</v>
      </c>
      <c r="J26" s="46">
        <f>SUM('SI Financials-Cap'!J26,'SI Financials-NonCap'!J26)</f>
        <v>0</v>
      </c>
      <c r="K26" s="46">
        <f>SUM('SI Financials-Cap'!K26,'SI Financials-NonCap'!K26)</f>
        <v>0</v>
      </c>
      <c r="L26" s="29"/>
      <c r="M26" s="36">
        <f t="shared" si="0"/>
        <v>0</v>
      </c>
    </row>
    <row r="27" spans="1:13" x14ac:dyDescent="0.25">
      <c r="A27" s="27" t="s">
        <v>80</v>
      </c>
      <c r="B27" s="46">
        <f>SUM('SI Financials-Cap'!B27,'SI Financials-NonCap'!B27)</f>
        <v>0</v>
      </c>
      <c r="C27" s="46">
        <f>SUM('SI Financials-Cap'!C27,'SI Financials-NonCap'!C27)</f>
        <v>0</v>
      </c>
      <c r="D27" s="46">
        <f>SUM('SI Financials-Cap'!D27,'SI Financials-NonCap'!D27)</f>
        <v>0</v>
      </c>
      <c r="E27" s="46">
        <f>SUM('SI Financials-Cap'!E27,'SI Financials-NonCap'!E27)</f>
        <v>0</v>
      </c>
      <c r="F27" s="46">
        <f>SUM('SI Financials-Cap'!F27,'SI Financials-NonCap'!F27)</f>
        <v>0</v>
      </c>
      <c r="G27" s="46">
        <f>SUM('SI Financials-Cap'!G27,'SI Financials-NonCap'!G27)</f>
        <v>0</v>
      </c>
      <c r="H27" s="46">
        <f>SUM('SI Financials-Cap'!H27,'SI Financials-NonCap'!H27)</f>
        <v>0</v>
      </c>
      <c r="I27" s="46">
        <f>SUM('SI Financials-Cap'!I27,'SI Financials-NonCap'!I27)</f>
        <v>0</v>
      </c>
      <c r="J27" s="46">
        <f>SUM('SI Financials-Cap'!J27,'SI Financials-NonCap'!J27)</f>
        <v>0</v>
      </c>
      <c r="K27" s="46">
        <f>SUM('SI Financials-Cap'!K27,'SI Financials-NonCap'!K27)</f>
        <v>0</v>
      </c>
      <c r="L27" s="29"/>
      <c r="M27" s="36">
        <f t="shared" si="0"/>
        <v>0</v>
      </c>
    </row>
    <row r="28" spans="1:13" x14ac:dyDescent="0.25">
      <c r="A28" s="27" t="s">
        <v>81</v>
      </c>
      <c r="B28" s="46">
        <f>SUM('SI Financials-Cap'!B28,'SI Financials-NonCap'!B28)</f>
        <v>0</v>
      </c>
      <c r="C28" s="46">
        <f>SUM('SI Financials-Cap'!C28,'SI Financials-NonCap'!C28)</f>
        <v>0</v>
      </c>
      <c r="D28" s="46">
        <f>SUM('SI Financials-Cap'!D28,'SI Financials-NonCap'!D28)</f>
        <v>0</v>
      </c>
      <c r="E28" s="46">
        <f>SUM('SI Financials-Cap'!E28,'SI Financials-NonCap'!E28)</f>
        <v>0</v>
      </c>
      <c r="F28" s="46">
        <f>SUM('SI Financials-Cap'!F28,'SI Financials-NonCap'!F28)</f>
        <v>0</v>
      </c>
      <c r="G28" s="46">
        <f>SUM('SI Financials-Cap'!G28,'SI Financials-NonCap'!G28)</f>
        <v>0</v>
      </c>
      <c r="H28" s="46">
        <f>SUM('SI Financials-Cap'!H28,'SI Financials-NonCap'!H28)</f>
        <v>0</v>
      </c>
      <c r="I28" s="46">
        <f>SUM('SI Financials-Cap'!I28,'SI Financials-NonCap'!I28)</f>
        <v>0</v>
      </c>
      <c r="J28" s="46">
        <f>SUM('SI Financials-Cap'!J28,'SI Financials-NonCap'!J28)</f>
        <v>0</v>
      </c>
      <c r="K28" s="46">
        <f>SUM('SI Financials-Cap'!K28,'SI Financials-NonCap'!K28)</f>
        <v>0</v>
      </c>
      <c r="L28" s="29"/>
      <c r="M28" s="36">
        <f t="shared" si="0"/>
        <v>0</v>
      </c>
    </row>
    <row r="29" spans="1:13" ht="15.75" thickBot="1" x14ac:dyDescent="0.3">
      <c r="A29" s="28" t="s">
        <v>82</v>
      </c>
      <c r="B29" s="49">
        <f>SUM('SI Financials-Cap'!B29,'SI Financials-NonCap'!B29)</f>
        <v>0</v>
      </c>
      <c r="C29" s="49">
        <f>SUM('SI Financials-Cap'!C29,'SI Financials-NonCap'!C29)</f>
        <v>0</v>
      </c>
      <c r="D29" s="49">
        <f>SUM('SI Financials-Cap'!D29,'SI Financials-NonCap'!D29)</f>
        <v>0</v>
      </c>
      <c r="E29" s="49">
        <f>SUM('SI Financials-Cap'!E29,'SI Financials-NonCap'!E29)</f>
        <v>0</v>
      </c>
      <c r="F29" s="49">
        <f>SUM('SI Financials-Cap'!F29,'SI Financials-NonCap'!F29)</f>
        <v>0</v>
      </c>
      <c r="G29" s="49">
        <f>SUM('SI Financials-Cap'!G29,'SI Financials-NonCap'!G29)</f>
        <v>0</v>
      </c>
      <c r="H29" s="49">
        <f>SUM('SI Financials-Cap'!H29,'SI Financials-NonCap'!H29)</f>
        <v>0</v>
      </c>
      <c r="I29" s="49">
        <f>SUM('SI Financials-Cap'!I29,'SI Financials-NonCap'!I29)</f>
        <v>0</v>
      </c>
      <c r="J29" s="49">
        <f>SUM('SI Financials-Cap'!J29,'SI Financials-NonCap'!J29)</f>
        <v>0</v>
      </c>
      <c r="K29" s="49">
        <f>SUM('SI Financials-Cap'!K29,'SI Financials-NonCap'!K29)</f>
        <v>0</v>
      </c>
      <c r="L29" s="30"/>
      <c r="M29" s="37">
        <f t="shared" si="0"/>
        <v>0</v>
      </c>
    </row>
    <row r="30" spans="1:13" ht="18.75" x14ac:dyDescent="0.3">
      <c r="A30" s="307" t="s">
        <v>86</v>
      </c>
      <c r="B30" s="308"/>
      <c r="C30" s="308"/>
      <c r="D30" s="308"/>
      <c r="E30" s="308"/>
      <c r="F30" s="308"/>
      <c r="G30" s="308"/>
      <c r="H30" s="308"/>
      <c r="I30" s="308"/>
      <c r="J30" s="308"/>
      <c r="K30" s="308"/>
      <c r="L30" s="308"/>
      <c r="M30" s="309"/>
    </row>
    <row r="31" spans="1:13" x14ac:dyDescent="0.25">
      <c r="A31" s="19" t="s">
        <v>68</v>
      </c>
      <c r="B31" s="7" t="s">
        <v>67</v>
      </c>
      <c r="C31" s="7"/>
      <c r="D31" s="7"/>
      <c r="E31" s="7"/>
      <c r="F31" s="7"/>
      <c r="G31" s="7"/>
      <c r="H31" s="7"/>
      <c r="I31" s="7"/>
      <c r="J31" s="7"/>
      <c r="K31" s="7"/>
      <c r="L31" s="7"/>
      <c r="M31" s="11"/>
    </row>
    <row r="32" spans="1:13" x14ac:dyDescent="0.25">
      <c r="A32" s="19" t="s">
        <v>69</v>
      </c>
      <c r="B32" s="7" t="s">
        <v>93</v>
      </c>
      <c r="C32" s="7"/>
      <c r="D32" s="7"/>
      <c r="E32" s="7"/>
      <c r="F32" s="7"/>
      <c r="G32" s="7"/>
      <c r="H32" s="7"/>
      <c r="I32" s="7"/>
      <c r="J32" s="7"/>
      <c r="K32" s="7"/>
      <c r="L32" s="7"/>
      <c r="M32" s="11"/>
    </row>
    <row r="33" spans="1:13" x14ac:dyDescent="0.25">
      <c r="A33" s="19" t="s">
        <v>84</v>
      </c>
      <c r="B33" s="7" t="s">
        <v>99</v>
      </c>
      <c r="C33" s="7"/>
      <c r="D33" s="7"/>
      <c r="E33" s="7"/>
      <c r="F33" s="7"/>
      <c r="G33" s="7"/>
      <c r="H33" s="7"/>
      <c r="I33" s="7"/>
      <c r="J33" s="7"/>
      <c r="K33" s="7"/>
      <c r="L33" s="7"/>
      <c r="M33" s="11"/>
    </row>
    <row r="34" spans="1:13" ht="30" x14ac:dyDescent="0.25">
      <c r="A34" s="31" t="s">
        <v>100</v>
      </c>
      <c r="B34" s="83">
        <f>'SI Financials-NonCap'!B34</f>
        <v>0</v>
      </c>
      <c r="C34" s="83">
        <f>'SI Financials-NonCap'!C34</f>
        <v>0</v>
      </c>
      <c r="D34" s="83">
        <f>'SI Financials-NonCap'!D34</f>
        <v>0</v>
      </c>
      <c r="E34" s="83">
        <f>'SI Financials-NonCap'!E34</f>
        <v>0</v>
      </c>
      <c r="F34" s="83">
        <f>'SI Financials-NonCap'!F34</f>
        <v>0</v>
      </c>
      <c r="G34" s="83">
        <f>'SI Financials-NonCap'!G34</f>
        <v>0</v>
      </c>
      <c r="H34" s="83">
        <f>'SI Financials-NonCap'!H34</f>
        <v>0</v>
      </c>
      <c r="I34" s="83">
        <f>'SI Financials-NonCap'!I34</f>
        <v>0</v>
      </c>
      <c r="J34" s="83">
        <f>'SI Financials-NonCap'!J34</f>
        <v>0</v>
      </c>
      <c r="K34" s="83">
        <f>'SI Financials-NonCap'!K34</f>
        <v>0</v>
      </c>
      <c r="L34" s="20"/>
      <c r="M34" s="23" t="s">
        <v>53</v>
      </c>
    </row>
    <row r="35" spans="1:13" x14ac:dyDescent="0.25">
      <c r="A35" s="24" t="s">
        <v>70</v>
      </c>
      <c r="B35" s="84">
        <f>B16</f>
        <v>0</v>
      </c>
      <c r="C35" s="84">
        <f t="shared" ref="C35:K35" si="1">C16</f>
        <v>0</v>
      </c>
      <c r="D35" s="84">
        <f t="shared" si="1"/>
        <v>0</v>
      </c>
      <c r="E35" s="84">
        <f t="shared" si="1"/>
        <v>0</v>
      </c>
      <c r="F35" s="84">
        <f t="shared" si="1"/>
        <v>0</v>
      </c>
      <c r="G35" s="84">
        <f t="shared" si="1"/>
        <v>0</v>
      </c>
      <c r="H35" s="84">
        <f t="shared" si="1"/>
        <v>0</v>
      </c>
      <c r="I35" s="84">
        <f t="shared" si="1"/>
        <v>0</v>
      </c>
      <c r="J35" s="84">
        <f t="shared" si="1"/>
        <v>0</v>
      </c>
      <c r="K35" s="84">
        <f t="shared" si="1"/>
        <v>0</v>
      </c>
      <c r="L35" s="26"/>
      <c r="M35" s="35">
        <f>SUM(B35:K35)</f>
        <v>0</v>
      </c>
    </row>
    <row r="36" spans="1:13" x14ac:dyDescent="0.25">
      <c r="A36" s="27" t="s">
        <v>147</v>
      </c>
      <c r="B36" s="62" t="str">
        <f>IFERROR(B17/$B$35,"")</f>
        <v/>
      </c>
      <c r="C36" s="62" t="str">
        <f t="shared" ref="C36:K36" si="2">IFERROR(C17/$B$35,"")</f>
        <v/>
      </c>
      <c r="D36" s="62" t="str">
        <f t="shared" si="2"/>
        <v/>
      </c>
      <c r="E36" s="62" t="str">
        <f t="shared" si="2"/>
        <v/>
      </c>
      <c r="F36" s="62" t="str">
        <f t="shared" si="2"/>
        <v/>
      </c>
      <c r="G36" s="62" t="str">
        <f t="shared" si="2"/>
        <v/>
      </c>
      <c r="H36" s="62" t="str">
        <f t="shared" si="2"/>
        <v/>
      </c>
      <c r="I36" s="62" t="str">
        <f t="shared" si="2"/>
        <v/>
      </c>
      <c r="J36" s="62" t="str">
        <f t="shared" si="2"/>
        <v/>
      </c>
      <c r="K36" s="62" t="str">
        <f t="shared" si="2"/>
        <v/>
      </c>
      <c r="L36" s="7"/>
      <c r="M36" s="57" t="str">
        <f t="shared" ref="M36:M48" si="3">IFERROR(M17/$M$35,"")</f>
        <v/>
      </c>
    </row>
    <row r="37" spans="1:13" x14ac:dyDescent="0.25">
      <c r="A37" s="27" t="s">
        <v>148</v>
      </c>
      <c r="B37" s="46" t="str">
        <f t="shared" ref="B37:K37" si="4">IFERROR(B18/$B$35,"")</f>
        <v/>
      </c>
      <c r="C37" s="46" t="str">
        <f t="shared" si="4"/>
        <v/>
      </c>
      <c r="D37" s="46" t="str">
        <f t="shared" si="4"/>
        <v/>
      </c>
      <c r="E37" s="46" t="str">
        <f t="shared" si="4"/>
        <v/>
      </c>
      <c r="F37" s="46" t="str">
        <f t="shared" si="4"/>
        <v/>
      </c>
      <c r="G37" s="46" t="str">
        <f t="shared" si="4"/>
        <v/>
      </c>
      <c r="H37" s="46" t="str">
        <f t="shared" si="4"/>
        <v/>
      </c>
      <c r="I37" s="46" t="str">
        <f t="shared" si="4"/>
        <v/>
      </c>
      <c r="J37" s="46" t="str">
        <f t="shared" si="4"/>
        <v/>
      </c>
      <c r="K37" s="46" t="str">
        <f t="shared" si="4"/>
        <v/>
      </c>
      <c r="L37" s="29"/>
      <c r="M37" s="41" t="str">
        <f t="shared" si="3"/>
        <v/>
      </c>
    </row>
    <row r="38" spans="1:13" x14ac:dyDescent="0.25">
      <c r="A38" s="27" t="s">
        <v>149</v>
      </c>
      <c r="B38" s="46" t="str">
        <f t="shared" ref="B38:K38" si="5">IFERROR(B19/$B$35,"")</f>
        <v/>
      </c>
      <c r="C38" s="46" t="str">
        <f t="shared" si="5"/>
        <v/>
      </c>
      <c r="D38" s="46" t="str">
        <f t="shared" si="5"/>
        <v/>
      </c>
      <c r="E38" s="46" t="str">
        <f t="shared" si="5"/>
        <v/>
      </c>
      <c r="F38" s="46" t="str">
        <f t="shared" si="5"/>
        <v/>
      </c>
      <c r="G38" s="46" t="str">
        <f t="shared" si="5"/>
        <v/>
      </c>
      <c r="H38" s="46" t="str">
        <f t="shared" si="5"/>
        <v/>
      </c>
      <c r="I38" s="46" t="str">
        <f t="shared" si="5"/>
        <v/>
      </c>
      <c r="J38" s="46" t="str">
        <f t="shared" si="5"/>
        <v/>
      </c>
      <c r="K38" s="46" t="str">
        <f t="shared" si="5"/>
        <v/>
      </c>
      <c r="L38" s="29"/>
      <c r="M38" s="41" t="str">
        <f t="shared" si="3"/>
        <v/>
      </c>
    </row>
    <row r="39" spans="1:13" x14ac:dyDescent="0.25">
      <c r="A39" s="27" t="s">
        <v>150</v>
      </c>
      <c r="B39" s="46" t="str">
        <f t="shared" ref="B39:K39" si="6">IFERROR(B20/$B$35,"")</f>
        <v/>
      </c>
      <c r="C39" s="46" t="str">
        <f t="shared" si="6"/>
        <v/>
      </c>
      <c r="D39" s="46" t="str">
        <f t="shared" si="6"/>
        <v/>
      </c>
      <c r="E39" s="46" t="str">
        <f t="shared" si="6"/>
        <v/>
      </c>
      <c r="F39" s="46" t="str">
        <f t="shared" si="6"/>
        <v/>
      </c>
      <c r="G39" s="46" t="str">
        <f t="shared" si="6"/>
        <v/>
      </c>
      <c r="H39" s="46" t="str">
        <f t="shared" si="6"/>
        <v/>
      </c>
      <c r="I39" s="46" t="str">
        <f t="shared" si="6"/>
        <v/>
      </c>
      <c r="J39" s="46" t="str">
        <f t="shared" si="6"/>
        <v/>
      </c>
      <c r="K39" s="46" t="str">
        <f t="shared" si="6"/>
        <v/>
      </c>
      <c r="L39" s="29"/>
      <c r="M39" s="41" t="str">
        <f t="shared" si="3"/>
        <v/>
      </c>
    </row>
    <row r="40" spans="1:13" x14ac:dyDescent="0.25">
      <c r="A40" s="27" t="s">
        <v>151</v>
      </c>
      <c r="B40" s="46" t="str">
        <f t="shared" ref="B40:K40" si="7">IFERROR(B21/$B$35,"")</f>
        <v/>
      </c>
      <c r="C40" s="46" t="str">
        <f t="shared" si="7"/>
        <v/>
      </c>
      <c r="D40" s="46" t="str">
        <f t="shared" si="7"/>
        <v/>
      </c>
      <c r="E40" s="46" t="str">
        <f t="shared" si="7"/>
        <v/>
      </c>
      <c r="F40" s="46" t="str">
        <f t="shared" si="7"/>
        <v/>
      </c>
      <c r="G40" s="46" t="str">
        <f t="shared" si="7"/>
        <v/>
      </c>
      <c r="H40" s="46" t="str">
        <f t="shared" si="7"/>
        <v/>
      </c>
      <c r="I40" s="46" t="str">
        <f t="shared" si="7"/>
        <v/>
      </c>
      <c r="J40" s="46" t="str">
        <f t="shared" si="7"/>
        <v/>
      </c>
      <c r="K40" s="46" t="str">
        <f t="shared" si="7"/>
        <v/>
      </c>
      <c r="L40" s="29"/>
      <c r="M40" s="41" t="str">
        <f t="shared" si="3"/>
        <v/>
      </c>
    </row>
    <row r="41" spans="1:13" x14ac:dyDescent="0.25">
      <c r="A41" s="27" t="s">
        <v>152</v>
      </c>
      <c r="B41" s="46" t="str">
        <f t="shared" ref="B41:K41" si="8">IFERROR(B22/$B$35,"")</f>
        <v/>
      </c>
      <c r="C41" s="46" t="str">
        <f t="shared" si="8"/>
        <v/>
      </c>
      <c r="D41" s="46" t="str">
        <f t="shared" si="8"/>
        <v/>
      </c>
      <c r="E41" s="46" t="str">
        <f t="shared" si="8"/>
        <v/>
      </c>
      <c r="F41" s="46" t="str">
        <f t="shared" si="8"/>
        <v/>
      </c>
      <c r="G41" s="46" t="str">
        <f t="shared" si="8"/>
        <v/>
      </c>
      <c r="H41" s="46" t="str">
        <f t="shared" si="8"/>
        <v/>
      </c>
      <c r="I41" s="46" t="str">
        <f t="shared" si="8"/>
        <v/>
      </c>
      <c r="J41" s="46" t="str">
        <f t="shared" si="8"/>
        <v/>
      </c>
      <c r="K41" s="46" t="str">
        <f t="shared" si="8"/>
        <v/>
      </c>
      <c r="L41" s="29"/>
      <c r="M41" s="41" t="str">
        <f t="shared" si="3"/>
        <v/>
      </c>
    </row>
    <row r="42" spans="1:13" x14ac:dyDescent="0.25">
      <c r="A42" s="27" t="s">
        <v>153</v>
      </c>
      <c r="B42" s="46" t="str">
        <f t="shared" ref="B42:K42" si="9">IFERROR(B23/$B$35,"")</f>
        <v/>
      </c>
      <c r="C42" s="46" t="str">
        <f t="shared" si="9"/>
        <v/>
      </c>
      <c r="D42" s="46" t="str">
        <f t="shared" si="9"/>
        <v/>
      </c>
      <c r="E42" s="46" t="str">
        <f t="shared" si="9"/>
        <v/>
      </c>
      <c r="F42" s="46" t="str">
        <f t="shared" si="9"/>
        <v/>
      </c>
      <c r="G42" s="46" t="str">
        <f t="shared" si="9"/>
        <v/>
      </c>
      <c r="H42" s="46" t="str">
        <f t="shared" si="9"/>
        <v/>
      </c>
      <c r="I42" s="46" t="str">
        <f t="shared" si="9"/>
        <v/>
      </c>
      <c r="J42" s="46" t="str">
        <f t="shared" si="9"/>
        <v/>
      </c>
      <c r="K42" s="46" t="str">
        <f t="shared" si="9"/>
        <v/>
      </c>
      <c r="L42" s="29"/>
      <c r="M42" s="41" t="str">
        <f t="shared" si="3"/>
        <v/>
      </c>
    </row>
    <row r="43" spans="1:13" x14ac:dyDescent="0.25">
      <c r="A43" s="27" t="s">
        <v>154</v>
      </c>
      <c r="B43" s="46" t="str">
        <f t="shared" ref="B43:K43" si="10">IFERROR(B24/$B$35,"")</f>
        <v/>
      </c>
      <c r="C43" s="46" t="str">
        <f t="shared" si="10"/>
        <v/>
      </c>
      <c r="D43" s="46" t="str">
        <f t="shared" si="10"/>
        <v/>
      </c>
      <c r="E43" s="46" t="str">
        <f t="shared" si="10"/>
        <v/>
      </c>
      <c r="F43" s="46" t="str">
        <f t="shared" si="10"/>
        <v/>
      </c>
      <c r="G43" s="46" t="str">
        <f t="shared" si="10"/>
        <v/>
      </c>
      <c r="H43" s="46" t="str">
        <f t="shared" si="10"/>
        <v/>
      </c>
      <c r="I43" s="46" t="str">
        <f t="shared" si="10"/>
        <v/>
      </c>
      <c r="J43" s="46" t="str">
        <f t="shared" si="10"/>
        <v/>
      </c>
      <c r="K43" s="46" t="str">
        <f t="shared" si="10"/>
        <v/>
      </c>
      <c r="L43" s="29"/>
      <c r="M43" s="41" t="str">
        <f t="shared" si="3"/>
        <v/>
      </c>
    </row>
    <row r="44" spans="1:13" x14ac:dyDescent="0.25">
      <c r="A44" s="27" t="s">
        <v>155</v>
      </c>
      <c r="B44" s="46" t="str">
        <f t="shared" ref="B44:K44" si="11">IFERROR(B25/$B$35,"")</f>
        <v/>
      </c>
      <c r="C44" s="46" t="str">
        <f t="shared" si="11"/>
        <v/>
      </c>
      <c r="D44" s="46" t="str">
        <f t="shared" si="11"/>
        <v/>
      </c>
      <c r="E44" s="46" t="str">
        <f t="shared" si="11"/>
        <v/>
      </c>
      <c r="F44" s="46" t="str">
        <f t="shared" si="11"/>
        <v/>
      </c>
      <c r="G44" s="46" t="str">
        <f t="shared" si="11"/>
        <v/>
      </c>
      <c r="H44" s="46" t="str">
        <f t="shared" si="11"/>
        <v/>
      </c>
      <c r="I44" s="46" t="str">
        <f t="shared" si="11"/>
        <v/>
      </c>
      <c r="J44" s="46" t="str">
        <f t="shared" si="11"/>
        <v/>
      </c>
      <c r="K44" s="46" t="str">
        <f t="shared" si="11"/>
        <v/>
      </c>
      <c r="L44" s="29"/>
      <c r="M44" s="41" t="str">
        <f t="shared" si="3"/>
        <v/>
      </c>
    </row>
    <row r="45" spans="1:13" x14ac:dyDescent="0.25">
      <c r="A45" s="27" t="s">
        <v>156</v>
      </c>
      <c r="B45" s="46" t="str">
        <f t="shared" ref="B45:K45" si="12">IFERROR(B26/$B$35,"")</f>
        <v/>
      </c>
      <c r="C45" s="46" t="str">
        <f t="shared" si="12"/>
        <v/>
      </c>
      <c r="D45" s="46" t="str">
        <f t="shared" si="12"/>
        <v/>
      </c>
      <c r="E45" s="46" t="str">
        <f t="shared" si="12"/>
        <v/>
      </c>
      <c r="F45" s="46" t="str">
        <f t="shared" si="12"/>
        <v/>
      </c>
      <c r="G45" s="46" t="str">
        <f t="shared" si="12"/>
        <v/>
      </c>
      <c r="H45" s="46" t="str">
        <f t="shared" si="12"/>
        <v/>
      </c>
      <c r="I45" s="46" t="str">
        <f t="shared" si="12"/>
        <v/>
      </c>
      <c r="J45" s="46" t="str">
        <f t="shared" si="12"/>
        <v/>
      </c>
      <c r="K45" s="46" t="str">
        <f t="shared" si="12"/>
        <v/>
      </c>
      <c r="L45" s="29"/>
      <c r="M45" s="41" t="str">
        <f t="shared" si="3"/>
        <v/>
      </c>
    </row>
    <row r="46" spans="1:13" x14ac:dyDescent="0.25">
      <c r="A46" s="27" t="s">
        <v>157</v>
      </c>
      <c r="B46" s="46" t="str">
        <f t="shared" ref="B46:K46" si="13">IFERROR(B27/$B$35,"")</f>
        <v/>
      </c>
      <c r="C46" s="46" t="str">
        <f t="shared" si="13"/>
        <v/>
      </c>
      <c r="D46" s="46" t="str">
        <f t="shared" si="13"/>
        <v/>
      </c>
      <c r="E46" s="46" t="str">
        <f t="shared" si="13"/>
        <v/>
      </c>
      <c r="F46" s="46" t="str">
        <f t="shared" si="13"/>
        <v/>
      </c>
      <c r="G46" s="46" t="str">
        <f t="shared" si="13"/>
        <v/>
      </c>
      <c r="H46" s="46" t="str">
        <f t="shared" si="13"/>
        <v/>
      </c>
      <c r="I46" s="46" t="str">
        <f t="shared" si="13"/>
        <v/>
      </c>
      <c r="J46" s="46" t="str">
        <f t="shared" si="13"/>
        <v/>
      </c>
      <c r="K46" s="46" t="str">
        <f t="shared" si="13"/>
        <v/>
      </c>
      <c r="L46" s="29"/>
      <c r="M46" s="41" t="str">
        <f t="shared" si="3"/>
        <v/>
      </c>
    </row>
    <row r="47" spans="1:13" x14ac:dyDescent="0.25">
      <c r="A47" s="27" t="s">
        <v>158</v>
      </c>
      <c r="B47" s="46" t="str">
        <f t="shared" ref="B47:K47" si="14">IFERROR(B28/$B$35,"")</f>
        <v/>
      </c>
      <c r="C47" s="46" t="str">
        <f t="shared" si="14"/>
        <v/>
      </c>
      <c r="D47" s="46" t="str">
        <f t="shared" si="14"/>
        <v/>
      </c>
      <c r="E47" s="46" t="str">
        <f t="shared" si="14"/>
        <v/>
      </c>
      <c r="F47" s="46" t="str">
        <f t="shared" si="14"/>
        <v/>
      </c>
      <c r="G47" s="46" t="str">
        <f t="shared" si="14"/>
        <v/>
      </c>
      <c r="H47" s="46" t="str">
        <f t="shared" si="14"/>
        <v/>
      </c>
      <c r="I47" s="46" t="str">
        <f t="shared" si="14"/>
        <v/>
      </c>
      <c r="J47" s="46" t="str">
        <f t="shared" si="14"/>
        <v/>
      </c>
      <c r="K47" s="46" t="str">
        <f t="shared" si="14"/>
        <v/>
      </c>
      <c r="L47" s="29"/>
      <c r="M47" s="41" t="str">
        <f t="shared" si="3"/>
        <v/>
      </c>
    </row>
    <row r="48" spans="1:13" ht="15.75" thickBot="1" x14ac:dyDescent="0.3">
      <c r="A48" s="28" t="s">
        <v>159</v>
      </c>
      <c r="B48" s="49" t="str">
        <f t="shared" ref="B48:K48" si="15">IFERROR(B29/$B$35,"")</f>
        <v/>
      </c>
      <c r="C48" s="49" t="str">
        <f t="shared" si="15"/>
        <v/>
      </c>
      <c r="D48" s="49" t="str">
        <f t="shared" si="15"/>
        <v/>
      </c>
      <c r="E48" s="49" t="str">
        <f t="shared" si="15"/>
        <v/>
      </c>
      <c r="F48" s="49" t="str">
        <f t="shared" si="15"/>
        <v/>
      </c>
      <c r="G48" s="49" t="str">
        <f t="shared" si="15"/>
        <v/>
      </c>
      <c r="H48" s="49" t="str">
        <f t="shared" si="15"/>
        <v/>
      </c>
      <c r="I48" s="49" t="str">
        <f t="shared" si="15"/>
        <v/>
      </c>
      <c r="J48" s="49" t="str">
        <f t="shared" si="15"/>
        <v/>
      </c>
      <c r="K48" s="49" t="str">
        <f t="shared" si="15"/>
        <v/>
      </c>
      <c r="L48" s="30"/>
      <c r="M48" s="42" t="str">
        <f t="shared" si="3"/>
        <v/>
      </c>
    </row>
    <row r="49" spans="1:14" ht="15.75" thickBot="1" x14ac:dyDescent="0.3">
      <c r="A49" s="315" t="s">
        <v>87</v>
      </c>
      <c r="B49" s="316"/>
      <c r="C49" s="316"/>
      <c r="D49" s="32" t="s">
        <v>88</v>
      </c>
      <c r="E49" s="33" t="s">
        <v>89</v>
      </c>
      <c r="F49" s="33"/>
      <c r="G49" s="33"/>
      <c r="H49" s="33"/>
      <c r="I49" s="33"/>
      <c r="J49" s="33"/>
      <c r="K49" s="33"/>
      <c r="L49" s="33"/>
      <c r="M49" s="34"/>
      <c r="N49" s="6"/>
    </row>
    <row r="50" spans="1:14" ht="18.75" x14ac:dyDescent="0.3">
      <c r="A50" s="307" t="s">
        <v>91</v>
      </c>
      <c r="B50" s="308"/>
      <c r="C50" s="308"/>
      <c r="D50" s="308"/>
      <c r="E50" s="308"/>
      <c r="F50" s="308"/>
      <c r="G50" s="308"/>
      <c r="H50" s="308"/>
      <c r="I50" s="308"/>
      <c r="J50" s="308"/>
      <c r="K50" s="308"/>
      <c r="L50" s="308"/>
      <c r="M50" s="309"/>
    </row>
    <row r="51" spans="1:14" x14ac:dyDescent="0.25">
      <c r="A51" s="19" t="s">
        <v>68</v>
      </c>
      <c r="B51" s="7" t="s">
        <v>67</v>
      </c>
      <c r="C51" s="7"/>
      <c r="D51" s="7"/>
      <c r="E51" s="7"/>
      <c r="F51" s="7"/>
      <c r="G51" s="7"/>
      <c r="H51" s="7"/>
      <c r="I51" s="7"/>
      <c r="J51" s="7"/>
      <c r="K51" s="7"/>
      <c r="L51" s="7"/>
      <c r="M51" s="11"/>
    </row>
    <row r="52" spans="1:14" x14ac:dyDescent="0.25">
      <c r="A52" s="19" t="s">
        <v>69</v>
      </c>
      <c r="B52" s="7" t="s">
        <v>93</v>
      </c>
      <c r="C52" s="7"/>
      <c r="D52" s="7"/>
      <c r="E52" s="7"/>
      <c r="F52" s="7"/>
      <c r="G52" s="7"/>
      <c r="H52" s="7"/>
      <c r="I52" s="7"/>
      <c r="J52" s="7"/>
      <c r="K52" s="7"/>
      <c r="L52" s="7"/>
      <c r="M52" s="11"/>
    </row>
    <row r="53" spans="1:14" x14ac:dyDescent="0.25">
      <c r="A53" s="19" t="s">
        <v>84</v>
      </c>
      <c r="B53" s="7" t="s">
        <v>99</v>
      </c>
      <c r="C53" s="7"/>
      <c r="D53" s="7"/>
      <c r="E53" s="7"/>
      <c r="F53" s="7"/>
      <c r="G53" s="7"/>
      <c r="H53" s="7"/>
      <c r="I53" s="7"/>
      <c r="J53" s="7"/>
      <c r="K53" s="7"/>
      <c r="L53" s="7"/>
      <c r="M53" s="11"/>
    </row>
    <row r="54" spans="1:14" ht="30" x14ac:dyDescent="0.25">
      <c r="A54" s="31" t="s">
        <v>100</v>
      </c>
      <c r="B54" s="83">
        <f>'SI Financials-NonCap'!B54</f>
        <v>0</v>
      </c>
      <c r="C54" s="83">
        <f>'SI Financials-NonCap'!C54</f>
        <v>0</v>
      </c>
      <c r="D54" s="83">
        <f>'SI Financials-NonCap'!D54</f>
        <v>0</v>
      </c>
      <c r="E54" s="83">
        <f>'SI Financials-NonCap'!E54</f>
        <v>0</v>
      </c>
      <c r="F54" s="83">
        <f>'SI Financials-NonCap'!F54</f>
        <v>0</v>
      </c>
      <c r="G54" s="83">
        <f>'SI Financials-NonCap'!G54</f>
        <v>0</v>
      </c>
      <c r="H54" s="83">
        <f>'SI Financials-NonCap'!H54</f>
        <v>0</v>
      </c>
      <c r="I54" s="83">
        <f>'SI Financials-NonCap'!I54</f>
        <v>0</v>
      </c>
      <c r="J54" s="83">
        <f>'SI Financials-NonCap'!J54</f>
        <v>0</v>
      </c>
      <c r="K54" s="83">
        <f>'SI Financials-NonCap'!K54</f>
        <v>0</v>
      </c>
      <c r="L54" s="20"/>
      <c r="M54" s="23" t="s">
        <v>53</v>
      </c>
    </row>
    <row r="55" spans="1:14" x14ac:dyDescent="0.25">
      <c r="A55" s="24" t="s">
        <v>70</v>
      </c>
      <c r="B55" s="84">
        <f>B16</f>
        <v>0</v>
      </c>
      <c r="C55" s="84">
        <f>C16</f>
        <v>0</v>
      </c>
      <c r="D55" s="84">
        <f t="shared" ref="D55:K55" si="16">D16</f>
        <v>0</v>
      </c>
      <c r="E55" s="84">
        <f t="shared" si="16"/>
        <v>0</v>
      </c>
      <c r="F55" s="84">
        <f t="shared" si="16"/>
        <v>0</v>
      </c>
      <c r="G55" s="84">
        <f t="shared" si="16"/>
        <v>0</v>
      </c>
      <c r="H55" s="84">
        <f t="shared" si="16"/>
        <v>0</v>
      </c>
      <c r="I55" s="84">
        <f t="shared" si="16"/>
        <v>0</v>
      </c>
      <c r="J55" s="84">
        <f t="shared" si="16"/>
        <v>0</v>
      </c>
      <c r="K55" s="84">
        <f t="shared" si="16"/>
        <v>0</v>
      </c>
      <c r="L55" s="25"/>
      <c r="M55" s="35">
        <f>M16</f>
        <v>0</v>
      </c>
    </row>
    <row r="56" spans="1:14" x14ac:dyDescent="0.25">
      <c r="A56" s="27" t="s">
        <v>147</v>
      </c>
      <c r="B56" s="62" t="str">
        <f t="shared" ref="B56:K56" si="17">IFERROR(ROUND(B17/$B$55,56),"")</f>
        <v/>
      </c>
      <c r="C56" s="62" t="str">
        <f t="shared" si="17"/>
        <v/>
      </c>
      <c r="D56" s="62" t="str">
        <f t="shared" si="17"/>
        <v/>
      </c>
      <c r="E56" s="62" t="str">
        <f t="shared" si="17"/>
        <v/>
      </c>
      <c r="F56" s="62" t="str">
        <f t="shared" si="17"/>
        <v/>
      </c>
      <c r="G56" s="62" t="str">
        <f t="shared" si="17"/>
        <v/>
      </c>
      <c r="H56" s="62" t="str">
        <f t="shared" si="17"/>
        <v/>
      </c>
      <c r="I56" s="62" t="str">
        <f t="shared" si="17"/>
        <v/>
      </c>
      <c r="J56" s="62" t="str">
        <f t="shared" si="17"/>
        <v/>
      </c>
      <c r="K56" s="62" t="str">
        <f t="shared" si="17"/>
        <v/>
      </c>
      <c r="L56" s="55"/>
      <c r="M56" s="57" t="str">
        <f t="shared" ref="M56:M68" si="18">IFERROR(M17/M$55,"")</f>
        <v/>
      </c>
    </row>
    <row r="57" spans="1:14" x14ac:dyDescent="0.25">
      <c r="A57" s="27" t="s">
        <v>148</v>
      </c>
      <c r="B57" s="60" t="str">
        <f>IFERROR(ROUND(B18/$B$55,56),"")</f>
        <v/>
      </c>
      <c r="C57" s="60" t="str">
        <f t="shared" ref="C57:K57" si="19">IFERROR(ROUND(C18/$B$55,56),"")</f>
        <v/>
      </c>
      <c r="D57" s="60" t="str">
        <f t="shared" si="19"/>
        <v/>
      </c>
      <c r="E57" s="60" t="str">
        <f t="shared" si="19"/>
        <v/>
      </c>
      <c r="F57" s="60" t="str">
        <f t="shared" si="19"/>
        <v/>
      </c>
      <c r="G57" s="60" t="str">
        <f t="shared" si="19"/>
        <v/>
      </c>
      <c r="H57" s="60" t="str">
        <f t="shared" si="19"/>
        <v/>
      </c>
      <c r="I57" s="60" t="str">
        <f t="shared" si="19"/>
        <v/>
      </c>
      <c r="J57" s="60" t="str">
        <f t="shared" si="19"/>
        <v/>
      </c>
      <c r="K57" s="60" t="str">
        <f t="shared" si="19"/>
        <v/>
      </c>
      <c r="L57" s="40"/>
      <c r="M57" s="41" t="str">
        <f t="shared" si="18"/>
        <v/>
      </c>
    </row>
    <row r="58" spans="1:14" x14ac:dyDescent="0.25">
      <c r="A58" s="27" t="s">
        <v>149</v>
      </c>
      <c r="B58" s="60" t="str">
        <f t="shared" ref="B58:K58" si="20">IFERROR(ROUND(B19/$B$55,56),"")</f>
        <v/>
      </c>
      <c r="C58" s="60" t="str">
        <f t="shared" si="20"/>
        <v/>
      </c>
      <c r="D58" s="60" t="str">
        <f t="shared" si="20"/>
        <v/>
      </c>
      <c r="E58" s="60" t="str">
        <f t="shared" si="20"/>
        <v/>
      </c>
      <c r="F58" s="60" t="str">
        <f t="shared" si="20"/>
        <v/>
      </c>
      <c r="G58" s="60" t="str">
        <f t="shared" si="20"/>
        <v/>
      </c>
      <c r="H58" s="60" t="str">
        <f t="shared" si="20"/>
        <v/>
      </c>
      <c r="I58" s="60" t="str">
        <f t="shared" si="20"/>
        <v/>
      </c>
      <c r="J58" s="60" t="str">
        <f t="shared" si="20"/>
        <v/>
      </c>
      <c r="K58" s="60" t="str">
        <f t="shared" si="20"/>
        <v/>
      </c>
      <c r="L58" s="40"/>
      <c r="M58" s="41" t="str">
        <f t="shared" si="18"/>
        <v/>
      </c>
    </row>
    <row r="59" spans="1:14" x14ac:dyDescent="0.25">
      <c r="A59" s="27" t="s">
        <v>150</v>
      </c>
      <c r="B59" s="60" t="str">
        <f t="shared" ref="B59:K59" si="21">IFERROR(ROUND(B20/$B$55,56),"")</f>
        <v/>
      </c>
      <c r="C59" s="60" t="str">
        <f t="shared" si="21"/>
        <v/>
      </c>
      <c r="D59" s="60" t="str">
        <f t="shared" si="21"/>
        <v/>
      </c>
      <c r="E59" s="60" t="str">
        <f t="shared" si="21"/>
        <v/>
      </c>
      <c r="F59" s="60" t="str">
        <f t="shared" si="21"/>
        <v/>
      </c>
      <c r="G59" s="60" t="str">
        <f t="shared" si="21"/>
        <v/>
      </c>
      <c r="H59" s="60" t="str">
        <f t="shared" si="21"/>
        <v/>
      </c>
      <c r="I59" s="60" t="str">
        <f t="shared" si="21"/>
        <v/>
      </c>
      <c r="J59" s="60" t="str">
        <f t="shared" si="21"/>
        <v/>
      </c>
      <c r="K59" s="60" t="str">
        <f t="shared" si="21"/>
        <v/>
      </c>
      <c r="L59" s="40"/>
      <c r="M59" s="41" t="str">
        <f t="shared" si="18"/>
        <v/>
      </c>
    </row>
    <row r="60" spans="1:14" x14ac:dyDescent="0.25">
      <c r="A60" s="27" t="s">
        <v>151</v>
      </c>
      <c r="B60" s="60" t="str">
        <f t="shared" ref="B60:K60" si="22">IFERROR(ROUND(B21/$B$55,56),"")</f>
        <v/>
      </c>
      <c r="C60" s="60" t="str">
        <f t="shared" si="22"/>
        <v/>
      </c>
      <c r="D60" s="60" t="str">
        <f t="shared" si="22"/>
        <v/>
      </c>
      <c r="E60" s="60" t="str">
        <f t="shared" si="22"/>
        <v/>
      </c>
      <c r="F60" s="60" t="str">
        <f t="shared" si="22"/>
        <v/>
      </c>
      <c r="G60" s="60" t="str">
        <f t="shared" si="22"/>
        <v/>
      </c>
      <c r="H60" s="60" t="str">
        <f t="shared" si="22"/>
        <v/>
      </c>
      <c r="I60" s="60" t="str">
        <f t="shared" si="22"/>
        <v/>
      </c>
      <c r="J60" s="60" t="str">
        <f t="shared" si="22"/>
        <v/>
      </c>
      <c r="K60" s="60" t="str">
        <f t="shared" si="22"/>
        <v/>
      </c>
      <c r="L60" s="40"/>
      <c r="M60" s="41" t="str">
        <f t="shared" si="18"/>
        <v/>
      </c>
    </row>
    <row r="61" spans="1:14" x14ac:dyDescent="0.25">
      <c r="A61" s="27" t="s">
        <v>152</v>
      </c>
      <c r="B61" s="60" t="str">
        <f t="shared" ref="B61:K61" si="23">IFERROR(ROUND(B22/$B$55,56),"")</f>
        <v/>
      </c>
      <c r="C61" s="60" t="str">
        <f t="shared" si="23"/>
        <v/>
      </c>
      <c r="D61" s="60" t="str">
        <f t="shared" si="23"/>
        <v/>
      </c>
      <c r="E61" s="60" t="str">
        <f t="shared" si="23"/>
        <v/>
      </c>
      <c r="F61" s="60" t="str">
        <f t="shared" si="23"/>
        <v/>
      </c>
      <c r="G61" s="60" t="str">
        <f t="shared" si="23"/>
        <v/>
      </c>
      <c r="H61" s="60" t="str">
        <f t="shared" si="23"/>
        <v/>
      </c>
      <c r="I61" s="60" t="str">
        <f t="shared" si="23"/>
        <v/>
      </c>
      <c r="J61" s="60" t="str">
        <f t="shared" si="23"/>
        <v/>
      </c>
      <c r="K61" s="60" t="str">
        <f t="shared" si="23"/>
        <v/>
      </c>
      <c r="L61" s="40"/>
      <c r="M61" s="41" t="str">
        <f t="shared" si="18"/>
        <v/>
      </c>
    </row>
    <row r="62" spans="1:14" x14ac:dyDescent="0.25">
      <c r="A62" s="27" t="s">
        <v>153</v>
      </c>
      <c r="B62" s="60" t="str">
        <f t="shared" ref="B62:K62" si="24">IFERROR(ROUND(B23/$B$55,56),"")</f>
        <v/>
      </c>
      <c r="C62" s="60" t="str">
        <f t="shared" si="24"/>
        <v/>
      </c>
      <c r="D62" s="60" t="str">
        <f t="shared" si="24"/>
        <v/>
      </c>
      <c r="E62" s="60" t="str">
        <f t="shared" si="24"/>
        <v/>
      </c>
      <c r="F62" s="60" t="str">
        <f t="shared" si="24"/>
        <v/>
      </c>
      <c r="G62" s="60" t="str">
        <f t="shared" si="24"/>
        <v/>
      </c>
      <c r="H62" s="60" t="str">
        <f t="shared" si="24"/>
        <v/>
      </c>
      <c r="I62" s="60" t="str">
        <f t="shared" si="24"/>
        <v/>
      </c>
      <c r="J62" s="60" t="str">
        <f t="shared" si="24"/>
        <v/>
      </c>
      <c r="K62" s="60" t="str">
        <f t="shared" si="24"/>
        <v/>
      </c>
      <c r="L62" s="40"/>
      <c r="M62" s="41" t="str">
        <f t="shared" si="18"/>
        <v/>
      </c>
    </row>
    <row r="63" spans="1:14" x14ac:dyDescent="0.25">
      <c r="A63" s="27" t="s">
        <v>154</v>
      </c>
      <c r="B63" s="60" t="str">
        <f t="shared" ref="B63:K63" si="25">IFERROR(ROUND(B24/$B$55,56),"")</f>
        <v/>
      </c>
      <c r="C63" s="60" t="str">
        <f t="shared" si="25"/>
        <v/>
      </c>
      <c r="D63" s="60" t="str">
        <f t="shared" si="25"/>
        <v/>
      </c>
      <c r="E63" s="60" t="str">
        <f t="shared" si="25"/>
        <v/>
      </c>
      <c r="F63" s="60" t="str">
        <f t="shared" si="25"/>
        <v/>
      </c>
      <c r="G63" s="60" t="str">
        <f t="shared" si="25"/>
        <v/>
      </c>
      <c r="H63" s="60" t="str">
        <f t="shared" si="25"/>
        <v/>
      </c>
      <c r="I63" s="60" t="str">
        <f t="shared" si="25"/>
        <v/>
      </c>
      <c r="J63" s="60" t="str">
        <f t="shared" si="25"/>
        <v/>
      </c>
      <c r="K63" s="60" t="str">
        <f t="shared" si="25"/>
        <v/>
      </c>
      <c r="L63" s="40"/>
      <c r="M63" s="41" t="str">
        <f t="shared" si="18"/>
        <v/>
      </c>
    </row>
    <row r="64" spans="1:14" x14ac:dyDescent="0.25">
      <c r="A64" s="27" t="s">
        <v>155</v>
      </c>
      <c r="B64" s="60" t="str">
        <f t="shared" ref="B64:K64" si="26">IFERROR(ROUND(B25/$B$55,56),"")</f>
        <v/>
      </c>
      <c r="C64" s="60" t="str">
        <f t="shared" si="26"/>
        <v/>
      </c>
      <c r="D64" s="60" t="str">
        <f t="shared" si="26"/>
        <v/>
      </c>
      <c r="E64" s="60" t="str">
        <f t="shared" si="26"/>
        <v/>
      </c>
      <c r="F64" s="60" t="str">
        <f t="shared" si="26"/>
        <v/>
      </c>
      <c r="G64" s="60" t="str">
        <f t="shared" si="26"/>
        <v/>
      </c>
      <c r="H64" s="60" t="str">
        <f t="shared" si="26"/>
        <v/>
      </c>
      <c r="I64" s="60" t="str">
        <f t="shared" si="26"/>
        <v/>
      </c>
      <c r="J64" s="60" t="str">
        <f t="shared" si="26"/>
        <v/>
      </c>
      <c r="K64" s="60" t="str">
        <f t="shared" si="26"/>
        <v/>
      </c>
      <c r="L64" s="40"/>
      <c r="M64" s="41" t="str">
        <f t="shared" si="18"/>
        <v/>
      </c>
    </row>
    <row r="65" spans="1:13" x14ac:dyDescent="0.25">
      <c r="A65" s="27" t="s">
        <v>156</v>
      </c>
      <c r="B65" s="60" t="str">
        <f t="shared" ref="B65:K65" si="27">IFERROR(ROUND(B26/$B$55,56),"")</f>
        <v/>
      </c>
      <c r="C65" s="60" t="str">
        <f t="shared" si="27"/>
        <v/>
      </c>
      <c r="D65" s="60" t="str">
        <f t="shared" si="27"/>
        <v/>
      </c>
      <c r="E65" s="60" t="str">
        <f t="shared" si="27"/>
        <v/>
      </c>
      <c r="F65" s="60" t="str">
        <f t="shared" si="27"/>
        <v/>
      </c>
      <c r="G65" s="60" t="str">
        <f t="shared" si="27"/>
        <v/>
      </c>
      <c r="H65" s="60" t="str">
        <f t="shared" si="27"/>
        <v/>
      </c>
      <c r="I65" s="60" t="str">
        <f t="shared" si="27"/>
        <v/>
      </c>
      <c r="J65" s="60" t="str">
        <f t="shared" si="27"/>
        <v/>
      </c>
      <c r="K65" s="60" t="str">
        <f t="shared" si="27"/>
        <v/>
      </c>
      <c r="L65" s="40"/>
      <c r="M65" s="41" t="str">
        <f t="shared" si="18"/>
        <v/>
      </c>
    </row>
    <row r="66" spans="1:13" x14ac:dyDescent="0.25">
      <c r="A66" s="27" t="s">
        <v>157</v>
      </c>
      <c r="B66" s="60" t="str">
        <f t="shared" ref="B66:K66" si="28">IFERROR(ROUND(B27/$B$55,56),"")</f>
        <v/>
      </c>
      <c r="C66" s="60" t="str">
        <f t="shared" si="28"/>
        <v/>
      </c>
      <c r="D66" s="60" t="str">
        <f t="shared" si="28"/>
        <v/>
      </c>
      <c r="E66" s="60" t="str">
        <f t="shared" si="28"/>
        <v/>
      </c>
      <c r="F66" s="60" t="str">
        <f t="shared" si="28"/>
        <v/>
      </c>
      <c r="G66" s="60" t="str">
        <f t="shared" si="28"/>
        <v/>
      </c>
      <c r="H66" s="60" t="str">
        <f t="shared" si="28"/>
        <v/>
      </c>
      <c r="I66" s="60" t="str">
        <f t="shared" si="28"/>
        <v/>
      </c>
      <c r="J66" s="60" t="str">
        <f t="shared" si="28"/>
        <v/>
      </c>
      <c r="K66" s="60" t="str">
        <f t="shared" si="28"/>
        <v/>
      </c>
      <c r="L66" s="40"/>
      <c r="M66" s="41" t="str">
        <f t="shared" si="18"/>
        <v/>
      </c>
    </row>
    <row r="67" spans="1:13" x14ac:dyDescent="0.25">
      <c r="A67" s="27" t="s">
        <v>158</v>
      </c>
      <c r="B67" s="60" t="str">
        <f t="shared" ref="B67:K67" si="29">IFERROR(ROUND(B28/$B$55,56),"")</f>
        <v/>
      </c>
      <c r="C67" s="60" t="str">
        <f t="shared" si="29"/>
        <v/>
      </c>
      <c r="D67" s="60" t="str">
        <f t="shared" si="29"/>
        <v/>
      </c>
      <c r="E67" s="60" t="str">
        <f t="shared" si="29"/>
        <v/>
      </c>
      <c r="F67" s="60" t="str">
        <f t="shared" si="29"/>
        <v/>
      </c>
      <c r="G67" s="60" t="str">
        <f t="shared" si="29"/>
        <v/>
      </c>
      <c r="H67" s="60" t="str">
        <f t="shared" si="29"/>
        <v/>
      </c>
      <c r="I67" s="60" t="str">
        <f t="shared" si="29"/>
        <v/>
      </c>
      <c r="J67" s="60" t="str">
        <f t="shared" si="29"/>
        <v/>
      </c>
      <c r="K67" s="60" t="str">
        <f t="shared" si="29"/>
        <v/>
      </c>
      <c r="L67" s="40"/>
      <c r="M67" s="41" t="str">
        <f t="shared" si="18"/>
        <v/>
      </c>
    </row>
    <row r="68" spans="1:13" ht="15.75" thickBot="1" x14ac:dyDescent="0.3">
      <c r="A68" s="28" t="s">
        <v>159</v>
      </c>
      <c r="B68" s="60" t="str">
        <f t="shared" ref="B68:K68" si="30">IFERROR(ROUND(B29/$B$55,56),"")</f>
        <v/>
      </c>
      <c r="C68" s="60" t="str">
        <f t="shared" si="30"/>
        <v/>
      </c>
      <c r="D68" s="60" t="str">
        <f t="shared" si="30"/>
        <v/>
      </c>
      <c r="E68" s="60" t="str">
        <f t="shared" si="30"/>
        <v/>
      </c>
      <c r="F68" s="60" t="str">
        <f t="shared" si="30"/>
        <v/>
      </c>
      <c r="G68" s="60" t="str">
        <f t="shared" si="30"/>
        <v/>
      </c>
      <c r="H68" s="60" t="str">
        <f t="shared" si="30"/>
        <v/>
      </c>
      <c r="I68" s="60" t="str">
        <f t="shared" si="30"/>
        <v/>
      </c>
      <c r="J68" s="60" t="str">
        <f t="shared" si="30"/>
        <v/>
      </c>
      <c r="K68" s="60" t="str">
        <f t="shared" si="30"/>
        <v/>
      </c>
      <c r="L68" s="40"/>
      <c r="M68" s="41" t="str">
        <f t="shared" si="18"/>
        <v/>
      </c>
    </row>
    <row r="69" spans="1:13" ht="18.75" x14ac:dyDescent="0.3">
      <c r="A69" s="307" t="s">
        <v>90</v>
      </c>
      <c r="B69" s="308"/>
      <c r="C69" s="308"/>
      <c r="D69" s="308"/>
      <c r="E69" s="308"/>
      <c r="F69" s="308"/>
      <c r="G69" s="308"/>
      <c r="H69" s="308"/>
      <c r="I69" s="308"/>
      <c r="J69" s="308"/>
      <c r="K69" s="308"/>
      <c r="L69" s="308"/>
      <c r="M69" s="309"/>
    </row>
    <row r="70" spans="1:13" x14ac:dyDescent="0.25">
      <c r="A70" s="19" t="s">
        <v>68</v>
      </c>
      <c r="B70" s="7" t="s">
        <v>67</v>
      </c>
      <c r="C70" s="7"/>
      <c r="D70" s="7"/>
      <c r="E70" s="7"/>
      <c r="F70" s="7"/>
      <c r="G70" s="7"/>
      <c r="H70" s="7"/>
      <c r="I70" s="7"/>
      <c r="J70" s="7"/>
      <c r="K70" s="7"/>
      <c r="L70" s="7"/>
      <c r="M70" s="11"/>
    </row>
    <row r="71" spans="1:13" x14ac:dyDescent="0.25">
      <c r="A71" s="19" t="s">
        <v>69</v>
      </c>
      <c r="B71" s="7" t="s">
        <v>93</v>
      </c>
      <c r="C71" s="7"/>
      <c r="D71" s="7"/>
      <c r="E71" s="7"/>
      <c r="F71" s="7"/>
      <c r="G71" s="7"/>
      <c r="H71" s="7"/>
      <c r="I71" s="7"/>
      <c r="J71" s="7"/>
      <c r="K71" s="7"/>
      <c r="L71" s="7"/>
      <c r="M71" s="11"/>
    </row>
    <row r="72" spans="1:13" x14ac:dyDescent="0.25">
      <c r="A72" s="19" t="s">
        <v>84</v>
      </c>
      <c r="B72" s="7" t="s">
        <v>99</v>
      </c>
      <c r="C72" s="7"/>
      <c r="D72" s="7"/>
      <c r="E72" s="7"/>
      <c r="F72" s="7"/>
      <c r="G72" s="7"/>
      <c r="H72" s="7"/>
      <c r="I72" s="7"/>
      <c r="J72" s="7"/>
      <c r="K72" s="7"/>
      <c r="L72" s="7"/>
      <c r="M72" s="11"/>
    </row>
    <row r="73" spans="1:13" ht="30" x14ac:dyDescent="0.25">
      <c r="A73" s="31" t="s">
        <v>100</v>
      </c>
      <c r="B73" s="83">
        <f>'SI Financials-NonCap'!B73</f>
        <v>0</v>
      </c>
      <c r="C73" s="83">
        <f>'SI Financials-NonCap'!C73</f>
        <v>0</v>
      </c>
      <c r="D73" s="83">
        <f>'SI Financials-NonCap'!D73</f>
        <v>0</v>
      </c>
      <c r="E73" s="83">
        <f>'SI Financials-NonCap'!E73</f>
        <v>0</v>
      </c>
      <c r="F73" s="83">
        <f>'SI Financials-NonCap'!F73</f>
        <v>0</v>
      </c>
      <c r="G73" s="83">
        <f>'SI Financials-NonCap'!G73</f>
        <v>0</v>
      </c>
      <c r="H73" s="83">
        <f>'SI Financials-NonCap'!H73</f>
        <v>0</v>
      </c>
      <c r="I73" s="83">
        <f>'SI Financials-NonCap'!I73</f>
        <v>0</v>
      </c>
      <c r="J73" s="83">
        <f>'SI Financials-NonCap'!J73</f>
        <v>0</v>
      </c>
      <c r="K73" s="83">
        <f>'SI Financials-NonCap'!K73</f>
        <v>0</v>
      </c>
      <c r="L73" s="20"/>
      <c r="M73" s="23" t="s">
        <v>53</v>
      </c>
    </row>
    <row r="74" spans="1:13" x14ac:dyDescent="0.25">
      <c r="A74" s="24" t="s">
        <v>70</v>
      </c>
      <c r="B74" s="84">
        <f>'SI Financials-NonCap'!B74</f>
        <v>0</v>
      </c>
      <c r="C74" s="84">
        <f>'SI Financials-NonCap'!C74</f>
        <v>0</v>
      </c>
      <c r="D74" s="84">
        <f>'SI Financials-NonCap'!D74</f>
        <v>0</v>
      </c>
      <c r="E74" s="84">
        <f>'SI Financials-NonCap'!E74</f>
        <v>0</v>
      </c>
      <c r="F74" s="84">
        <f>'SI Financials-NonCap'!F74</f>
        <v>0</v>
      </c>
      <c r="G74" s="84">
        <f>'SI Financials-NonCap'!G74</f>
        <v>0</v>
      </c>
      <c r="H74" s="84">
        <f>'SI Financials-NonCap'!H74</f>
        <v>0</v>
      </c>
      <c r="I74" s="84">
        <f>'SI Financials-NonCap'!I74</f>
        <v>0</v>
      </c>
      <c r="J74" s="84">
        <f>'SI Financials-NonCap'!J74</f>
        <v>0</v>
      </c>
      <c r="K74" s="84">
        <f>'SI Financials-NonCap'!K74</f>
        <v>0</v>
      </c>
      <c r="L74" s="26"/>
      <c r="M74" s="35">
        <f>SUM(B74:K74)</f>
        <v>0</v>
      </c>
    </row>
    <row r="75" spans="1:13" x14ac:dyDescent="0.25">
      <c r="A75" s="27" t="s">
        <v>72</v>
      </c>
      <c r="B75" s="46">
        <f>SUM('SI Financials-Cap'!B75,'SI Financials-NonCap'!B75)</f>
        <v>0</v>
      </c>
      <c r="C75" s="46">
        <f>SUM('SI Financials-Cap'!C75,'SI Financials-NonCap'!C75)</f>
        <v>0</v>
      </c>
      <c r="D75" s="46">
        <f>SUM('SI Financials-Cap'!D75,'SI Financials-NonCap'!D75)</f>
        <v>0</v>
      </c>
      <c r="E75" s="46">
        <f>SUM('SI Financials-Cap'!E75,'SI Financials-NonCap'!E75)</f>
        <v>0</v>
      </c>
      <c r="F75" s="46">
        <f>SUM('SI Financials-Cap'!F75,'SI Financials-NonCap'!F75)</f>
        <v>0</v>
      </c>
      <c r="G75" s="46">
        <f>SUM('SI Financials-Cap'!G75,'SI Financials-NonCap'!G75)</f>
        <v>0</v>
      </c>
      <c r="H75" s="46">
        <f>SUM('SI Financials-Cap'!H75,'SI Financials-NonCap'!H75)</f>
        <v>0</v>
      </c>
      <c r="I75" s="46">
        <f>SUM('SI Financials-Cap'!I75,'SI Financials-NonCap'!I75)</f>
        <v>0</v>
      </c>
      <c r="J75" s="46">
        <f>SUM('SI Financials-Cap'!J75,'SI Financials-NonCap'!J75)</f>
        <v>0</v>
      </c>
      <c r="K75" s="46">
        <f>SUM('SI Financials-Cap'!K75,'SI Financials-NonCap'!K75)</f>
        <v>0</v>
      </c>
      <c r="L75" s="29"/>
      <c r="M75" s="36">
        <f t="shared" ref="M75:M80" si="31">SUM(B75:K75)</f>
        <v>0</v>
      </c>
    </row>
    <row r="76" spans="1:13" x14ac:dyDescent="0.25">
      <c r="A76" s="27" t="s">
        <v>73</v>
      </c>
      <c r="B76" s="46">
        <f>SUM('SI Financials-Cap'!B76,'SI Financials-NonCap'!B76)</f>
        <v>0</v>
      </c>
      <c r="C76" s="46">
        <f>SUM('SI Financials-Cap'!C76,'SI Financials-NonCap'!C76)</f>
        <v>0</v>
      </c>
      <c r="D76" s="46">
        <f>SUM('SI Financials-Cap'!D76,'SI Financials-NonCap'!D76)</f>
        <v>0</v>
      </c>
      <c r="E76" s="46">
        <f>SUM('SI Financials-Cap'!E76,'SI Financials-NonCap'!E76)</f>
        <v>0</v>
      </c>
      <c r="F76" s="46">
        <f>SUM('SI Financials-Cap'!F76,'SI Financials-NonCap'!F76)</f>
        <v>0</v>
      </c>
      <c r="G76" s="46">
        <f>SUM('SI Financials-Cap'!G76,'SI Financials-NonCap'!G76)</f>
        <v>0</v>
      </c>
      <c r="H76" s="46">
        <f>SUM('SI Financials-Cap'!H76,'SI Financials-NonCap'!H76)</f>
        <v>0</v>
      </c>
      <c r="I76" s="46">
        <f>SUM('SI Financials-Cap'!I76,'SI Financials-NonCap'!I76)</f>
        <v>0</v>
      </c>
      <c r="J76" s="46">
        <f>SUM('SI Financials-Cap'!J76,'SI Financials-NonCap'!J76)</f>
        <v>0</v>
      </c>
      <c r="K76" s="46">
        <f>SUM('SI Financials-Cap'!K76,'SI Financials-NonCap'!K76)</f>
        <v>0</v>
      </c>
      <c r="L76" s="29"/>
      <c r="M76" s="36">
        <f t="shared" si="31"/>
        <v>0</v>
      </c>
    </row>
    <row r="77" spans="1:13" x14ac:dyDescent="0.25">
      <c r="A77" s="27" t="s">
        <v>74</v>
      </c>
      <c r="B77" s="46">
        <f>SUM('SI Financials-Cap'!B77,'SI Financials-NonCap'!B77)</f>
        <v>0</v>
      </c>
      <c r="C77" s="46">
        <f>SUM('SI Financials-Cap'!C77,'SI Financials-NonCap'!C77)</f>
        <v>0</v>
      </c>
      <c r="D77" s="46">
        <f>SUM('SI Financials-Cap'!D77,'SI Financials-NonCap'!D77)</f>
        <v>0</v>
      </c>
      <c r="E77" s="46">
        <f>SUM('SI Financials-Cap'!E77,'SI Financials-NonCap'!E77)</f>
        <v>0</v>
      </c>
      <c r="F77" s="46">
        <f>SUM('SI Financials-Cap'!F77,'SI Financials-NonCap'!F77)</f>
        <v>0</v>
      </c>
      <c r="G77" s="46">
        <f>SUM('SI Financials-Cap'!G77,'SI Financials-NonCap'!G77)</f>
        <v>0</v>
      </c>
      <c r="H77" s="46">
        <f>SUM('SI Financials-Cap'!H77,'SI Financials-NonCap'!H77)</f>
        <v>0</v>
      </c>
      <c r="I77" s="46">
        <f>SUM('SI Financials-Cap'!I77,'SI Financials-NonCap'!I77)</f>
        <v>0</v>
      </c>
      <c r="J77" s="46">
        <f>SUM('SI Financials-Cap'!J77,'SI Financials-NonCap'!J77)</f>
        <v>0</v>
      </c>
      <c r="K77" s="46">
        <f>SUM('SI Financials-Cap'!K77,'SI Financials-NonCap'!K77)</f>
        <v>0</v>
      </c>
      <c r="L77" s="29"/>
      <c r="M77" s="36">
        <f t="shared" si="31"/>
        <v>0</v>
      </c>
    </row>
    <row r="78" spans="1:13" x14ac:dyDescent="0.25">
      <c r="A78" s="27" t="s">
        <v>75</v>
      </c>
      <c r="B78" s="46">
        <f>SUM('SI Financials-Cap'!B78,'SI Financials-NonCap'!B78)</f>
        <v>0</v>
      </c>
      <c r="C78" s="46">
        <f>SUM('SI Financials-Cap'!C78,'SI Financials-NonCap'!C78)</f>
        <v>0</v>
      </c>
      <c r="D78" s="46">
        <f>SUM('SI Financials-Cap'!D78,'SI Financials-NonCap'!D78)</f>
        <v>0</v>
      </c>
      <c r="E78" s="46">
        <f>SUM('SI Financials-Cap'!E78,'SI Financials-NonCap'!E78)</f>
        <v>0</v>
      </c>
      <c r="F78" s="46">
        <f>SUM('SI Financials-Cap'!F78,'SI Financials-NonCap'!F78)</f>
        <v>0</v>
      </c>
      <c r="G78" s="46">
        <f>SUM('SI Financials-Cap'!G78,'SI Financials-NonCap'!G78)</f>
        <v>0</v>
      </c>
      <c r="H78" s="46">
        <f>SUM('SI Financials-Cap'!H78,'SI Financials-NonCap'!H78)</f>
        <v>0</v>
      </c>
      <c r="I78" s="46">
        <f>SUM('SI Financials-Cap'!I78,'SI Financials-NonCap'!I78)</f>
        <v>0</v>
      </c>
      <c r="J78" s="46">
        <f>SUM('SI Financials-Cap'!J78,'SI Financials-NonCap'!J78)</f>
        <v>0</v>
      </c>
      <c r="K78" s="46">
        <f>SUM('SI Financials-Cap'!K78,'SI Financials-NonCap'!K78)</f>
        <v>0</v>
      </c>
      <c r="L78" s="29"/>
      <c r="M78" s="36">
        <f t="shared" si="31"/>
        <v>0</v>
      </c>
    </row>
    <row r="79" spans="1:13" x14ac:dyDescent="0.25">
      <c r="A79" s="27" t="s">
        <v>76</v>
      </c>
      <c r="B79" s="46">
        <f>SUM('SI Financials-Cap'!B79,'SI Financials-NonCap'!B79)</f>
        <v>0</v>
      </c>
      <c r="C79" s="46">
        <f>SUM('SI Financials-Cap'!C79,'SI Financials-NonCap'!C79)</f>
        <v>0</v>
      </c>
      <c r="D79" s="46">
        <f>SUM('SI Financials-Cap'!D79,'SI Financials-NonCap'!D79)</f>
        <v>0</v>
      </c>
      <c r="E79" s="46">
        <f>SUM('SI Financials-Cap'!E79,'SI Financials-NonCap'!E79)</f>
        <v>0</v>
      </c>
      <c r="F79" s="46">
        <f>SUM('SI Financials-Cap'!F79,'SI Financials-NonCap'!F79)</f>
        <v>0</v>
      </c>
      <c r="G79" s="46">
        <f>SUM('SI Financials-Cap'!G79,'SI Financials-NonCap'!G79)</f>
        <v>0</v>
      </c>
      <c r="H79" s="46">
        <f>SUM('SI Financials-Cap'!H79,'SI Financials-NonCap'!H79)</f>
        <v>0</v>
      </c>
      <c r="I79" s="46">
        <f>SUM('SI Financials-Cap'!I79,'SI Financials-NonCap'!I79)</f>
        <v>0</v>
      </c>
      <c r="J79" s="46">
        <f>SUM('SI Financials-Cap'!J79,'SI Financials-NonCap'!J79)</f>
        <v>0</v>
      </c>
      <c r="K79" s="46">
        <f>SUM('SI Financials-Cap'!K79,'SI Financials-NonCap'!K79)</f>
        <v>0</v>
      </c>
      <c r="L79" s="29"/>
      <c r="M79" s="36">
        <f t="shared" si="31"/>
        <v>0</v>
      </c>
    </row>
    <row r="80" spans="1:13" ht="15.75" thickBot="1" x14ac:dyDescent="0.3">
      <c r="A80" s="28" t="s">
        <v>77</v>
      </c>
      <c r="B80" s="49">
        <f>SUM('SI Financials-Cap'!B80,'SI Financials-NonCap'!B80)</f>
        <v>0</v>
      </c>
      <c r="C80" s="49">
        <f>SUM('SI Financials-Cap'!C80,'SI Financials-NonCap'!C80)</f>
        <v>0</v>
      </c>
      <c r="D80" s="49">
        <f>SUM('SI Financials-Cap'!D80,'SI Financials-NonCap'!D80)</f>
        <v>0</v>
      </c>
      <c r="E80" s="49">
        <f>SUM('SI Financials-Cap'!E80,'SI Financials-NonCap'!E80)</f>
        <v>0</v>
      </c>
      <c r="F80" s="49">
        <f>SUM('SI Financials-Cap'!F80,'SI Financials-NonCap'!F80)</f>
        <v>0</v>
      </c>
      <c r="G80" s="49">
        <f>SUM('SI Financials-Cap'!G80,'SI Financials-NonCap'!G80)</f>
        <v>0</v>
      </c>
      <c r="H80" s="49">
        <f>SUM('SI Financials-Cap'!H80,'SI Financials-NonCap'!H80)</f>
        <v>0</v>
      </c>
      <c r="I80" s="49">
        <f>SUM('SI Financials-Cap'!I80,'SI Financials-NonCap'!I80)</f>
        <v>0</v>
      </c>
      <c r="J80" s="49">
        <f>SUM('SI Financials-Cap'!J80,'SI Financials-NonCap'!J80)</f>
        <v>0</v>
      </c>
      <c r="K80" s="49">
        <f>SUM('SI Financials-Cap'!K80,'SI Financials-NonCap'!K80)</f>
        <v>0</v>
      </c>
      <c r="L80" s="30"/>
      <c r="M80" s="37">
        <f t="shared" si="31"/>
        <v>0</v>
      </c>
    </row>
  </sheetData>
  <mergeCells count="7">
    <mergeCell ref="A69:M69"/>
    <mergeCell ref="A1:M3"/>
    <mergeCell ref="B4:M4"/>
    <mergeCell ref="A11:M11"/>
    <mergeCell ref="A30:M30"/>
    <mergeCell ref="A49:C49"/>
    <mergeCell ref="A50:M50"/>
  </mergeCells>
  <conditionalFormatting sqref="B9:B10">
    <cfRule type="expression" dxfId="21" priority="18">
      <formula>$C9=""</formula>
    </cfRule>
  </conditionalFormatting>
  <conditionalFormatting sqref="C5:C10">
    <cfRule type="expression" dxfId="20" priority="17">
      <formula>$C5=""</formula>
    </cfRule>
  </conditionalFormatting>
  <conditionalFormatting sqref="D5:D10">
    <cfRule type="expression" dxfId="19" priority="16">
      <formula>$C5=""</formula>
    </cfRule>
  </conditionalFormatting>
  <conditionalFormatting sqref="B55">
    <cfRule type="containsBlanks" dxfId="18" priority="14">
      <formula>LEN(TRIM(B55))=0</formula>
    </cfRule>
    <cfRule type="cellIs" dxfId="17" priority="15" operator="notEqual">
      <formula>B35</formula>
    </cfRule>
  </conditionalFormatting>
  <conditionalFormatting sqref="B57:M68">
    <cfRule type="containsBlanks" dxfId="16" priority="12">
      <formula>LEN(TRIM(B57))=0</formula>
    </cfRule>
    <cfRule type="cellIs" dxfId="15" priority="13" operator="notEqual">
      <formula>B37</formula>
    </cfRule>
  </conditionalFormatting>
  <conditionalFormatting sqref="C55:M55">
    <cfRule type="containsBlanks" dxfId="14" priority="10">
      <formula>LEN(TRIM(C55))=0</formula>
    </cfRule>
    <cfRule type="cellIs" dxfId="13" priority="11" operator="notEqual">
      <formula>C35</formula>
    </cfRule>
  </conditionalFormatting>
  <conditionalFormatting sqref="B56">
    <cfRule type="containsBlanks" dxfId="12" priority="6">
      <formula>LEN(TRIM(B56))=0</formula>
    </cfRule>
    <cfRule type="cellIs" dxfId="11" priority="7" operator="notEqual">
      <formula>B36</formula>
    </cfRule>
  </conditionalFormatting>
  <conditionalFormatting sqref="L56:M56">
    <cfRule type="containsBlanks" dxfId="10" priority="4">
      <formula>LEN(TRIM(L56))=0</formula>
    </cfRule>
    <cfRule type="cellIs" dxfId="9" priority="5" operator="notEqual">
      <formula>L36</formula>
    </cfRule>
  </conditionalFormatting>
  <conditionalFormatting sqref="C56:K56">
    <cfRule type="containsBlanks" dxfId="8" priority="2">
      <formula>LEN(TRIM(C56))=0</formula>
    </cfRule>
    <cfRule type="cellIs" dxfId="7" priority="3" operator="notEqual">
      <formula>C36</formula>
    </cfRule>
  </conditionalFormatting>
  <conditionalFormatting sqref="B5:B8">
    <cfRule type="expression" dxfId="6" priority="1">
      <formula>$C5=""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2"/>
  <sheetViews>
    <sheetView workbookViewId="0">
      <pane xSplit="1" ySplit="3" topLeftCell="B4" activePane="bottomRight" state="frozen"/>
      <selection activeCell="A39" sqref="A39"/>
      <selection pane="topRight" activeCell="A39" sqref="A39"/>
      <selection pane="bottomLeft" activeCell="A39" sqref="A39"/>
      <selection pane="bottomRight" activeCell="A39" sqref="A39"/>
    </sheetView>
  </sheetViews>
  <sheetFormatPr defaultColWidth="9.140625" defaultRowHeight="15" x14ac:dyDescent="0.25"/>
  <cols>
    <col min="1" max="1" width="43.42578125" style="5" bestFit="1" customWidth="1"/>
    <col min="2" max="11" width="17.28515625" style="5" customWidth="1"/>
    <col min="12" max="12" width="9.140625" style="5"/>
    <col min="13" max="13" width="17.28515625" style="5" customWidth="1"/>
    <col min="14" max="16384" width="9.140625" style="5"/>
  </cols>
  <sheetData>
    <row r="1" spans="1:13" ht="15" customHeight="1" x14ac:dyDescent="0.25">
      <c r="A1" s="310" t="s">
        <v>116</v>
      </c>
      <c r="B1" s="310"/>
      <c r="C1" s="310"/>
      <c r="D1" s="310"/>
      <c r="E1" s="310"/>
      <c r="F1" s="310"/>
      <c r="G1" s="310"/>
      <c r="H1" s="310"/>
      <c r="I1" s="310"/>
      <c r="J1" s="310"/>
      <c r="K1" s="310"/>
      <c r="L1" s="310"/>
      <c r="M1" s="311"/>
    </row>
    <row r="2" spans="1:13" ht="15" customHeight="1" x14ac:dyDescent="0.25">
      <c r="A2" s="310"/>
      <c r="B2" s="310"/>
      <c r="C2" s="310"/>
      <c r="D2" s="310"/>
      <c r="E2" s="310"/>
      <c r="F2" s="310"/>
      <c r="G2" s="310"/>
      <c r="H2" s="310"/>
      <c r="I2" s="310"/>
      <c r="J2" s="310"/>
      <c r="K2" s="310"/>
      <c r="L2" s="310"/>
      <c r="M2" s="311"/>
    </row>
    <row r="3" spans="1:13" ht="15.75" customHeight="1" thickBot="1" x14ac:dyDescent="0.3">
      <c r="A3" s="310"/>
      <c r="B3" s="310"/>
      <c r="C3" s="310"/>
      <c r="D3" s="310"/>
      <c r="E3" s="310"/>
      <c r="F3" s="310"/>
      <c r="G3" s="310"/>
      <c r="H3" s="310"/>
      <c r="I3" s="310"/>
      <c r="J3" s="310"/>
      <c r="K3" s="310"/>
      <c r="L3" s="310"/>
      <c r="M3" s="311"/>
    </row>
    <row r="4" spans="1:13" ht="57" customHeight="1" thickBot="1" x14ac:dyDescent="0.35">
      <c r="A4" s="43"/>
      <c r="B4" s="312" t="s">
        <v>146</v>
      </c>
      <c r="C4" s="313"/>
      <c r="D4" s="313"/>
      <c r="E4" s="313"/>
      <c r="F4" s="313"/>
      <c r="G4" s="313"/>
      <c r="H4" s="313"/>
      <c r="I4" s="313"/>
      <c r="J4" s="313"/>
      <c r="K4" s="313"/>
      <c r="L4" s="313"/>
      <c r="M4" s="314"/>
    </row>
    <row r="5" spans="1:13" ht="15.75" x14ac:dyDescent="0.25">
      <c r="A5" s="2" t="s">
        <v>0</v>
      </c>
      <c r="B5" s="12" t="s">
        <v>161</v>
      </c>
      <c r="C5" s="13"/>
      <c r="D5" s="13"/>
      <c r="E5" s="9"/>
      <c r="F5" s="9"/>
      <c r="G5" s="9"/>
      <c r="H5" s="9"/>
      <c r="I5" s="9"/>
      <c r="J5" s="9"/>
      <c r="K5" s="9"/>
      <c r="L5" s="9"/>
      <c r="M5" s="10"/>
    </row>
    <row r="6" spans="1:13" ht="15.75" x14ac:dyDescent="0.25">
      <c r="A6" s="2" t="s">
        <v>1</v>
      </c>
      <c r="B6" s="14">
        <v>296</v>
      </c>
      <c r="C6" s="15"/>
      <c r="D6" s="15"/>
      <c r="E6" s="7"/>
      <c r="F6" s="7"/>
      <c r="G6" s="7"/>
      <c r="H6" s="7"/>
      <c r="I6" s="7"/>
      <c r="J6" s="7"/>
      <c r="K6" s="7"/>
      <c r="L6" s="7"/>
      <c r="M6" s="11"/>
    </row>
    <row r="7" spans="1:13" ht="15.75" x14ac:dyDescent="0.25">
      <c r="A7" s="2" t="s">
        <v>2</v>
      </c>
      <c r="B7" s="16" t="s">
        <v>162</v>
      </c>
      <c r="C7" s="15"/>
      <c r="D7" s="15"/>
      <c r="E7" s="7"/>
      <c r="F7" s="7"/>
      <c r="G7" s="7"/>
      <c r="H7" s="7"/>
      <c r="I7" s="7"/>
      <c r="J7" s="7"/>
      <c r="K7" s="7"/>
      <c r="L7" s="7"/>
      <c r="M7" s="11"/>
    </row>
    <row r="8" spans="1:13" ht="15.75" x14ac:dyDescent="0.25">
      <c r="A8" s="2" t="s">
        <v>4</v>
      </c>
      <c r="B8" s="14">
        <v>5</v>
      </c>
      <c r="C8" s="15"/>
      <c r="D8" s="15"/>
      <c r="E8" s="7"/>
      <c r="F8" s="7"/>
      <c r="G8" s="7"/>
      <c r="H8" s="7"/>
      <c r="I8" s="7"/>
      <c r="J8" s="7"/>
      <c r="K8" s="7"/>
      <c r="L8" s="7"/>
      <c r="M8" s="11"/>
    </row>
    <row r="9" spans="1:13" ht="15.75" x14ac:dyDescent="0.25">
      <c r="A9" s="2" t="s">
        <v>10</v>
      </c>
      <c r="B9" s="14"/>
      <c r="C9" s="15"/>
      <c r="D9" s="15"/>
      <c r="E9" s="7"/>
      <c r="F9" s="7"/>
      <c r="G9" s="7"/>
      <c r="H9" s="7"/>
      <c r="I9" s="7"/>
      <c r="J9" s="7"/>
      <c r="K9" s="7"/>
      <c r="L9" s="7"/>
      <c r="M9" s="11"/>
    </row>
    <row r="10" spans="1:13" ht="16.5" thickBot="1" x14ac:dyDescent="0.3">
      <c r="A10" s="3" t="s">
        <v>3</v>
      </c>
      <c r="B10" s="17"/>
      <c r="C10" s="18"/>
      <c r="D10" s="18"/>
      <c r="E10" s="21"/>
      <c r="F10" s="21"/>
      <c r="G10" s="21"/>
      <c r="H10" s="21"/>
      <c r="I10" s="21"/>
      <c r="J10" s="21"/>
      <c r="K10" s="21"/>
      <c r="L10" s="21"/>
      <c r="M10" s="22"/>
    </row>
    <row r="11" spans="1:13" ht="18.75" customHeight="1" x14ac:dyDescent="0.3">
      <c r="A11" s="307" t="s">
        <v>83</v>
      </c>
      <c r="B11" s="308"/>
      <c r="C11" s="308"/>
      <c r="D11" s="308"/>
      <c r="E11" s="308"/>
      <c r="F11" s="308"/>
      <c r="G11" s="308"/>
      <c r="H11" s="308"/>
      <c r="I11" s="308"/>
      <c r="J11" s="308"/>
      <c r="K11" s="308"/>
      <c r="L11" s="308"/>
      <c r="M11" s="309"/>
    </row>
    <row r="12" spans="1:13" x14ac:dyDescent="0.25">
      <c r="A12" s="19" t="s">
        <v>68</v>
      </c>
      <c r="B12" s="7" t="s">
        <v>67</v>
      </c>
      <c r="C12" s="7"/>
      <c r="D12" s="7"/>
      <c r="E12" s="7"/>
      <c r="F12" s="7"/>
      <c r="G12" s="7"/>
      <c r="H12" s="7"/>
      <c r="I12" s="7"/>
      <c r="J12" s="7"/>
      <c r="K12" s="7"/>
      <c r="L12" s="7"/>
      <c r="M12" s="11"/>
    </row>
    <row r="13" spans="1:13" x14ac:dyDescent="0.25">
      <c r="A13" s="19" t="s">
        <v>69</v>
      </c>
      <c r="B13" s="7" t="s">
        <v>93</v>
      </c>
      <c r="C13" s="7"/>
      <c r="D13" s="7"/>
      <c r="E13" s="7"/>
      <c r="F13" s="7"/>
      <c r="G13" s="7"/>
      <c r="H13" s="7"/>
      <c r="I13" s="7"/>
      <c r="J13" s="7"/>
      <c r="K13" s="7"/>
      <c r="L13" s="7"/>
      <c r="M13" s="11"/>
    </row>
    <row r="14" spans="1:13" x14ac:dyDescent="0.25">
      <c r="A14" s="19" t="s">
        <v>84</v>
      </c>
      <c r="B14" s="7" t="s">
        <v>85</v>
      </c>
      <c r="C14" s="7"/>
      <c r="D14" s="7"/>
      <c r="E14" s="7"/>
      <c r="F14" s="7"/>
      <c r="G14" s="7"/>
      <c r="H14" s="7"/>
      <c r="I14" s="7"/>
      <c r="J14" s="7"/>
      <c r="K14" s="7"/>
      <c r="L14" s="7"/>
      <c r="M14" s="11"/>
    </row>
    <row r="15" spans="1:13" ht="30.75" thickBot="1" x14ac:dyDescent="0.3">
      <c r="A15" s="67" t="s">
        <v>100</v>
      </c>
      <c r="B15" s="71"/>
      <c r="C15" s="71"/>
      <c r="D15" s="71"/>
      <c r="E15" s="71"/>
      <c r="F15" s="71"/>
      <c r="G15" s="71"/>
      <c r="H15" s="71"/>
      <c r="I15" s="71"/>
      <c r="J15" s="71"/>
      <c r="K15" s="71"/>
      <c r="L15" s="71"/>
      <c r="M15" s="72" t="s">
        <v>53</v>
      </c>
    </row>
    <row r="16" spans="1:13" x14ac:dyDescent="0.25">
      <c r="A16" s="73" t="s">
        <v>70</v>
      </c>
      <c r="B16" s="85">
        <f>SUM(B17:B28)</f>
        <v>0</v>
      </c>
      <c r="C16" s="85">
        <f t="shared" ref="C16:K16" si="0">SUM(C17:C28)</f>
        <v>0</v>
      </c>
      <c r="D16" s="85">
        <f t="shared" si="0"/>
        <v>0</v>
      </c>
      <c r="E16" s="85">
        <f t="shared" si="0"/>
        <v>0</v>
      </c>
      <c r="F16" s="85">
        <f t="shared" si="0"/>
        <v>0</v>
      </c>
      <c r="G16" s="85">
        <f t="shared" si="0"/>
        <v>0</v>
      </c>
      <c r="H16" s="85">
        <f t="shared" si="0"/>
        <v>0</v>
      </c>
      <c r="I16" s="85">
        <f t="shared" si="0"/>
        <v>0</v>
      </c>
      <c r="J16" s="85">
        <f t="shared" si="0"/>
        <v>0</v>
      </c>
      <c r="K16" s="85">
        <f t="shared" si="0"/>
        <v>0</v>
      </c>
      <c r="L16" s="70"/>
      <c r="M16" s="74">
        <f>SUM(B16:K16)</f>
        <v>0</v>
      </c>
    </row>
    <row r="17" spans="1:13" x14ac:dyDescent="0.25">
      <c r="A17" s="39" t="s">
        <v>117</v>
      </c>
      <c r="B17" s="55"/>
      <c r="C17" s="55"/>
      <c r="D17" s="55"/>
      <c r="E17" s="55"/>
      <c r="F17" s="55"/>
      <c r="G17" s="55"/>
      <c r="H17" s="55"/>
      <c r="I17" s="55"/>
      <c r="J17" s="55"/>
      <c r="K17" s="55"/>
      <c r="L17" s="55"/>
      <c r="M17" s="56">
        <f t="shared" ref="M17:M28" si="1">SUM(B17:K17)</f>
        <v>0</v>
      </c>
    </row>
    <row r="18" spans="1:13" x14ac:dyDescent="0.25">
      <c r="A18" s="39" t="s">
        <v>118</v>
      </c>
      <c r="B18" s="55"/>
      <c r="C18" s="55"/>
      <c r="D18" s="55"/>
      <c r="E18" s="55"/>
      <c r="F18" s="55"/>
      <c r="G18" s="55"/>
      <c r="H18" s="55"/>
      <c r="I18" s="55"/>
      <c r="J18" s="55"/>
      <c r="K18" s="55"/>
      <c r="L18" s="55"/>
      <c r="M18" s="56">
        <f t="shared" si="1"/>
        <v>0</v>
      </c>
    </row>
    <row r="19" spans="1:13" x14ac:dyDescent="0.25">
      <c r="A19" s="39" t="s">
        <v>119</v>
      </c>
      <c r="B19" s="55"/>
      <c r="C19" s="55"/>
      <c r="D19" s="55"/>
      <c r="E19" s="55"/>
      <c r="F19" s="55"/>
      <c r="G19" s="55"/>
      <c r="H19" s="55"/>
      <c r="I19" s="55"/>
      <c r="J19" s="55"/>
      <c r="K19" s="55"/>
      <c r="L19" s="55"/>
      <c r="M19" s="56">
        <f t="shared" si="1"/>
        <v>0</v>
      </c>
    </row>
    <row r="20" spans="1:13" x14ac:dyDescent="0.25">
      <c r="A20" s="39" t="s">
        <v>120</v>
      </c>
      <c r="B20" s="55"/>
      <c r="C20" s="55"/>
      <c r="D20" s="55"/>
      <c r="E20" s="55"/>
      <c r="F20" s="55"/>
      <c r="G20" s="55"/>
      <c r="H20" s="55"/>
      <c r="I20" s="55"/>
      <c r="J20" s="55"/>
      <c r="K20" s="55"/>
      <c r="L20" s="55"/>
      <c r="M20" s="56">
        <f t="shared" si="1"/>
        <v>0</v>
      </c>
    </row>
    <row r="21" spans="1:13" x14ac:dyDescent="0.25">
      <c r="A21" s="39" t="s">
        <v>121</v>
      </c>
      <c r="B21" s="55"/>
      <c r="C21" s="55"/>
      <c r="D21" s="55"/>
      <c r="E21" s="55"/>
      <c r="F21" s="55"/>
      <c r="G21" s="55"/>
      <c r="H21" s="55"/>
      <c r="I21" s="55"/>
      <c r="J21" s="55"/>
      <c r="K21" s="55"/>
      <c r="L21" s="55"/>
      <c r="M21" s="56">
        <f t="shared" si="1"/>
        <v>0</v>
      </c>
    </row>
    <row r="22" spans="1:13" x14ac:dyDescent="0.25">
      <c r="A22" s="39" t="s">
        <v>122</v>
      </c>
      <c r="B22" s="55"/>
      <c r="C22" s="55"/>
      <c r="D22" s="55"/>
      <c r="E22" s="55"/>
      <c r="F22" s="55"/>
      <c r="G22" s="55"/>
      <c r="H22" s="55"/>
      <c r="I22" s="55"/>
      <c r="J22" s="55"/>
      <c r="K22" s="55"/>
      <c r="L22" s="55"/>
      <c r="M22" s="56">
        <f t="shared" si="1"/>
        <v>0</v>
      </c>
    </row>
    <row r="23" spans="1:13" x14ac:dyDescent="0.25">
      <c r="A23" s="39" t="s">
        <v>123</v>
      </c>
      <c r="B23" s="55"/>
      <c r="C23" s="55"/>
      <c r="D23" s="55"/>
      <c r="E23" s="55"/>
      <c r="F23" s="55"/>
      <c r="G23" s="55"/>
      <c r="H23" s="55"/>
      <c r="I23" s="55"/>
      <c r="J23" s="55"/>
      <c r="K23" s="55"/>
      <c r="L23" s="55"/>
      <c r="M23" s="56">
        <f t="shared" si="1"/>
        <v>0</v>
      </c>
    </row>
    <row r="24" spans="1:13" x14ac:dyDescent="0.25">
      <c r="A24" s="39" t="s">
        <v>124</v>
      </c>
      <c r="B24" s="55"/>
      <c r="C24" s="55"/>
      <c r="D24" s="55"/>
      <c r="E24" s="55"/>
      <c r="F24" s="55"/>
      <c r="G24" s="55"/>
      <c r="H24" s="55"/>
      <c r="I24" s="55"/>
      <c r="J24" s="55"/>
      <c r="K24" s="55"/>
      <c r="L24" s="55"/>
      <c r="M24" s="56">
        <f t="shared" si="1"/>
        <v>0</v>
      </c>
    </row>
    <row r="25" spans="1:13" x14ac:dyDescent="0.25">
      <c r="A25" s="39" t="s">
        <v>125</v>
      </c>
      <c r="B25" s="55"/>
      <c r="C25" s="55"/>
      <c r="D25" s="55"/>
      <c r="E25" s="55"/>
      <c r="F25" s="55"/>
      <c r="G25" s="55"/>
      <c r="H25" s="55"/>
      <c r="I25" s="55"/>
      <c r="J25" s="55"/>
      <c r="K25" s="55"/>
      <c r="L25" s="55"/>
      <c r="M25" s="56">
        <f t="shared" si="1"/>
        <v>0</v>
      </c>
    </row>
    <row r="26" spans="1:13" x14ac:dyDescent="0.25">
      <c r="A26" s="39" t="s">
        <v>126</v>
      </c>
      <c r="B26" s="55"/>
      <c r="C26" s="55"/>
      <c r="D26" s="55"/>
      <c r="E26" s="55"/>
      <c r="F26" s="55"/>
      <c r="G26" s="55"/>
      <c r="H26" s="55"/>
      <c r="I26" s="55"/>
      <c r="J26" s="55"/>
      <c r="K26" s="55"/>
      <c r="L26" s="55"/>
      <c r="M26" s="56">
        <f t="shared" si="1"/>
        <v>0</v>
      </c>
    </row>
    <row r="27" spans="1:13" x14ac:dyDescent="0.25">
      <c r="A27" s="39" t="s">
        <v>127</v>
      </c>
      <c r="B27" s="55"/>
      <c r="C27" s="55"/>
      <c r="D27" s="55"/>
      <c r="E27" s="55"/>
      <c r="F27" s="55"/>
      <c r="G27" s="55"/>
      <c r="H27" s="55"/>
      <c r="I27" s="55"/>
      <c r="J27" s="55"/>
      <c r="K27" s="55"/>
      <c r="L27" s="55"/>
      <c r="M27" s="56">
        <f t="shared" si="1"/>
        <v>0</v>
      </c>
    </row>
    <row r="28" spans="1:13" ht="15.75" thickBot="1" x14ac:dyDescent="0.3">
      <c r="A28" s="39" t="s">
        <v>128</v>
      </c>
      <c r="B28" s="55"/>
      <c r="C28" s="55"/>
      <c r="D28" s="55"/>
      <c r="E28" s="55"/>
      <c r="F28" s="55"/>
      <c r="G28" s="55"/>
      <c r="H28" s="55"/>
      <c r="I28" s="55"/>
      <c r="J28" s="55"/>
      <c r="K28" s="55"/>
      <c r="L28" s="55"/>
      <c r="M28" s="56">
        <f t="shared" si="1"/>
        <v>0</v>
      </c>
    </row>
    <row r="29" spans="1:13" x14ac:dyDescent="0.25">
      <c r="A29" s="75" t="s">
        <v>142</v>
      </c>
      <c r="B29" s="85">
        <f>SUM(B30:B41)</f>
        <v>0</v>
      </c>
      <c r="C29" s="85">
        <f t="shared" ref="C29:M29" si="2">SUM(C30:C41)</f>
        <v>0</v>
      </c>
      <c r="D29" s="85">
        <f t="shared" si="2"/>
        <v>0</v>
      </c>
      <c r="E29" s="85">
        <f t="shared" si="2"/>
        <v>0</v>
      </c>
      <c r="F29" s="85">
        <f t="shared" si="2"/>
        <v>0</v>
      </c>
      <c r="G29" s="85">
        <f t="shared" si="2"/>
        <v>0</v>
      </c>
      <c r="H29" s="85">
        <f t="shared" si="2"/>
        <v>0</v>
      </c>
      <c r="I29" s="85">
        <f t="shared" si="2"/>
        <v>0</v>
      </c>
      <c r="J29" s="85">
        <f t="shared" si="2"/>
        <v>0</v>
      </c>
      <c r="K29" s="85">
        <f t="shared" si="2"/>
        <v>0</v>
      </c>
      <c r="L29" s="66"/>
      <c r="M29" s="76">
        <f t="shared" si="2"/>
        <v>0</v>
      </c>
    </row>
    <row r="30" spans="1:13" x14ac:dyDescent="0.25">
      <c r="A30" s="39" t="s">
        <v>117</v>
      </c>
      <c r="B30" s="29"/>
      <c r="C30" s="29"/>
      <c r="D30" s="29"/>
      <c r="E30" s="29"/>
      <c r="F30" s="29"/>
      <c r="G30" s="29"/>
      <c r="H30" s="29"/>
      <c r="I30" s="29"/>
      <c r="J30" s="29"/>
      <c r="K30" s="29"/>
      <c r="L30" s="29"/>
      <c r="M30" s="36">
        <f>SUM(B30:K30)</f>
        <v>0</v>
      </c>
    </row>
    <row r="31" spans="1:13" x14ac:dyDescent="0.25">
      <c r="A31" s="39" t="s">
        <v>118</v>
      </c>
      <c r="B31" s="29"/>
      <c r="C31" s="29"/>
      <c r="D31" s="29"/>
      <c r="E31" s="29"/>
      <c r="F31" s="29"/>
      <c r="G31" s="29"/>
      <c r="H31" s="29"/>
      <c r="I31" s="29"/>
      <c r="J31" s="29"/>
      <c r="K31" s="29"/>
      <c r="L31" s="29"/>
      <c r="M31" s="36">
        <f t="shared" ref="M31:M41" si="3">SUM(B31:K31)</f>
        <v>0</v>
      </c>
    </row>
    <row r="32" spans="1:13" x14ac:dyDescent="0.25">
      <c r="A32" s="39" t="s">
        <v>119</v>
      </c>
      <c r="B32" s="29"/>
      <c r="C32" s="29"/>
      <c r="D32" s="29"/>
      <c r="E32" s="29"/>
      <c r="F32" s="29"/>
      <c r="G32" s="29"/>
      <c r="H32" s="29"/>
      <c r="I32" s="29"/>
      <c r="J32" s="29"/>
      <c r="K32" s="29"/>
      <c r="L32" s="29"/>
      <c r="M32" s="36">
        <f t="shared" si="3"/>
        <v>0</v>
      </c>
    </row>
    <row r="33" spans="1:13" x14ac:dyDescent="0.25">
      <c r="A33" s="39" t="s">
        <v>120</v>
      </c>
      <c r="B33" s="29"/>
      <c r="C33" s="29"/>
      <c r="D33" s="29"/>
      <c r="E33" s="29"/>
      <c r="F33" s="29"/>
      <c r="G33" s="29"/>
      <c r="H33" s="29"/>
      <c r="I33" s="29"/>
      <c r="J33" s="29"/>
      <c r="K33" s="29"/>
      <c r="L33" s="29"/>
      <c r="M33" s="36">
        <f t="shared" si="3"/>
        <v>0</v>
      </c>
    </row>
    <row r="34" spans="1:13" x14ac:dyDescent="0.25">
      <c r="A34" s="39" t="s">
        <v>121</v>
      </c>
      <c r="B34" s="29"/>
      <c r="C34" s="29"/>
      <c r="D34" s="29"/>
      <c r="E34" s="29"/>
      <c r="F34" s="29"/>
      <c r="G34" s="29"/>
      <c r="H34" s="29"/>
      <c r="I34" s="29"/>
      <c r="J34" s="29"/>
      <c r="K34" s="29"/>
      <c r="L34" s="29"/>
      <c r="M34" s="36">
        <f t="shared" si="3"/>
        <v>0</v>
      </c>
    </row>
    <row r="35" spans="1:13" x14ac:dyDescent="0.25">
      <c r="A35" s="39" t="s">
        <v>122</v>
      </c>
      <c r="B35" s="29"/>
      <c r="C35" s="29"/>
      <c r="D35" s="29"/>
      <c r="E35" s="29"/>
      <c r="F35" s="29"/>
      <c r="G35" s="29"/>
      <c r="H35" s="29"/>
      <c r="I35" s="29"/>
      <c r="J35" s="29"/>
      <c r="K35" s="29"/>
      <c r="L35" s="29"/>
      <c r="M35" s="36">
        <f t="shared" si="3"/>
        <v>0</v>
      </c>
    </row>
    <row r="36" spans="1:13" x14ac:dyDescent="0.25">
      <c r="A36" s="39" t="s">
        <v>123</v>
      </c>
      <c r="B36" s="29"/>
      <c r="C36" s="29"/>
      <c r="D36" s="29"/>
      <c r="E36" s="29"/>
      <c r="F36" s="29"/>
      <c r="G36" s="29"/>
      <c r="H36" s="29"/>
      <c r="I36" s="29"/>
      <c r="J36" s="29"/>
      <c r="K36" s="29"/>
      <c r="L36" s="29"/>
      <c r="M36" s="36">
        <f t="shared" si="3"/>
        <v>0</v>
      </c>
    </row>
    <row r="37" spans="1:13" x14ac:dyDescent="0.25">
      <c r="A37" s="39" t="s">
        <v>124</v>
      </c>
      <c r="B37" s="29"/>
      <c r="C37" s="29"/>
      <c r="D37" s="29"/>
      <c r="E37" s="29"/>
      <c r="F37" s="29"/>
      <c r="G37" s="29"/>
      <c r="H37" s="29"/>
      <c r="I37" s="29"/>
      <c r="J37" s="29"/>
      <c r="K37" s="29"/>
      <c r="L37" s="29"/>
      <c r="M37" s="36">
        <f t="shared" si="3"/>
        <v>0</v>
      </c>
    </row>
    <row r="38" spans="1:13" x14ac:dyDescent="0.25">
      <c r="A38" s="39" t="s">
        <v>125</v>
      </c>
      <c r="B38" s="29"/>
      <c r="C38" s="29"/>
      <c r="D38" s="29"/>
      <c r="E38" s="29"/>
      <c r="F38" s="29"/>
      <c r="G38" s="29"/>
      <c r="H38" s="29"/>
      <c r="I38" s="29"/>
      <c r="J38" s="29"/>
      <c r="K38" s="29"/>
      <c r="L38" s="29"/>
      <c r="M38" s="36">
        <f t="shared" si="3"/>
        <v>0</v>
      </c>
    </row>
    <row r="39" spans="1:13" x14ac:dyDescent="0.25">
      <c r="A39" s="39" t="s">
        <v>126</v>
      </c>
      <c r="B39" s="29"/>
      <c r="C39" s="29"/>
      <c r="D39" s="29"/>
      <c r="E39" s="29"/>
      <c r="F39" s="29"/>
      <c r="G39" s="29"/>
      <c r="H39" s="29"/>
      <c r="I39" s="29"/>
      <c r="J39" s="29"/>
      <c r="K39" s="29"/>
      <c r="L39" s="29"/>
      <c r="M39" s="36">
        <f t="shared" si="3"/>
        <v>0</v>
      </c>
    </row>
    <row r="40" spans="1:13" x14ac:dyDescent="0.25">
      <c r="A40" s="39" t="s">
        <v>127</v>
      </c>
      <c r="B40" s="29"/>
      <c r="C40" s="29"/>
      <c r="D40" s="29"/>
      <c r="E40" s="29"/>
      <c r="F40" s="29"/>
      <c r="G40" s="29"/>
      <c r="H40" s="29"/>
      <c r="I40" s="29"/>
      <c r="J40" s="29"/>
      <c r="K40" s="29"/>
      <c r="L40" s="29"/>
      <c r="M40" s="36">
        <f t="shared" si="3"/>
        <v>0</v>
      </c>
    </row>
    <row r="41" spans="1:13" ht="15.75" thickBot="1" x14ac:dyDescent="0.3">
      <c r="A41" s="39" t="s">
        <v>128</v>
      </c>
      <c r="B41" s="29"/>
      <c r="C41" s="29"/>
      <c r="D41" s="29"/>
      <c r="E41" s="29"/>
      <c r="F41" s="29"/>
      <c r="G41" s="29"/>
      <c r="H41" s="29"/>
      <c r="I41" s="29"/>
      <c r="J41" s="29"/>
      <c r="K41" s="29"/>
      <c r="L41" s="29"/>
      <c r="M41" s="36">
        <f t="shared" si="3"/>
        <v>0</v>
      </c>
    </row>
    <row r="42" spans="1:13" x14ac:dyDescent="0.25">
      <c r="A42" s="75" t="s">
        <v>143</v>
      </c>
      <c r="B42" s="77" t="str">
        <f>IFERROR(B29/B16,"")</f>
        <v/>
      </c>
      <c r="C42" s="66" t="str">
        <f t="shared" ref="C42:M42" si="4">IFERROR(C29/C16,"")</f>
        <v/>
      </c>
      <c r="D42" s="66" t="str">
        <f t="shared" si="4"/>
        <v/>
      </c>
      <c r="E42" s="66" t="str">
        <f t="shared" si="4"/>
        <v/>
      </c>
      <c r="F42" s="66" t="str">
        <f t="shared" si="4"/>
        <v/>
      </c>
      <c r="G42" s="66" t="str">
        <f t="shared" si="4"/>
        <v/>
      </c>
      <c r="H42" s="66" t="str">
        <f t="shared" si="4"/>
        <v/>
      </c>
      <c r="I42" s="66" t="str">
        <f t="shared" si="4"/>
        <v/>
      </c>
      <c r="J42" s="66" t="str">
        <f t="shared" si="4"/>
        <v/>
      </c>
      <c r="K42" s="66" t="str">
        <f t="shared" si="4"/>
        <v/>
      </c>
      <c r="L42" s="66"/>
      <c r="M42" s="76" t="str">
        <f t="shared" si="4"/>
        <v/>
      </c>
    </row>
    <row r="43" spans="1:13" x14ac:dyDescent="0.25">
      <c r="A43" s="39" t="s">
        <v>117</v>
      </c>
      <c r="B43" s="46" t="str">
        <f t="shared" ref="B43:M54" si="5">IFERROR(B30/B17,"")</f>
        <v/>
      </c>
      <c r="C43" s="46" t="str">
        <f t="shared" si="5"/>
        <v/>
      </c>
      <c r="D43" s="46" t="str">
        <f t="shared" si="5"/>
        <v/>
      </c>
      <c r="E43" s="46" t="str">
        <f t="shared" si="5"/>
        <v/>
      </c>
      <c r="F43" s="46" t="str">
        <f t="shared" si="5"/>
        <v/>
      </c>
      <c r="G43" s="46" t="str">
        <f t="shared" si="5"/>
        <v/>
      </c>
      <c r="H43" s="46" t="str">
        <f t="shared" si="5"/>
        <v/>
      </c>
      <c r="I43" s="46" t="str">
        <f t="shared" si="5"/>
        <v/>
      </c>
      <c r="J43" s="46" t="str">
        <f t="shared" si="5"/>
        <v/>
      </c>
      <c r="K43" s="46" t="str">
        <f t="shared" si="5"/>
        <v/>
      </c>
      <c r="L43" s="46"/>
      <c r="M43" s="36" t="str">
        <f t="shared" si="5"/>
        <v/>
      </c>
    </row>
    <row r="44" spans="1:13" x14ac:dyDescent="0.25">
      <c r="A44" s="39" t="s">
        <v>118</v>
      </c>
      <c r="B44" s="46" t="str">
        <f t="shared" si="5"/>
        <v/>
      </c>
      <c r="C44" s="46" t="str">
        <f t="shared" si="5"/>
        <v/>
      </c>
      <c r="D44" s="46" t="str">
        <f t="shared" si="5"/>
        <v/>
      </c>
      <c r="E44" s="46" t="str">
        <f t="shared" si="5"/>
        <v/>
      </c>
      <c r="F44" s="46" t="str">
        <f t="shared" si="5"/>
        <v/>
      </c>
      <c r="G44" s="46" t="str">
        <f t="shared" si="5"/>
        <v/>
      </c>
      <c r="H44" s="46" t="str">
        <f t="shared" si="5"/>
        <v/>
      </c>
      <c r="I44" s="46" t="str">
        <f t="shared" si="5"/>
        <v/>
      </c>
      <c r="J44" s="46" t="str">
        <f t="shared" si="5"/>
        <v/>
      </c>
      <c r="K44" s="46" t="str">
        <f t="shared" si="5"/>
        <v/>
      </c>
      <c r="L44" s="46"/>
      <c r="M44" s="36" t="str">
        <f t="shared" si="5"/>
        <v/>
      </c>
    </row>
    <row r="45" spans="1:13" x14ac:dyDescent="0.25">
      <c r="A45" s="39" t="s">
        <v>119</v>
      </c>
      <c r="B45" s="46" t="str">
        <f t="shared" si="5"/>
        <v/>
      </c>
      <c r="C45" s="46" t="str">
        <f t="shared" si="5"/>
        <v/>
      </c>
      <c r="D45" s="46" t="str">
        <f t="shared" si="5"/>
        <v/>
      </c>
      <c r="E45" s="46" t="str">
        <f t="shared" si="5"/>
        <v/>
      </c>
      <c r="F45" s="46" t="str">
        <f t="shared" si="5"/>
        <v/>
      </c>
      <c r="G45" s="46" t="str">
        <f t="shared" si="5"/>
        <v/>
      </c>
      <c r="H45" s="46" t="str">
        <f t="shared" si="5"/>
        <v/>
      </c>
      <c r="I45" s="46" t="str">
        <f t="shared" si="5"/>
        <v/>
      </c>
      <c r="J45" s="46" t="str">
        <f t="shared" si="5"/>
        <v/>
      </c>
      <c r="K45" s="46" t="str">
        <f t="shared" si="5"/>
        <v/>
      </c>
      <c r="L45" s="46"/>
      <c r="M45" s="36" t="str">
        <f t="shared" si="5"/>
        <v/>
      </c>
    </row>
    <row r="46" spans="1:13" x14ac:dyDescent="0.25">
      <c r="A46" s="39" t="s">
        <v>120</v>
      </c>
      <c r="B46" s="46" t="str">
        <f t="shared" si="5"/>
        <v/>
      </c>
      <c r="C46" s="46" t="str">
        <f t="shared" si="5"/>
        <v/>
      </c>
      <c r="D46" s="46" t="str">
        <f t="shared" si="5"/>
        <v/>
      </c>
      <c r="E46" s="46" t="str">
        <f t="shared" si="5"/>
        <v/>
      </c>
      <c r="F46" s="46" t="str">
        <f t="shared" si="5"/>
        <v/>
      </c>
      <c r="G46" s="46" t="str">
        <f t="shared" si="5"/>
        <v/>
      </c>
      <c r="H46" s="46" t="str">
        <f t="shared" si="5"/>
        <v/>
      </c>
      <c r="I46" s="46" t="str">
        <f t="shared" si="5"/>
        <v/>
      </c>
      <c r="J46" s="46" t="str">
        <f t="shared" si="5"/>
        <v/>
      </c>
      <c r="K46" s="46" t="str">
        <f t="shared" si="5"/>
        <v/>
      </c>
      <c r="L46" s="46"/>
      <c r="M46" s="36" t="str">
        <f t="shared" si="5"/>
        <v/>
      </c>
    </row>
    <row r="47" spans="1:13" x14ac:dyDescent="0.25">
      <c r="A47" s="39" t="s">
        <v>121</v>
      </c>
      <c r="B47" s="46" t="str">
        <f t="shared" si="5"/>
        <v/>
      </c>
      <c r="C47" s="46" t="str">
        <f t="shared" si="5"/>
        <v/>
      </c>
      <c r="D47" s="46" t="str">
        <f t="shared" si="5"/>
        <v/>
      </c>
      <c r="E47" s="46" t="str">
        <f t="shared" si="5"/>
        <v/>
      </c>
      <c r="F47" s="46" t="str">
        <f t="shared" si="5"/>
        <v/>
      </c>
      <c r="G47" s="46" t="str">
        <f t="shared" si="5"/>
        <v/>
      </c>
      <c r="H47" s="46" t="str">
        <f t="shared" si="5"/>
        <v/>
      </c>
      <c r="I47" s="46" t="str">
        <f t="shared" si="5"/>
        <v/>
      </c>
      <c r="J47" s="46" t="str">
        <f t="shared" si="5"/>
        <v/>
      </c>
      <c r="K47" s="46" t="str">
        <f t="shared" si="5"/>
        <v/>
      </c>
      <c r="L47" s="46"/>
      <c r="M47" s="36" t="str">
        <f t="shared" si="5"/>
        <v/>
      </c>
    </row>
    <row r="48" spans="1:13" x14ac:dyDescent="0.25">
      <c r="A48" s="39" t="s">
        <v>122</v>
      </c>
      <c r="B48" s="46" t="str">
        <f t="shared" si="5"/>
        <v/>
      </c>
      <c r="C48" s="46" t="str">
        <f t="shared" si="5"/>
        <v/>
      </c>
      <c r="D48" s="46" t="str">
        <f t="shared" si="5"/>
        <v/>
      </c>
      <c r="E48" s="46" t="str">
        <f t="shared" si="5"/>
        <v/>
      </c>
      <c r="F48" s="46" t="str">
        <f t="shared" si="5"/>
        <v/>
      </c>
      <c r="G48" s="46" t="str">
        <f t="shared" si="5"/>
        <v/>
      </c>
      <c r="H48" s="46" t="str">
        <f t="shared" si="5"/>
        <v/>
      </c>
      <c r="I48" s="46" t="str">
        <f t="shared" si="5"/>
        <v/>
      </c>
      <c r="J48" s="46" t="str">
        <f t="shared" si="5"/>
        <v/>
      </c>
      <c r="K48" s="46" t="str">
        <f t="shared" si="5"/>
        <v/>
      </c>
      <c r="L48" s="46"/>
      <c r="M48" s="36" t="str">
        <f t="shared" si="5"/>
        <v/>
      </c>
    </row>
    <row r="49" spans="1:13" x14ac:dyDescent="0.25">
      <c r="A49" s="39" t="s">
        <v>123</v>
      </c>
      <c r="B49" s="46" t="str">
        <f t="shared" si="5"/>
        <v/>
      </c>
      <c r="C49" s="46" t="str">
        <f t="shared" si="5"/>
        <v/>
      </c>
      <c r="D49" s="46" t="str">
        <f t="shared" si="5"/>
        <v/>
      </c>
      <c r="E49" s="46" t="str">
        <f t="shared" si="5"/>
        <v/>
      </c>
      <c r="F49" s="46" t="str">
        <f t="shared" si="5"/>
        <v/>
      </c>
      <c r="G49" s="46" t="str">
        <f t="shared" si="5"/>
        <v/>
      </c>
      <c r="H49" s="46" t="str">
        <f t="shared" si="5"/>
        <v/>
      </c>
      <c r="I49" s="46" t="str">
        <f t="shared" si="5"/>
        <v/>
      </c>
      <c r="J49" s="46" t="str">
        <f t="shared" si="5"/>
        <v/>
      </c>
      <c r="K49" s="46" t="str">
        <f t="shared" si="5"/>
        <v/>
      </c>
      <c r="L49" s="46"/>
      <c r="M49" s="36" t="str">
        <f t="shared" si="5"/>
        <v/>
      </c>
    </row>
    <row r="50" spans="1:13" x14ac:dyDescent="0.25">
      <c r="A50" s="39" t="s">
        <v>124</v>
      </c>
      <c r="B50" s="46" t="str">
        <f t="shared" si="5"/>
        <v/>
      </c>
      <c r="C50" s="46" t="str">
        <f t="shared" si="5"/>
        <v/>
      </c>
      <c r="D50" s="46" t="str">
        <f t="shared" si="5"/>
        <v/>
      </c>
      <c r="E50" s="46" t="str">
        <f t="shared" si="5"/>
        <v/>
      </c>
      <c r="F50" s="46" t="str">
        <f t="shared" si="5"/>
        <v/>
      </c>
      <c r="G50" s="46" t="str">
        <f t="shared" si="5"/>
        <v/>
      </c>
      <c r="H50" s="46" t="str">
        <f t="shared" si="5"/>
        <v/>
      </c>
      <c r="I50" s="46" t="str">
        <f t="shared" si="5"/>
        <v/>
      </c>
      <c r="J50" s="46" t="str">
        <f t="shared" si="5"/>
        <v/>
      </c>
      <c r="K50" s="46" t="str">
        <f t="shared" si="5"/>
        <v/>
      </c>
      <c r="L50" s="46"/>
      <c r="M50" s="36" t="str">
        <f t="shared" si="5"/>
        <v/>
      </c>
    </row>
    <row r="51" spans="1:13" x14ac:dyDescent="0.25">
      <c r="A51" s="39" t="s">
        <v>125</v>
      </c>
      <c r="B51" s="46" t="str">
        <f t="shared" si="5"/>
        <v/>
      </c>
      <c r="C51" s="46" t="str">
        <f t="shared" si="5"/>
        <v/>
      </c>
      <c r="D51" s="46" t="str">
        <f t="shared" si="5"/>
        <v/>
      </c>
      <c r="E51" s="46" t="str">
        <f t="shared" si="5"/>
        <v/>
      </c>
      <c r="F51" s="46" t="str">
        <f t="shared" si="5"/>
        <v/>
      </c>
      <c r="G51" s="46" t="str">
        <f t="shared" si="5"/>
        <v/>
      </c>
      <c r="H51" s="46" t="str">
        <f t="shared" si="5"/>
        <v/>
      </c>
      <c r="I51" s="46" t="str">
        <f t="shared" si="5"/>
        <v/>
      </c>
      <c r="J51" s="46" t="str">
        <f t="shared" si="5"/>
        <v/>
      </c>
      <c r="K51" s="46" t="str">
        <f t="shared" si="5"/>
        <v/>
      </c>
      <c r="L51" s="46"/>
      <c r="M51" s="36" t="str">
        <f t="shared" si="5"/>
        <v/>
      </c>
    </row>
    <row r="52" spans="1:13" x14ac:dyDescent="0.25">
      <c r="A52" s="39" t="s">
        <v>126</v>
      </c>
      <c r="B52" s="46" t="str">
        <f t="shared" si="5"/>
        <v/>
      </c>
      <c r="C52" s="46" t="str">
        <f t="shared" si="5"/>
        <v/>
      </c>
      <c r="D52" s="46" t="str">
        <f t="shared" si="5"/>
        <v/>
      </c>
      <c r="E52" s="46" t="str">
        <f t="shared" si="5"/>
        <v/>
      </c>
      <c r="F52" s="46" t="str">
        <f t="shared" si="5"/>
        <v/>
      </c>
      <c r="G52" s="46" t="str">
        <f t="shared" si="5"/>
        <v/>
      </c>
      <c r="H52" s="46" t="str">
        <f t="shared" si="5"/>
        <v/>
      </c>
      <c r="I52" s="46" t="str">
        <f t="shared" si="5"/>
        <v/>
      </c>
      <c r="J52" s="46" t="str">
        <f t="shared" si="5"/>
        <v/>
      </c>
      <c r="K52" s="46" t="str">
        <f t="shared" si="5"/>
        <v/>
      </c>
      <c r="L52" s="46"/>
      <c r="M52" s="36" t="str">
        <f t="shared" si="5"/>
        <v/>
      </c>
    </row>
    <row r="53" spans="1:13" x14ac:dyDescent="0.25">
      <c r="A53" s="39" t="s">
        <v>127</v>
      </c>
      <c r="B53" s="46" t="str">
        <f t="shared" si="5"/>
        <v/>
      </c>
      <c r="C53" s="46" t="str">
        <f t="shared" si="5"/>
        <v/>
      </c>
      <c r="D53" s="46" t="str">
        <f t="shared" si="5"/>
        <v/>
      </c>
      <c r="E53" s="46" t="str">
        <f t="shared" si="5"/>
        <v/>
      </c>
      <c r="F53" s="46" t="str">
        <f t="shared" si="5"/>
        <v/>
      </c>
      <c r="G53" s="46" t="str">
        <f t="shared" si="5"/>
        <v/>
      </c>
      <c r="H53" s="46" t="str">
        <f t="shared" si="5"/>
        <v/>
      </c>
      <c r="I53" s="46" t="str">
        <f t="shared" si="5"/>
        <v/>
      </c>
      <c r="J53" s="46" t="str">
        <f t="shared" si="5"/>
        <v/>
      </c>
      <c r="K53" s="46" t="str">
        <f t="shared" si="5"/>
        <v/>
      </c>
      <c r="L53" s="46"/>
      <c r="M53" s="36" t="str">
        <f t="shared" si="5"/>
        <v/>
      </c>
    </row>
    <row r="54" spans="1:13" ht="15.75" thickBot="1" x14ac:dyDescent="0.3">
      <c r="A54" s="44" t="s">
        <v>128</v>
      </c>
      <c r="B54" s="49" t="str">
        <f t="shared" si="5"/>
        <v/>
      </c>
      <c r="C54" s="49" t="str">
        <f t="shared" si="5"/>
        <v/>
      </c>
      <c r="D54" s="49" t="str">
        <f t="shared" si="5"/>
        <v/>
      </c>
      <c r="E54" s="49" t="str">
        <f t="shared" si="5"/>
        <v/>
      </c>
      <c r="F54" s="49" t="str">
        <f t="shared" si="5"/>
        <v/>
      </c>
      <c r="G54" s="49" t="str">
        <f t="shared" si="5"/>
        <v/>
      </c>
      <c r="H54" s="49" t="str">
        <f t="shared" si="5"/>
        <v/>
      </c>
      <c r="I54" s="49" t="str">
        <f t="shared" si="5"/>
        <v/>
      </c>
      <c r="J54" s="49" t="str">
        <f t="shared" si="5"/>
        <v/>
      </c>
      <c r="K54" s="49" t="str">
        <f t="shared" si="5"/>
        <v/>
      </c>
      <c r="L54" s="49"/>
      <c r="M54" s="37" t="str">
        <f t="shared" si="5"/>
        <v/>
      </c>
    </row>
    <row r="55" spans="1:13" ht="18.75" x14ac:dyDescent="0.3">
      <c r="A55" s="307" t="s">
        <v>83</v>
      </c>
      <c r="B55" s="308"/>
      <c r="C55" s="308"/>
      <c r="D55" s="308"/>
      <c r="E55" s="308"/>
      <c r="F55" s="308"/>
      <c r="G55" s="308"/>
      <c r="H55" s="308"/>
      <c r="I55" s="308"/>
      <c r="J55" s="308"/>
      <c r="K55" s="308"/>
      <c r="L55" s="308"/>
      <c r="M55" s="309"/>
    </row>
    <row r="56" spans="1:13" x14ac:dyDescent="0.25">
      <c r="A56" s="19" t="s">
        <v>68</v>
      </c>
      <c r="B56" s="7" t="s">
        <v>67</v>
      </c>
      <c r="C56" s="7"/>
      <c r="D56" s="7"/>
      <c r="E56" s="7"/>
      <c r="F56" s="7"/>
      <c r="G56" s="7"/>
      <c r="H56" s="7"/>
      <c r="I56" s="7"/>
      <c r="J56" s="7"/>
      <c r="K56" s="7"/>
      <c r="L56" s="7"/>
      <c r="M56" s="11"/>
    </row>
    <row r="57" spans="1:13" x14ac:dyDescent="0.25">
      <c r="A57" s="19" t="s">
        <v>69</v>
      </c>
      <c r="B57" s="7" t="s">
        <v>93</v>
      </c>
      <c r="C57" s="7"/>
      <c r="D57" s="7"/>
      <c r="E57" s="7"/>
      <c r="F57" s="7"/>
      <c r="G57" s="7"/>
      <c r="H57" s="7"/>
      <c r="I57" s="7"/>
      <c r="J57" s="7"/>
      <c r="K57" s="7"/>
      <c r="L57" s="7"/>
      <c r="M57" s="11"/>
    </row>
    <row r="58" spans="1:13" x14ac:dyDescent="0.25">
      <c r="A58" s="19" t="s">
        <v>84</v>
      </c>
      <c r="B58" s="7" t="s">
        <v>92</v>
      </c>
      <c r="C58" s="7"/>
      <c r="D58" s="7"/>
      <c r="E58" s="7"/>
      <c r="F58" s="7"/>
      <c r="G58" s="7"/>
      <c r="H58" s="7"/>
      <c r="I58" s="7"/>
      <c r="J58" s="7"/>
      <c r="K58" s="7"/>
      <c r="L58" s="7"/>
      <c r="M58" s="11"/>
    </row>
    <row r="59" spans="1:13" ht="30.75" thickBot="1" x14ac:dyDescent="0.3">
      <c r="A59" s="67" t="s">
        <v>100</v>
      </c>
      <c r="B59" s="86">
        <f>B15</f>
        <v>0</v>
      </c>
      <c r="C59" s="86">
        <f t="shared" ref="C59:K59" si="6">C15</f>
        <v>0</v>
      </c>
      <c r="D59" s="86">
        <f t="shared" si="6"/>
        <v>0</v>
      </c>
      <c r="E59" s="86">
        <f t="shared" si="6"/>
        <v>0</v>
      </c>
      <c r="F59" s="86">
        <f t="shared" si="6"/>
        <v>0</v>
      </c>
      <c r="G59" s="86">
        <f t="shared" si="6"/>
        <v>0</v>
      </c>
      <c r="H59" s="86">
        <f t="shared" si="6"/>
        <v>0</v>
      </c>
      <c r="I59" s="86">
        <f t="shared" si="6"/>
        <v>0</v>
      </c>
      <c r="J59" s="86">
        <f t="shared" si="6"/>
        <v>0</v>
      </c>
      <c r="K59" s="86">
        <f t="shared" si="6"/>
        <v>0</v>
      </c>
      <c r="L59" s="68"/>
      <c r="M59" s="69" t="s">
        <v>53</v>
      </c>
    </row>
    <row r="60" spans="1:13" x14ac:dyDescent="0.25">
      <c r="A60" s="73" t="s">
        <v>70</v>
      </c>
      <c r="B60" s="88">
        <f t="shared" ref="B60:K60" si="7">B16</f>
        <v>0</v>
      </c>
      <c r="C60" s="88">
        <f t="shared" si="7"/>
        <v>0</v>
      </c>
      <c r="D60" s="88">
        <f t="shared" si="7"/>
        <v>0</v>
      </c>
      <c r="E60" s="88">
        <f t="shared" si="7"/>
        <v>0</v>
      </c>
      <c r="F60" s="88">
        <f t="shared" si="7"/>
        <v>0</v>
      </c>
      <c r="G60" s="88">
        <f t="shared" si="7"/>
        <v>0</v>
      </c>
      <c r="H60" s="88">
        <f t="shared" si="7"/>
        <v>0</v>
      </c>
      <c r="I60" s="88">
        <f t="shared" si="7"/>
        <v>0</v>
      </c>
      <c r="J60" s="88">
        <f t="shared" si="7"/>
        <v>0</v>
      </c>
      <c r="K60" s="88">
        <f t="shared" si="7"/>
        <v>0</v>
      </c>
      <c r="L60" s="81"/>
      <c r="M60" s="82">
        <f>SUM(B60:K60)</f>
        <v>0</v>
      </c>
    </row>
    <row r="61" spans="1:13" x14ac:dyDescent="0.25">
      <c r="A61" s="39" t="s">
        <v>117</v>
      </c>
      <c r="B61" s="59">
        <f>B17</f>
        <v>0</v>
      </c>
      <c r="C61" s="59">
        <f t="shared" ref="C61:K61" si="8">C17</f>
        <v>0</v>
      </c>
      <c r="D61" s="59">
        <f t="shared" si="8"/>
        <v>0</v>
      </c>
      <c r="E61" s="59">
        <f t="shared" si="8"/>
        <v>0</v>
      </c>
      <c r="F61" s="59">
        <f t="shared" si="8"/>
        <v>0</v>
      </c>
      <c r="G61" s="59">
        <f t="shared" si="8"/>
        <v>0</v>
      </c>
      <c r="H61" s="59">
        <f t="shared" si="8"/>
        <v>0</v>
      </c>
      <c r="I61" s="59">
        <f t="shared" si="8"/>
        <v>0</v>
      </c>
      <c r="J61" s="59">
        <f t="shared" si="8"/>
        <v>0</v>
      </c>
      <c r="K61" s="59">
        <f t="shared" si="8"/>
        <v>0</v>
      </c>
      <c r="L61" s="50"/>
      <c r="M61" s="47">
        <f t="shared" ref="M61:M72" si="9">SUM(B61:K61)</f>
        <v>0</v>
      </c>
    </row>
    <row r="62" spans="1:13" ht="18.75" customHeight="1" x14ac:dyDescent="0.25">
      <c r="A62" s="39" t="s">
        <v>118</v>
      </c>
      <c r="B62" s="59">
        <f t="shared" ref="B62:K62" si="10">B18</f>
        <v>0</v>
      </c>
      <c r="C62" s="59">
        <f t="shared" si="10"/>
        <v>0</v>
      </c>
      <c r="D62" s="59">
        <f t="shared" si="10"/>
        <v>0</v>
      </c>
      <c r="E62" s="59">
        <f t="shared" si="10"/>
        <v>0</v>
      </c>
      <c r="F62" s="59">
        <f t="shared" si="10"/>
        <v>0</v>
      </c>
      <c r="G62" s="59">
        <f t="shared" si="10"/>
        <v>0</v>
      </c>
      <c r="H62" s="59">
        <f t="shared" si="10"/>
        <v>0</v>
      </c>
      <c r="I62" s="59">
        <f t="shared" si="10"/>
        <v>0</v>
      </c>
      <c r="J62" s="59">
        <f t="shared" si="10"/>
        <v>0</v>
      </c>
      <c r="K62" s="59">
        <f t="shared" si="10"/>
        <v>0</v>
      </c>
      <c r="L62" s="50"/>
      <c r="M62" s="47">
        <f t="shared" si="9"/>
        <v>0</v>
      </c>
    </row>
    <row r="63" spans="1:13" x14ac:dyDescent="0.25">
      <c r="A63" s="39" t="s">
        <v>119</v>
      </c>
      <c r="B63" s="59">
        <f t="shared" ref="B63:K63" si="11">B19</f>
        <v>0</v>
      </c>
      <c r="C63" s="59">
        <f t="shared" si="11"/>
        <v>0</v>
      </c>
      <c r="D63" s="59">
        <f t="shared" si="11"/>
        <v>0</v>
      </c>
      <c r="E63" s="59">
        <f t="shared" si="11"/>
        <v>0</v>
      </c>
      <c r="F63" s="59">
        <f t="shared" si="11"/>
        <v>0</v>
      </c>
      <c r="G63" s="59">
        <f t="shared" si="11"/>
        <v>0</v>
      </c>
      <c r="H63" s="59">
        <f t="shared" si="11"/>
        <v>0</v>
      </c>
      <c r="I63" s="59">
        <f t="shared" si="11"/>
        <v>0</v>
      </c>
      <c r="J63" s="59">
        <f t="shared" si="11"/>
        <v>0</v>
      </c>
      <c r="K63" s="59">
        <f t="shared" si="11"/>
        <v>0</v>
      </c>
      <c r="L63" s="50"/>
      <c r="M63" s="47">
        <f t="shared" si="9"/>
        <v>0</v>
      </c>
    </row>
    <row r="64" spans="1:13" x14ac:dyDescent="0.25">
      <c r="A64" s="39" t="s">
        <v>120</v>
      </c>
      <c r="B64" s="59">
        <f t="shared" ref="B64:K64" si="12">B20</f>
        <v>0</v>
      </c>
      <c r="C64" s="59">
        <f t="shared" si="12"/>
        <v>0</v>
      </c>
      <c r="D64" s="59">
        <f t="shared" si="12"/>
        <v>0</v>
      </c>
      <c r="E64" s="59">
        <f t="shared" si="12"/>
        <v>0</v>
      </c>
      <c r="F64" s="59">
        <f t="shared" si="12"/>
        <v>0</v>
      </c>
      <c r="G64" s="59">
        <f t="shared" si="12"/>
        <v>0</v>
      </c>
      <c r="H64" s="59">
        <f t="shared" si="12"/>
        <v>0</v>
      </c>
      <c r="I64" s="59">
        <f t="shared" si="12"/>
        <v>0</v>
      </c>
      <c r="J64" s="59">
        <f t="shared" si="12"/>
        <v>0</v>
      </c>
      <c r="K64" s="59">
        <f t="shared" si="12"/>
        <v>0</v>
      </c>
      <c r="L64" s="50"/>
      <c r="M64" s="47">
        <f t="shared" si="9"/>
        <v>0</v>
      </c>
    </row>
    <row r="65" spans="1:14" x14ac:dyDescent="0.25">
      <c r="A65" s="39" t="s">
        <v>121</v>
      </c>
      <c r="B65" s="59">
        <f t="shared" ref="B65:K65" si="13">B21</f>
        <v>0</v>
      </c>
      <c r="C65" s="59">
        <f t="shared" si="13"/>
        <v>0</v>
      </c>
      <c r="D65" s="59">
        <f t="shared" si="13"/>
        <v>0</v>
      </c>
      <c r="E65" s="59">
        <f t="shared" si="13"/>
        <v>0</v>
      </c>
      <c r="F65" s="59">
        <f t="shared" si="13"/>
        <v>0</v>
      </c>
      <c r="G65" s="59">
        <f t="shared" si="13"/>
        <v>0</v>
      </c>
      <c r="H65" s="59">
        <f t="shared" si="13"/>
        <v>0</v>
      </c>
      <c r="I65" s="59">
        <f t="shared" si="13"/>
        <v>0</v>
      </c>
      <c r="J65" s="59">
        <f t="shared" si="13"/>
        <v>0</v>
      </c>
      <c r="K65" s="59">
        <f t="shared" si="13"/>
        <v>0</v>
      </c>
      <c r="L65" s="50"/>
      <c r="M65" s="47">
        <f t="shared" si="9"/>
        <v>0</v>
      </c>
    </row>
    <row r="66" spans="1:14" x14ac:dyDescent="0.25">
      <c r="A66" s="39" t="s">
        <v>122</v>
      </c>
      <c r="B66" s="59">
        <f t="shared" ref="B66:K66" si="14">B22</f>
        <v>0</v>
      </c>
      <c r="C66" s="59">
        <f t="shared" si="14"/>
        <v>0</v>
      </c>
      <c r="D66" s="59">
        <f t="shared" si="14"/>
        <v>0</v>
      </c>
      <c r="E66" s="59">
        <f t="shared" si="14"/>
        <v>0</v>
      </c>
      <c r="F66" s="59">
        <f t="shared" si="14"/>
        <v>0</v>
      </c>
      <c r="G66" s="59">
        <f t="shared" si="14"/>
        <v>0</v>
      </c>
      <c r="H66" s="59">
        <f t="shared" si="14"/>
        <v>0</v>
      </c>
      <c r="I66" s="59">
        <f t="shared" si="14"/>
        <v>0</v>
      </c>
      <c r="J66" s="59">
        <f t="shared" si="14"/>
        <v>0</v>
      </c>
      <c r="K66" s="59">
        <f t="shared" si="14"/>
        <v>0</v>
      </c>
      <c r="L66" s="50"/>
      <c r="M66" s="47">
        <f t="shared" si="9"/>
        <v>0</v>
      </c>
    </row>
    <row r="67" spans="1:14" x14ac:dyDescent="0.25">
      <c r="A67" s="39" t="s">
        <v>123</v>
      </c>
      <c r="B67" s="59">
        <f t="shared" ref="B67:K67" si="15">B23</f>
        <v>0</v>
      </c>
      <c r="C67" s="59">
        <f t="shared" si="15"/>
        <v>0</v>
      </c>
      <c r="D67" s="59">
        <f t="shared" si="15"/>
        <v>0</v>
      </c>
      <c r="E67" s="59">
        <f t="shared" si="15"/>
        <v>0</v>
      </c>
      <c r="F67" s="59">
        <f t="shared" si="15"/>
        <v>0</v>
      </c>
      <c r="G67" s="59">
        <f t="shared" si="15"/>
        <v>0</v>
      </c>
      <c r="H67" s="59">
        <f t="shared" si="15"/>
        <v>0</v>
      </c>
      <c r="I67" s="59">
        <f t="shared" si="15"/>
        <v>0</v>
      </c>
      <c r="J67" s="59">
        <f t="shared" si="15"/>
        <v>0</v>
      </c>
      <c r="K67" s="59">
        <f t="shared" si="15"/>
        <v>0</v>
      </c>
      <c r="L67" s="50"/>
      <c r="M67" s="47">
        <f t="shared" si="9"/>
        <v>0</v>
      </c>
    </row>
    <row r="68" spans="1:14" x14ac:dyDescent="0.25">
      <c r="A68" s="39" t="s">
        <v>124</v>
      </c>
      <c r="B68" s="59">
        <f t="shared" ref="B68:K68" si="16">B24</f>
        <v>0</v>
      </c>
      <c r="C68" s="59">
        <f t="shared" si="16"/>
        <v>0</v>
      </c>
      <c r="D68" s="59">
        <f t="shared" si="16"/>
        <v>0</v>
      </c>
      <c r="E68" s="59">
        <f t="shared" si="16"/>
        <v>0</v>
      </c>
      <c r="F68" s="59">
        <f t="shared" si="16"/>
        <v>0</v>
      </c>
      <c r="G68" s="59">
        <f t="shared" si="16"/>
        <v>0</v>
      </c>
      <c r="H68" s="59">
        <f t="shared" si="16"/>
        <v>0</v>
      </c>
      <c r="I68" s="59">
        <f t="shared" si="16"/>
        <v>0</v>
      </c>
      <c r="J68" s="59">
        <f t="shared" si="16"/>
        <v>0</v>
      </c>
      <c r="K68" s="59">
        <f t="shared" si="16"/>
        <v>0</v>
      </c>
      <c r="L68" s="50"/>
      <c r="M68" s="47">
        <f t="shared" si="9"/>
        <v>0</v>
      </c>
    </row>
    <row r="69" spans="1:14" x14ac:dyDescent="0.25">
      <c r="A69" s="39" t="s">
        <v>125</v>
      </c>
      <c r="B69" s="59">
        <f t="shared" ref="B69:K69" si="17">B25</f>
        <v>0</v>
      </c>
      <c r="C69" s="59">
        <f t="shared" si="17"/>
        <v>0</v>
      </c>
      <c r="D69" s="59">
        <f t="shared" si="17"/>
        <v>0</v>
      </c>
      <c r="E69" s="59">
        <f t="shared" si="17"/>
        <v>0</v>
      </c>
      <c r="F69" s="59">
        <f t="shared" si="17"/>
        <v>0</v>
      </c>
      <c r="G69" s="59">
        <f t="shared" si="17"/>
        <v>0</v>
      </c>
      <c r="H69" s="59">
        <f t="shared" si="17"/>
        <v>0</v>
      </c>
      <c r="I69" s="59">
        <f t="shared" si="17"/>
        <v>0</v>
      </c>
      <c r="J69" s="59">
        <f t="shared" si="17"/>
        <v>0</v>
      </c>
      <c r="K69" s="59">
        <f t="shared" si="17"/>
        <v>0</v>
      </c>
      <c r="L69" s="50"/>
      <c r="M69" s="47">
        <f t="shared" si="9"/>
        <v>0</v>
      </c>
    </row>
    <row r="70" spans="1:14" x14ac:dyDescent="0.25">
      <c r="A70" s="39" t="s">
        <v>126</v>
      </c>
      <c r="B70" s="59">
        <f t="shared" ref="B70:K70" si="18">B26</f>
        <v>0</v>
      </c>
      <c r="C70" s="59">
        <f t="shared" si="18"/>
        <v>0</v>
      </c>
      <c r="D70" s="59">
        <f t="shared" si="18"/>
        <v>0</v>
      </c>
      <c r="E70" s="59">
        <f t="shared" si="18"/>
        <v>0</v>
      </c>
      <c r="F70" s="59">
        <f t="shared" si="18"/>
        <v>0</v>
      </c>
      <c r="G70" s="59">
        <f t="shared" si="18"/>
        <v>0</v>
      </c>
      <c r="H70" s="59">
        <f t="shared" si="18"/>
        <v>0</v>
      </c>
      <c r="I70" s="59">
        <f t="shared" si="18"/>
        <v>0</v>
      </c>
      <c r="J70" s="59">
        <f t="shared" si="18"/>
        <v>0</v>
      </c>
      <c r="K70" s="59">
        <f t="shared" si="18"/>
        <v>0</v>
      </c>
      <c r="L70" s="50"/>
      <c r="M70" s="47">
        <f t="shared" si="9"/>
        <v>0</v>
      </c>
    </row>
    <row r="71" spans="1:14" x14ac:dyDescent="0.25">
      <c r="A71" s="39" t="s">
        <v>127</v>
      </c>
      <c r="B71" s="59">
        <f t="shared" ref="B71:K71" si="19">B27</f>
        <v>0</v>
      </c>
      <c r="C71" s="59">
        <f t="shared" si="19"/>
        <v>0</v>
      </c>
      <c r="D71" s="59">
        <f t="shared" si="19"/>
        <v>0</v>
      </c>
      <c r="E71" s="59">
        <f t="shared" si="19"/>
        <v>0</v>
      </c>
      <c r="F71" s="59">
        <f t="shared" si="19"/>
        <v>0</v>
      </c>
      <c r="G71" s="59">
        <f t="shared" si="19"/>
        <v>0</v>
      </c>
      <c r="H71" s="59">
        <f t="shared" si="19"/>
        <v>0</v>
      </c>
      <c r="I71" s="59">
        <f t="shared" si="19"/>
        <v>0</v>
      </c>
      <c r="J71" s="59">
        <f t="shared" si="19"/>
        <v>0</v>
      </c>
      <c r="K71" s="59">
        <f t="shared" si="19"/>
        <v>0</v>
      </c>
      <c r="L71" s="50"/>
      <c r="M71" s="47">
        <f t="shared" si="9"/>
        <v>0</v>
      </c>
    </row>
    <row r="72" spans="1:14" ht="15.75" thickBot="1" x14ac:dyDescent="0.3">
      <c r="A72" s="44" t="s">
        <v>128</v>
      </c>
      <c r="B72" s="59">
        <f t="shared" ref="B72:K72" si="20">B28</f>
        <v>0</v>
      </c>
      <c r="C72" s="59">
        <f t="shared" si="20"/>
        <v>0</v>
      </c>
      <c r="D72" s="59">
        <f t="shared" si="20"/>
        <v>0</v>
      </c>
      <c r="E72" s="59">
        <f t="shared" si="20"/>
        <v>0</v>
      </c>
      <c r="F72" s="59">
        <f t="shared" si="20"/>
        <v>0</v>
      </c>
      <c r="G72" s="59">
        <f t="shared" si="20"/>
        <v>0</v>
      </c>
      <c r="H72" s="59">
        <f t="shared" si="20"/>
        <v>0</v>
      </c>
      <c r="I72" s="59">
        <f t="shared" si="20"/>
        <v>0</v>
      </c>
      <c r="J72" s="59">
        <f t="shared" si="20"/>
        <v>0</v>
      </c>
      <c r="K72" s="59">
        <f t="shared" si="20"/>
        <v>0</v>
      </c>
      <c r="L72" s="50"/>
      <c r="M72" s="48">
        <f t="shared" si="9"/>
        <v>0</v>
      </c>
    </row>
    <row r="73" spans="1:14" x14ac:dyDescent="0.25">
      <c r="A73" s="45" t="s">
        <v>142</v>
      </c>
      <c r="B73" s="88">
        <f>SUM(B74:B85)</f>
        <v>0</v>
      </c>
      <c r="C73" s="88">
        <f>SUM(C74:C85)</f>
        <v>0</v>
      </c>
      <c r="D73" s="88">
        <f t="shared" ref="D73" si="21">SUM(D74:D85)</f>
        <v>0</v>
      </c>
      <c r="E73" s="88">
        <f t="shared" ref="E73" si="22">SUM(E74:E85)</f>
        <v>0</v>
      </c>
      <c r="F73" s="88">
        <f t="shared" ref="F73" si="23">SUM(F74:F85)</f>
        <v>0</v>
      </c>
      <c r="G73" s="88">
        <f t="shared" ref="G73" si="24">SUM(G74:G85)</f>
        <v>0</v>
      </c>
      <c r="H73" s="88">
        <f t="shared" ref="H73" si="25">SUM(H74:H85)</f>
        <v>0</v>
      </c>
      <c r="I73" s="88">
        <f t="shared" ref="I73" si="26">SUM(I74:I85)</f>
        <v>0</v>
      </c>
      <c r="J73" s="88">
        <f t="shared" ref="J73" si="27">SUM(J74:J85)</f>
        <v>0</v>
      </c>
      <c r="K73" s="88">
        <f t="shared" ref="K73" si="28">SUM(K74:K85)</f>
        <v>0</v>
      </c>
      <c r="L73" s="64"/>
      <c r="M73" s="36">
        <f>SUM(M74:M85)</f>
        <v>0</v>
      </c>
    </row>
    <row r="74" spans="1:14" x14ac:dyDescent="0.25">
      <c r="A74" s="39" t="s">
        <v>117</v>
      </c>
      <c r="B74" s="29"/>
      <c r="C74" s="29"/>
      <c r="D74" s="29"/>
      <c r="E74" s="29"/>
      <c r="F74" s="29"/>
      <c r="G74" s="29"/>
      <c r="H74" s="29"/>
      <c r="I74" s="29"/>
      <c r="J74" s="29"/>
      <c r="K74" s="29"/>
      <c r="L74" s="29"/>
      <c r="M74" s="36">
        <f>SUM(B74:K74)</f>
        <v>0</v>
      </c>
    </row>
    <row r="75" spans="1:14" x14ac:dyDescent="0.25">
      <c r="A75" s="39" t="s">
        <v>118</v>
      </c>
      <c r="B75" s="29"/>
      <c r="C75" s="29"/>
      <c r="D75" s="29"/>
      <c r="E75" s="29"/>
      <c r="F75" s="29"/>
      <c r="G75" s="29"/>
      <c r="H75" s="29"/>
      <c r="I75" s="29"/>
      <c r="J75" s="29"/>
      <c r="K75" s="29"/>
      <c r="L75" s="29"/>
      <c r="M75" s="36">
        <f t="shared" ref="M75:M85" si="29">SUM(B75:K75)</f>
        <v>0</v>
      </c>
    </row>
    <row r="76" spans="1:14" x14ac:dyDescent="0.25">
      <c r="A76" s="39" t="s">
        <v>119</v>
      </c>
      <c r="B76" s="29"/>
      <c r="C76" s="29"/>
      <c r="D76" s="29"/>
      <c r="E76" s="29"/>
      <c r="F76" s="29"/>
      <c r="G76" s="29"/>
      <c r="H76" s="29"/>
      <c r="I76" s="29"/>
      <c r="J76" s="29"/>
      <c r="K76" s="29"/>
      <c r="L76" s="29"/>
      <c r="M76" s="36">
        <f t="shared" si="29"/>
        <v>0</v>
      </c>
    </row>
    <row r="77" spans="1:14" x14ac:dyDescent="0.25">
      <c r="A77" s="39" t="s">
        <v>120</v>
      </c>
      <c r="B77" s="29"/>
      <c r="C77" s="29"/>
      <c r="D77" s="29"/>
      <c r="E77" s="29"/>
      <c r="F77" s="29"/>
      <c r="G77" s="29"/>
      <c r="H77" s="29"/>
      <c r="I77" s="29"/>
      <c r="J77" s="29"/>
      <c r="K77" s="29"/>
      <c r="L77" s="29"/>
      <c r="M77" s="36">
        <f t="shared" si="29"/>
        <v>0</v>
      </c>
    </row>
    <row r="78" spans="1:14" x14ac:dyDescent="0.25">
      <c r="A78" s="39" t="s">
        <v>121</v>
      </c>
      <c r="B78" s="29"/>
      <c r="C78" s="29"/>
      <c r="D78" s="29"/>
      <c r="E78" s="29"/>
      <c r="F78" s="29"/>
      <c r="G78" s="29"/>
      <c r="H78" s="29"/>
      <c r="I78" s="29"/>
      <c r="J78" s="29"/>
      <c r="K78" s="29"/>
      <c r="L78" s="29"/>
      <c r="M78" s="36">
        <f t="shared" si="29"/>
        <v>0</v>
      </c>
    </row>
    <row r="79" spans="1:14" x14ac:dyDescent="0.25">
      <c r="A79" s="39" t="s">
        <v>122</v>
      </c>
      <c r="B79" s="29"/>
      <c r="C79" s="29"/>
      <c r="D79" s="29"/>
      <c r="E79" s="29"/>
      <c r="F79" s="29"/>
      <c r="G79" s="29"/>
      <c r="H79" s="29"/>
      <c r="I79" s="29"/>
      <c r="J79" s="29"/>
      <c r="K79" s="29"/>
      <c r="L79" s="29"/>
      <c r="M79" s="36">
        <f t="shared" si="29"/>
        <v>0</v>
      </c>
    </row>
    <row r="80" spans="1:14" x14ac:dyDescent="0.25">
      <c r="A80" s="39" t="s">
        <v>123</v>
      </c>
      <c r="B80" s="29"/>
      <c r="C80" s="29"/>
      <c r="D80" s="29"/>
      <c r="E80" s="29"/>
      <c r="F80" s="29"/>
      <c r="G80" s="29"/>
      <c r="H80" s="29"/>
      <c r="I80" s="29"/>
      <c r="J80" s="29"/>
      <c r="K80" s="29"/>
      <c r="L80" s="29"/>
      <c r="M80" s="36">
        <f t="shared" si="29"/>
        <v>0</v>
      </c>
      <c r="N80" s="6"/>
    </row>
    <row r="81" spans="1:13" ht="18.75" customHeight="1" x14ac:dyDescent="0.25">
      <c r="A81" s="39" t="s">
        <v>124</v>
      </c>
      <c r="B81" s="29"/>
      <c r="C81" s="29"/>
      <c r="D81" s="29"/>
      <c r="E81" s="29"/>
      <c r="F81" s="29"/>
      <c r="G81" s="29"/>
      <c r="H81" s="29"/>
      <c r="I81" s="29"/>
      <c r="J81" s="29"/>
      <c r="K81" s="29"/>
      <c r="L81" s="29"/>
      <c r="M81" s="36">
        <f t="shared" si="29"/>
        <v>0</v>
      </c>
    </row>
    <row r="82" spans="1:13" x14ac:dyDescent="0.25">
      <c r="A82" s="39" t="s">
        <v>125</v>
      </c>
      <c r="B82" s="29"/>
      <c r="C82" s="29"/>
      <c r="D82" s="29"/>
      <c r="E82" s="29"/>
      <c r="F82" s="29"/>
      <c r="G82" s="29"/>
      <c r="H82" s="29"/>
      <c r="I82" s="29"/>
      <c r="J82" s="29"/>
      <c r="K82" s="29"/>
      <c r="L82" s="29"/>
      <c r="M82" s="36">
        <f t="shared" si="29"/>
        <v>0</v>
      </c>
    </row>
    <row r="83" spans="1:13" x14ac:dyDescent="0.25">
      <c r="A83" s="39" t="s">
        <v>126</v>
      </c>
      <c r="B83" s="29"/>
      <c r="C83" s="29"/>
      <c r="D83" s="29"/>
      <c r="E83" s="29"/>
      <c r="F83" s="29"/>
      <c r="G83" s="29"/>
      <c r="H83" s="29"/>
      <c r="I83" s="29"/>
      <c r="J83" s="29"/>
      <c r="K83" s="29"/>
      <c r="L83" s="29"/>
      <c r="M83" s="36">
        <f t="shared" si="29"/>
        <v>0</v>
      </c>
    </row>
    <row r="84" spans="1:13" x14ac:dyDescent="0.25">
      <c r="A84" s="39" t="s">
        <v>127</v>
      </c>
      <c r="B84" s="29"/>
      <c r="C84" s="29"/>
      <c r="D84" s="29"/>
      <c r="E84" s="29"/>
      <c r="F84" s="29"/>
      <c r="G84" s="29"/>
      <c r="H84" s="29"/>
      <c r="I84" s="29"/>
      <c r="J84" s="29"/>
      <c r="K84" s="29"/>
      <c r="L84" s="29"/>
      <c r="M84" s="36">
        <f t="shared" si="29"/>
        <v>0</v>
      </c>
    </row>
    <row r="85" spans="1:13" ht="15.75" thickBot="1" x14ac:dyDescent="0.3">
      <c r="A85" s="44" t="s">
        <v>128</v>
      </c>
      <c r="B85" s="30"/>
      <c r="C85" s="30"/>
      <c r="D85" s="30"/>
      <c r="E85" s="30"/>
      <c r="F85" s="30"/>
      <c r="G85" s="30"/>
      <c r="H85" s="30"/>
      <c r="I85" s="30"/>
      <c r="J85" s="30"/>
      <c r="K85" s="30"/>
      <c r="L85" s="30"/>
      <c r="M85" s="37">
        <f t="shared" si="29"/>
        <v>0</v>
      </c>
    </row>
    <row r="86" spans="1:13" x14ac:dyDescent="0.25">
      <c r="A86" s="45" t="s">
        <v>143</v>
      </c>
      <c r="B86" s="46" t="str">
        <f>IFERROR(B73/B60,"")</f>
        <v/>
      </c>
      <c r="C86" s="46" t="str">
        <f t="shared" ref="C86:K86" si="30">IFERROR(C73/C60,"")</f>
        <v/>
      </c>
      <c r="D86" s="46" t="str">
        <f t="shared" si="30"/>
        <v/>
      </c>
      <c r="E86" s="46" t="str">
        <f t="shared" si="30"/>
        <v/>
      </c>
      <c r="F86" s="46" t="str">
        <f t="shared" si="30"/>
        <v/>
      </c>
      <c r="G86" s="46" t="str">
        <f t="shared" si="30"/>
        <v/>
      </c>
      <c r="H86" s="46" t="str">
        <f t="shared" si="30"/>
        <v/>
      </c>
      <c r="I86" s="46" t="str">
        <f t="shared" si="30"/>
        <v/>
      </c>
      <c r="J86" s="46" t="str">
        <f t="shared" si="30"/>
        <v/>
      </c>
      <c r="K86" s="46" t="str">
        <f t="shared" si="30"/>
        <v/>
      </c>
      <c r="L86" s="46"/>
      <c r="M86" s="36" t="str">
        <f t="shared" ref="M86" si="31">IFERROR(M73/M60,"")</f>
        <v/>
      </c>
    </row>
    <row r="87" spans="1:13" x14ac:dyDescent="0.25">
      <c r="A87" s="39" t="s">
        <v>117</v>
      </c>
      <c r="B87" s="46" t="str">
        <f t="shared" ref="B87:K87" si="32">IFERROR(B74/B61,"")</f>
        <v/>
      </c>
      <c r="C87" s="46" t="str">
        <f t="shared" si="32"/>
        <v/>
      </c>
      <c r="D87" s="46" t="str">
        <f t="shared" si="32"/>
        <v/>
      </c>
      <c r="E87" s="46" t="str">
        <f t="shared" si="32"/>
        <v/>
      </c>
      <c r="F87" s="46" t="str">
        <f t="shared" si="32"/>
        <v/>
      </c>
      <c r="G87" s="46" t="str">
        <f t="shared" si="32"/>
        <v/>
      </c>
      <c r="H87" s="46" t="str">
        <f t="shared" si="32"/>
        <v/>
      </c>
      <c r="I87" s="46" t="str">
        <f t="shared" si="32"/>
        <v/>
      </c>
      <c r="J87" s="46" t="str">
        <f t="shared" si="32"/>
        <v/>
      </c>
      <c r="K87" s="46" t="str">
        <f t="shared" si="32"/>
        <v/>
      </c>
      <c r="L87" s="46"/>
      <c r="M87" s="36" t="str">
        <f t="shared" ref="M87" si="33">IFERROR(M74/M61,"")</f>
        <v/>
      </c>
    </row>
    <row r="88" spans="1:13" x14ac:dyDescent="0.25">
      <c r="A88" s="39" t="s">
        <v>118</v>
      </c>
      <c r="B88" s="46" t="str">
        <f t="shared" ref="B88:K88" si="34">IFERROR(B75/B62,"")</f>
        <v/>
      </c>
      <c r="C88" s="46" t="str">
        <f t="shared" si="34"/>
        <v/>
      </c>
      <c r="D88" s="46" t="str">
        <f t="shared" si="34"/>
        <v/>
      </c>
      <c r="E88" s="46" t="str">
        <f t="shared" si="34"/>
        <v/>
      </c>
      <c r="F88" s="46" t="str">
        <f t="shared" si="34"/>
        <v/>
      </c>
      <c r="G88" s="46" t="str">
        <f t="shared" si="34"/>
        <v/>
      </c>
      <c r="H88" s="46" t="str">
        <f t="shared" si="34"/>
        <v/>
      </c>
      <c r="I88" s="46" t="str">
        <f t="shared" si="34"/>
        <v/>
      </c>
      <c r="J88" s="46" t="str">
        <f t="shared" si="34"/>
        <v/>
      </c>
      <c r="K88" s="46" t="str">
        <f t="shared" si="34"/>
        <v/>
      </c>
      <c r="L88" s="46"/>
      <c r="M88" s="36" t="str">
        <f t="shared" ref="M88" si="35">IFERROR(M75/M62,"")</f>
        <v/>
      </c>
    </row>
    <row r="89" spans="1:13" x14ac:dyDescent="0.25">
      <c r="A89" s="39" t="s">
        <v>119</v>
      </c>
      <c r="B89" s="46" t="str">
        <f t="shared" ref="B89:K89" si="36">IFERROR(B76/B63,"")</f>
        <v/>
      </c>
      <c r="C89" s="46" t="str">
        <f t="shared" si="36"/>
        <v/>
      </c>
      <c r="D89" s="46" t="str">
        <f t="shared" si="36"/>
        <v/>
      </c>
      <c r="E89" s="46" t="str">
        <f t="shared" si="36"/>
        <v/>
      </c>
      <c r="F89" s="46" t="str">
        <f t="shared" si="36"/>
        <v/>
      </c>
      <c r="G89" s="46" t="str">
        <f t="shared" si="36"/>
        <v/>
      </c>
      <c r="H89" s="46" t="str">
        <f t="shared" si="36"/>
        <v/>
      </c>
      <c r="I89" s="46" t="str">
        <f t="shared" si="36"/>
        <v/>
      </c>
      <c r="J89" s="46" t="str">
        <f t="shared" si="36"/>
        <v/>
      </c>
      <c r="K89" s="46" t="str">
        <f t="shared" si="36"/>
        <v/>
      </c>
      <c r="L89" s="46"/>
      <c r="M89" s="36" t="str">
        <f t="shared" ref="M89" si="37">IFERROR(M76/M63,"")</f>
        <v/>
      </c>
    </row>
    <row r="90" spans="1:13" x14ac:dyDescent="0.25">
      <c r="A90" s="39" t="s">
        <v>120</v>
      </c>
      <c r="B90" s="46" t="str">
        <f t="shared" ref="B90:K90" si="38">IFERROR(B77/B64,"")</f>
        <v/>
      </c>
      <c r="C90" s="46" t="str">
        <f t="shared" si="38"/>
        <v/>
      </c>
      <c r="D90" s="46" t="str">
        <f t="shared" si="38"/>
        <v/>
      </c>
      <c r="E90" s="46" t="str">
        <f t="shared" si="38"/>
        <v/>
      </c>
      <c r="F90" s="46" t="str">
        <f t="shared" si="38"/>
        <v/>
      </c>
      <c r="G90" s="46" t="str">
        <f t="shared" si="38"/>
        <v/>
      </c>
      <c r="H90" s="46" t="str">
        <f t="shared" si="38"/>
        <v/>
      </c>
      <c r="I90" s="46" t="str">
        <f t="shared" si="38"/>
        <v/>
      </c>
      <c r="J90" s="46" t="str">
        <f t="shared" si="38"/>
        <v/>
      </c>
      <c r="K90" s="46" t="str">
        <f t="shared" si="38"/>
        <v/>
      </c>
      <c r="L90" s="46"/>
      <c r="M90" s="36" t="str">
        <f t="shared" ref="M90" si="39">IFERROR(M77/M64,"")</f>
        <v/>
      </c>
    </row>
    <row r="91" spans="1:13" x14ac:dyDescent="0.25">
      <c r="A91" s="39" t="s">
        <v>121</v>
      </c>
      <c r="B91" s="46" t="str">
        <f t="shared" ref="B91:K91" si="40">IFERROR(B78/B65,"")</f>
        <v/>
      </c>
      <c r="C91" s="46" t="str">
        <f t="shared" si="40"/>
        <v/>
      </c>
      <c r="D91" s="46" t="str">
        <f t="shared" si="40"/>
        <v/>
      </c>
      <c r="E91" s="46" t="str">
        <f t="shared" si="40"/>
        <v/>
      </c>
      <c r="F91" s="46" t="str">
        <f t="shared" si="40"/>
        <v/>
      </c>
      <c r="G91" s="46" t="str">
        <f t="shared" si="40"/>
        <v/>
      </c>
      <c r="H91" s="46" t="str">
        <f t="shared" si="40"/>
        <v/>
      </c>
      <c r="I91" s="46" t="str">
        <f t="shared" si="40"/>
        <v/>
      </c>
      <c r="J91" s="46" t="str">
        <f t="shared" si="40"/>
        <v/>
      </c>
      <c r="K91" s="46" t="str">
        <f t="shared" si="40"/>
        <v/>
      </c>
      <c r="L91" s="46"/>
      <c r="M91" s="36" t="str">
        <f t="shared" ref="M91" si="41">IFERROR(M78/M65,"")</f>
        <v/>
      </c>
    </row>
    <row r="92" spans="1:13" x14ac:dyDescent="0.25">
      <c r="A92" s="39" t="s">
        <v>122</v>
      </c>
      <c r="B92" s="46" t="str">
        <f t="shared" ref="B92:K92" si="42">IFERROR(B79/B66,"")</f>
        <v/>
      </c>
      <c r="C92" s="46" t="str">
        <f t="shared" si="42"/>
        <v/>
      </c>
      <c r="D92" s="46" t="str">
        <f t="shared" si="42"/>
        <v/>
      </c>
      <c r="E92" s="46" t="str">
        <f t="shared" si="42"/>
        <v/>
      </c>
      <c r="F92" s="46" t="str">
        <f t="shared" si="42"/>
        <v/>
      </c>
      <c r="G92" s="46" t="str">
        <f t="shared" si="42"/>
        <v/>
      </c>
      <c r="H92" s="46" t="str">
        <f t="shared" si="42"/>
        <v/>
      </c>
      <c r="I92" s="46" t="str">
        <f t="shared" si="42"/>
        <v/>
      </c>
      <c r="J92" s="46" t="str">
        <f t="shared" si="42"/>
        <v/>
      </c>
      <c r="K92" s="46" t="str">
        <f t="shared" si="42"/>
        <v/>
      </c>
      <c r="L92" s="46"/>
      <c r="M92" s="36" t="str">
        <f t="shared" ref="M92" si="43">IFERROR(M79/M66,"")</f>
        <v/>
      </c>
    </row>
    <row r="93" spans="1:13" x14ac:dyDescent="0.25">
      <c r="A93" s="39" t="s">
        <v>123</v>
      </c>
      <c r="B93" s="46" t="str">
        <f t="shared" ref="B93:K93" si="44">IFERROR(B80/B67,"")</f>
        <v/>
      </c>
      <c r="C93" s="46" t="str">
        <f t="shared" si="44"/>
        <v/>
      </c>
      <c r="D93" s="46" t="str">
        <f t="shared" si="44"/>
        <v/>
      </c>
      <c r="E93" s="46" t="str">
        <f t="shared" si="44"/>
        <v/>
      </c>
      <c r="F93" s="46" t="str">
        <f t="shared" si="44"/>
        <v/>
      </c>
      <c r="G93" s="46" t="str">
        <f t="shared" si="44"/>
        <v/>
      </c>
      <c r="H93" s="46" t="str">
        <f t="shared" si="44"/>
        <v/>
      </c>
      <c r="I93" s="46" t="str">
        <f t="shared" si="44"/>
        <v/>
      </c>
      <c r="J93" s="46" t="str">
        <f t="shared" si="44"/>
        <v/>
      </c>
      <c r="K93" s="46" t="str">
        <f t="shared" si="44"/>
        <v/>
      </c>
      <c r="L93" s="46"/>
      <c r="M93" s="36" t="str">
        <f t="shared" ref="M93" si="45">IFERROR(M80/M67,"")</f>
        <v/>
      </c>
    </row>
    <row r="94" spans="1:13" x14ac:dyDescent="0.25">
      <c r="A94" s="39" t="s">
        <v>124</v>
      </c>
      <c r="B94" s="46" t="str">
        <f t="shared" ref="B94:K94" si="46">IFERROR(B81/B68,"")</f>
        <v/>
      </c>
      <c r="C94" s="46" t="str">
        <f t="shared" si="46"/>
        <v/>
      </c>
      <c r="D94" s="46" t="str">
        <f t="shared" si="46"/>
        <v/>
      </c>
      <c r="E94" s="46" t="str">
        <f t="shared" si="46"/>
        <v/>
      </c>
      <c r="F94" s="46" t="str">
        <f t="shared" si="46"/>
        <v/>
      </c>
      <c r="G94" s="46" t="str">
        <f t="shared" si="46"/>
        <v/>
      </c>
      <c r="H94" s="46" t="str">
        <f t="shared" si="46"/>
        <v/>
      </c>
      <c r="I94" s="46" t="str">
        <f t="shared" si="46"/>
        <v/>
      </c>
      <c r="J94" s="46" t="str">
        <f t="shared" si="46"/>
        <v/>
      </c>
      <c r="K94" s="46" t="str">
        <f t="shared" si="46"/>
        <v/>
      </c>
      <c r="L94" s="46"/>
      <c r="M94" s="36" t="str">
        <f t="shared" ref="M94" si="47">IFERROR(M81/M68,"")</f>
        <v/>
      </c>
    </row>
    <row r="95" spans="1:13" x14ac:dyDescent="0.25">
      <c r="A95" s="39" t="s">
        <v>125</v>
      </c>
      <c r="B95" s="46" t="str">
        <f t="shared" ref="B95:K95" si="48">IFERROR(B82/B69,"")</f>
        <v/>
      </c>
      <c r="C95" s="46" t="str">
        <f t="shared" si="48"/>
        <v/>
      </c>
      <c r="D95" s="46" t="str">
        <f t="shared" si="48"/>
        <v/>
      </c>
      <c r="E95" s="46" t="str">
        <f t="shared" si="48"/>
        <v/>
      </c>
      <c r="F95" s="46" t="str">
        <f t="shared" si="48"/>
        <v/>
      </c>
      <c r="G95" s="46" t="str">
        <f t="shared" si="48"/>
        <v/>
      </c>
      <c r="H95" s="46" t="str">
        <f t="shared" si="48"/>
        <v/>
      </c>
      <c r="I95" s="46" t="str">
        <f t="shared" si="48"/>
        <v/>
      </c>
      <c r="J95" s="46" t="str">
        <f t="shared" si="48"/>
        <v/>
      </c>
      <c r="K95" s="46" t="str">
        <f t="shared" si="48"/>
        <v/>
      </c>
      <c r="L95" s="46"/>
      <c r="M95" s="36" t="str">
        <f t="shared" ref="M95" si="49">IFERROR(M82/M69,"")</f>
        <v/>
      </c>
    </row>
    <row r="96" spans="1:13" x14ac:dyDescent="0.25">
      <c r="A96" s="39" t="s">
        <v>126</v>
      </c>
      <c r="B96" s="46" t="str">
        <f t="shared" ref="B96:K96" si="50">IFERROR(B83/B70,"")</f>
        <v/>
      </c>
      <c r="C96" s="46" t="str">
        <f t="shared" si="50"/>
        <v/>
      </c>
      <c r="D96" s="46" t="str">
        <f t="shared" si="50"/>
        <v/>
      </c>
      <c r="E96" s="46" t="str">
        <f t="shared" si="50"/>
        <v/>
      </c>
      <c r="F96" s="46" t="str">
        <f t="shared" si="50"/>
        <v/>
      </c>
      <c r="G96" s="46" t="str">
        <f t="shared" si="50"/>
        <v/>
      </c>
      <c r="H96" s="46" t="str">
        <f t="shared" si="50"/>
        <v/>
      </c>
      <c r="I96" s="46" t="str">
        <f t="shared" si="50"/>
        <v/>
      </c>
      <c r="J96" s="46" t="str">
        <f t="shared" si="50"/>
        <v/>
      </c>
      <c r="K96" s="46" t="str">
        <f t="shared" si="50"/>
        <v/>
      </c>
      <c r="L96" s="46"/>
      <c r="M96" s="36" t="str">
        <f t="shared" ref="M96" si="51">IFERROR(M83/M70,"")</f>
        <v/>
      </c>
    </row>
    <row r="97" spans="1:13" x14ac:dyDescent="0.25">
      <c r="A97" s="39" t="s">
        <v>127</v>
      </c>
      <c r="B97" s="46" t="str">
        <f t="shared" ref="B97:K97" si="52">IFERROR(B84/B71,"")</f>
        <v/>
      </c>
      <c r="C97" s="46" t="str">
        <f t="shared" si="52"/>
        <v/>
      </c>
      <c r="D97" s="46" t="str">
        <f t="shared" si="52"/>
        <v/>
      </c>
      <c r="E97" s="46" t="str">
        <f t="shared" si="52"/>
        <v/>
      </c>
      <c r="F97" s="46" t="str">
        <f t="shared" si="52"/>
        <v/>
      </c>
      <c r="G97" s="46" t="str">
        <f t="shared" si="52"/>
        <v/>
      </c>
      <c r="H97" s="46" t="str">
        <f t="shared" si="52"/>
        <v/>
      </c>
      <c r="I97" s="46" t="str">
        <f t="shared" si="52"/>
        <v/>
      </c>
      <c r="J97" s="46" t="str">
        <f t="shared" si="52"/>
        <v/>
      </c>
      <c r="K97" s="46" t="str">
        <f t="shared" si="52"/>
        <v/>
      </c>
      <c r="L97" s="46"/>
      <c r="M97" s="36" t="str">
        <f t="shared" ref="M97" si="53">IFERROR(M84/M71,"")</f>
        <v/>
      </c>
    </row>
    <row r="98" spans="1:13" ht="15.75" thickBot="1" x14ac:dyDescent="0.3">
      <c r="A98" s="44" t="s">
        <v>128</v>
      </c>
      <c r="B98" s="49" t="str">
        <f t="shared" ref="B98:K98" si="54">IFERROR(B85/B72,"")</f>
        <v/>
      </c>
      <c r="C98" s="49" t="str">
        <f t="shared" si="54"/>
        <v/>
      </c>
      <c r="D98" s="49" t="str">
        <f t="shared" si="54"/>
        <v/>
      </c>
      <c r="E98" s="49" t="str">
        <f t="shared" si="54"/>
        <v/>
      </c>
      <c r="F98" s="49" t="str">
        <f t="shared" si="54"/>
        <v/>
      </c>
      <c r="G98" s="49" t="str">
        <f t="shared" si="54"/>
        <v/>
      </c>
      <c r="H98" s="49" t="str">
        <f t="shared" si="54"/>
        <v/>
      </c>
      <c r="I98" s="49" t="str">
        <f t="shared" si="54"/>
        <v/>
      </c>
      <c r="J98" s="49" t="str">
        <f t="shared" si="54"/>
        <v/>
      </c>
      <c r="K98" s="49" t="str">
        <f t="shared" si="54"/>
        <v/>
      </c>
      <c r="L98" s="49"/>
      <c r="M98" s="37" t="str">
        <f t="shared" ref="M98" si="55">IFERROR(M85/M72,"")</f>
        <v/>
      </c>
    </row>
    <row r="99" spans="1:13" ht="18.75" x14ac:dyDescent="0.3">
      <c r="A99" s="307" t="s">
        <v>83</v>
      </c>
      <c r="B99" s="308"/>
      <c r="C99" s="308"/>
      <c r="D99" s="308"/>
      <c r="E99" s="308"/>
      <c r="F99" s="308"/>
      <c r="G99" s="308"/>
      <c r="H99" s="308"/>
      <c r="I99" s="308"/>
      <c r="J99" s="308"/>
      <c r="K99" s="308"/>
      <c r="L99" s="308"/>
      <c r="M99" s="309"/>
    </row>
    <row r="100" spans="1:13" x14ac:dyDescent="0.25">
      <c r="A100" s="19" t="s">
        <v>68</v>
      </c>
      <c r="B100" s="7" t="s">
        <v>67</v>
      </c>
      <c r="C100" s="7"/>
      <c r="D100" s="7"/>
      <c r="E100" s="7"/>
      <c r="F100" s="7"/>
      <c r="G100" s="7"/>
      <c r="H100" s="7"/>
      <c r="I100" s="7"/>
      <c r="J100" s="7"/>
      <c r="K100" s="7"/>
      <c r="L100" s="7"/>
      <c r="M100" s="11"/>
    </row>
    <row r="101" spans="1:13" x14ac:dyDescent="0.25">
      <c r="A101" s="19" t="s">
        <v>69</v>
      </c>
      <c r="B101" s="7" t="s">
        <v>93</v>
      </c>
      <c r="C101" s="7"/>
      <c r="D101" s="7"/>
      <c r="E101" s="7"/>
      <c r="F101" s="7"/>
      <c r="G101" s="7"/>
      <c r="H101" s="7"/>
      <c r="I101" s="7"/>
      <c r="J101" s="7"/>
      <c r="K101" s="7"/>
      <c r="L101" s="7"/>
      <c r="M101" s="11"/>
    </row>
    <row r="102" spans="1:13" x14ac:dyDescent="0.25">
      <c r="A102" s="19" t="s">
        <v>84</v>
      </c>
      <c r="B102" s="7" t="s">
        <v>99</v>
      </c>
      <c r="C102" s="7"/>
      <c r="D102" s="7"/>
      <c r="E102" s="7"/>
      <c r="F102" s="7"/>
      <c r="G102" s="7"/>
      <c r="H102" s="7"/>
      <c r="I102" s="7"/>
      <c r="J102" s="7"/>
      <c r="K102" s="7"/>
      <c r="L102" s="7"/>
      <c r="M102" s="11"/>
    </row>
    <row r="103" spans="1:13" ht="30.75" thickBot="1" x14ac:dyDescent="0.3">
      <c r="A103" s="67" t="s">
        <v>100</v>
      </c>
      <c r="B103" s="86">
        <f>B59</f>
        <v>0</v>
      </c>
      <c r="C103" s="86">
        <f t="shared" ref="C103:K103" si="56">C59</f>
        <v>0</v>
      </c>
      <c r="D103" s="86">
        <f t="shared" si="56"/>
        <v>0</v>
      </c>
      <c r="E103" s="86">
        <f t="shared" si="56"/>
        <v>0</v>
      </c>
      <c r="F103" s="86">
        <f t="shared" si="56"/>
        <v>0</v>
      </c>
      <c r="G103" s="86">
        <f t="shared" si="56"/>
        <v>0</v>
      </c>
      <c r="H103" s="86">
        <f t="shared" si="56"/>
        <v>0</v>
      </c>
      <c r="I103" s="86">
        <f t="shared" si="56"/>
        <v>0</v>
      </c>
      <c r="J103" s="86">
        <f t="shared" si="56"/>
        <v>0</v>
      </c>
      <c r="K103" s="86">
        <f t="shared" si="56"/>
        <v>0</v>
      </c>
      <c r="L103" s="68"/>
      <c r="M103" s="65" t="str">
        <f>M59</f>
        <v>Total</v>
      </c>
    </row>
    <row r="104" spans="1:13" x14ac:dyDescent="0.25">
      <c r="A104" s="73" t="s">
        <v>70</v>
      </c>
      <c r="B104" s="88">
        <f>B16</f>
        <v>0</v>
      </c>
      <c r="C104" s="88">
        <f t="shared" ref="C104:K104" si="57">C16</f>
        <v>0</v>
      </c>
      <c r="D104" s="88">
        <f t="shared" si="57"/>
        <v>0</v>
      </c>
      <c r="E104" s="88">
        <f t="shared" si="57"/>
        <v>0</v>
      </c>
      <c r="F104" s="88">
        <f t="shared" si="57"/>
        <v>0</v>
      </c>
      <c r="G104" s="88">
        <f t="shared" si="57"/>
        <v>0</v>
      </c>
      <c r="H104" s="88">
        <f t="shared" si="57"/>
        <v>0</v>
      </c>
      <c r="I104" s="88">
        <f t="shared" si="57"/>
        <v>0</v>
      </c>
      <c r="J104" s="88">
        <f t="shared" si="57"/>
        <v>0</v>
      </c>
      <c r="K104" s="88">
        <f t="shared" si="57"/>
        <v>0</v>
      </c>
      <c r="L104" s="79"/>
      <c r="M104" s="80">
        <f>SUM(B104:K104)</f>
        <v>0</v>
      </c>
    </row>
    <row r="105" spans="1:13" x14ac:dyDescent="0.25">
      <c r="A105" s="39" t="s">
        <v>117</v>
      </c>
      <c r="B105" s="59">
        <f t="shared" ref="B105:K105" si="58">B17</f>
        <v>0</v>
      </c>
      <c r="C105" s="59">
        <f t="shared" si="58"/>
        <v>0</v>
      </c>
      <c r="D105" s="59">
        <f t="shared" si="58"/>
        <v>0</v>
      </c>
      <c r="E105" s="59">
        <f t="shared" si="58"/>
        <v>0</v>
      </c>
      <c r="F105" s="59">
        <f t="shared" si="58"/>
        <v>0</v>
      </c>
      <c r="G105" s="59">
        <f t="shared" si="58"/>
        <v>0</v>
      </c>
      <c r="H105" s="59">
        <f t="shared" si="58"/>
        <v>0</v>
      </c>
      <c r="I105" s="59">
        <f t="shared" si="58"/>
        <v>0</v>
      </c>
      <c r="J105" s="59">
        <f t="shared" si="58"/>
        <v>0</v>
      </c>
      <c r="K105" s="59">
        <f t="shared" si="58"/>
        <v>0</v>
      </c>
      <c r="L105" s="59"/>
      <c r="M105" s="56">
        <f t="shared" ref="M105:M116" si="59">SUM(B105:K105)</f>
        <v>0</v>
      </c>
    </row>
    <row r="106" spans="1:13" ht="18.75" customHeight="1" x14ac:dyDescent="0.25">
      <c r="A106" s="39" t="s">
        <v>118</v>
      </c>
      <c r="B106" s="59">
        <f t="shared" ref="B106:K106" si="60">B18</f>
        <v>0</v>
      </c>
      <c r="C106" s="59">
        <f t="shared" si="60"/>
        <v>0</v>
      </c>
      <c r="D106" s="59">
        <f t="shared" si="60"/>
        <v>0</v>
      </c>
      <c r="E106" s="59">
        <f t="shared" si="60"/>
        <v>0</v>
      </c>
      <c r="F106" s="59">
        <f t="shared" si="60"/>
        <v>0</v>
      </c>
      <c r="G106" s="59">
        <f t="shared" si="60"/>
        <v>0</v>
      </c>
      <c r="H106" s="59">
        <f t="shared" si="60"/>
        <v>0</v>
      </c>
      <c r="I106" s="59">
        <f t="shared" si="60"/>
        <v>0</v>
      </c>
      <c r="J106" s="59">
        <f t="shared" si="60"/>
        <v>0</v>
      </c>
      <c r="K106" s="59">
        <f t="shared" si="60"/>
        <v>0</v>
      </c>
      <c r="L106" s="59"/>
      <c r="M106" s="56">
        <f t="shared" si="59"/>
        <v>0</v>
      </c>
    </row>
    <row r="107" spans="1:13" x14ac:dyDescent="0.25">
      <c r="A107" s="39" t="s">
        <v>119</v>
      </c>
      <c r="B107" s="59">
        <f t="shared" ref="B107:K107" si="61">B19</f>
        <v>0</v>
      </c>
      <c r="C107" s="59">
        <f t="shared" si="61"/>
        <v>0</v>
      </c>
      <c r="D107" s="59">
        <f t="shared" si="61"/>
        <v>0</v>
      </c>
      <c r="E107" s="59">
        <f t="shared" si="61"/>
        <v>0</v>
      </c>
      <c r="F107" s="59">
        <f t="shared" si="61"/>
        <v>0</v>
      </c>
      <c r="G107" s="59">
        <f t="shared" si="61"/>
        <v>0</v>
      </c>
      <c r="H107" s="59">
        <f t="shared" si="61"/>
        <v>0</v>
      </c>
      <c r="I107" s="59">
        <f t="shared" si="61"/>
        <v>0</v>
      </c>
      <c r="J107" s="59">
        <f t="shared" si="61"/>
        <v>0</v>
      </c>
      <c r="K107" s="59">
        <f t="shared" si="61"/>
        <v>0</v>
      </c>
      <c r="L107" s="59"/>
      <c r="M107" s="56">
        <f t="shared" si="59"/>
        <v>0</v>
      </c>
    </row>
    <row r="108" spans="1:13" x14ac:dyDescent="0.25">
      <c r="A108" s="39" t="s">
        <v>120</v>
      </c>
      <c r="B108" s="59">
        <f t="shared" ref="B108:K108" si="62">B20</f>
        <v>0</v>
      </c>
      <c r="C108" s="59">
        <f t="shared" si="62"/>
        <v>0</v>
      </c>
      <c r="D108" s="59">
        <f t="shared" si="62"/>
        <v>0</v>
      </c>
      <c r="E108" s="59">
        <f t="shared" si="62"/>
        <v>0</v>
      </c>
      <c r="F108" s="59">
        <f t="shared" si="62"/>
        <v>0</v>
      </c>
      <c r="G108" s="59">
        <f t="shared" si="62"/>
        <v>0</v>
      </c>
      <c r="H108" s="59">
        <f t="shared" si="62"/>
        <v>0</v>
      </c>
      <c r="I108" s="59">
        <f t="shared" si="62"/>
        <v>0</v>
      </c>
      <c r="J108" s="59">
        <f t="shared" si="62"/>
        <v>0</v>
      </c>
      <c r="K108" s="59">
        <f t="shared" si="62"/>
        <v>0</v>
      </c>
      <c r="L108" s="59"/>
      <c r="M108" s="56">
        <f t="shared" si="59"/>
        <v>0</v>
      </c>
    </row>
    <row r="109" spans="1:13" x14ac:dyDescent="0.25">
      <c r="A109" s="39" t="s">
        <v>121</v>
      </c>
      <c r="B109" s="59">
        <f t="shared" ref="B109:K109" si="63">B21</f>
        <v>0</v>
      </c>
      <c r="C109" s="59">
        <f t="shared" si="63"/>
        <v>0</v>
      </c>
      <c r="D109" s="59">
        <f t="shared" si="63"/>
        <v>0</v>
      </c>
      <c r="E109" s="59">
        <f t="shared" si="63"/>
        <v>0</v>
      </c>
      <c r="F109" s="59">
        <f t="shared" si="63"/>
        <v>0</v>
      </c>
      <c r="G109" s="59">
        <f t="shared" si="63"/>
        <v>0</v>
      </c>
      <c r="H109" s="59">
        <f t="shared" si="63"/>
        <v>0</v>
      </c>
      <c r="I109" s="59">
        <f t="shared" si="63"/>
        <v>0</v>
      </c>
      <c r="J109" s="59">
        <f t="shared" si="63"/>
        <v>0</v>
      </c>
      <c r="K109" s="59">
        <f t="shared" si="63"/>
        <v>0</v>
      </c>
      <c r="L109" s="59"/>
      <c r="M109" s="56">
        <f t="shared" si="59"/>
        <v>0</v>
      </c>
    </row>
    <row r="110" spans="1:13" x14ac:dyDescent="0.25">
      <c r="A110" s="39" t="s">
        <v>122</v>
      </c>
      <c r="B110" s="59">
        <f t="shared" ref="B110:K110" si="64">B22</f>
        <v>0</v>
      </c>
      <c r="C110" s="59">
        <f t="shared" si="64"/>
        <v>0</v>
      </c>
      <c r="D110" s="59">
        <f t="shared" si="64"/>
        <v>0</v>
      </c>
      <c r="E110" s="59">
        <f t="shared" si="64"/>
        <v>0</v>
      </c>
      <c r="F110" s="59">
        <f t="shared" si="64"/>
        <v>0</v>
      </c>
      <c r="G110" s="59">
        <f t="shared" si="64"/>
        <v>0</v>
      </c>
      <c r="H110" s="59">
        <f t="shared" si="64"/>
        <v>0</v>
      </c>
      <c r="I110" s="59">
        <f t="shared" si="64"/>
        <v>0</v>
      </c>
      <c r="J110" s="59">
        <f t="shared" si="64"/>
        <v>0</v>
      </c>
      <c r="K110" s="59">
        <f t="shared" si="64"/>
        <v>0</v>
      </c>
      <c r="L110" s="59"/>
      <c r="M110" s="56">
        <f t="shared" si="59"/>
        <v>0</v>
      </c>
    </row>
    <row r="111" spans="1:13" x14ac:dyDescent="0.25">
      <c r="A111" s="39" t="s">
        <v>123</v>
      </c>
      <c r="B111" s="59">
        <f t="shared" ref="B111:K111" si="65">B23</f>
        <v>0</v>
      </c>
      <c r="C111" s="59">
        <f t="shared" si="65"/>
        <v>0</v>
      </c>
      <c r="D111" s="59">
        <f t="shared" si="65"/>
        <v>0</v>
      </c>
      <c r="E111" s="59">
        <f t="shared" si="65"/>
        <v>0</v>
      </c>
      <c r="F111" s="59">
        <f t="shared" si="65"/>
        <v>0</v>
      </c>
      <c r="G111" s="59">
        <f t="shared" si="65"/>
        <v>0</v>
      </c>
      <c r="H111" s="59">
        <f t="shared" si="65"/>
        <v>0</v>
      </c>
      <c r="I111" s="59">
        <f t="shared" si="65"/>
        <v>0</v>
      </c>
      <c r="J111" s="59">
        <f t="shared" si="65"/>
        <v>0</v>
      </c>
      <c r="K111" s="59">
        <f t="shared" si="65"/>
        <v>0</v>
      </c>
      <c r="L111" s="59"/>
      <c r="M111" s="56">
        <f t="shared" si="59"/>
        <v>0</v>
      </c>
    </row>
    <row r="112" spans="1:13" x14ac:dyDescent="0.25">
      <c r="A112" s="39" t="s">
        <v>124</v>
      </c>
      <c r="B112" s="59">
        <f t="shared" ref="B112:K112" si="66">B24</f>
        <v>0</v>
      </c>
      <c r="C112" s="59">
        <f t="shared" si="66"/>
        <v>0</v>
      </c>
      <c r="D112" s="59">
        <f t="shared" si="66"/>
        <v>0</v>
      </c>
      <c r="E112" s="59">
        <f t="shared" si="66"/>
        <v>0</v>
      </c>
      <c r="F112" s="59">
        <f t="shared" si="66"/>
        <v>0</v>
      </c>
      <c r="G112" s="59">
        <f t="shared" si="66"/>
        <v>0</v>
      </c>
      <c r="H112" s="59">
        <f t="shared" si="66"/>
        <v>0</v>
      </c>
      <c r="I112" s="59">
        <f t="shared" si="66"/>
        <v>0</v>
      </c>
      <c r="J112" s="59">
        <f t="shared" si="66"/>
        <v>0</v>
      </c>
      <c r="K112" s="59">
        <f t="shared" si="66"/>
        <v>0</v>
      </c>
      <c r="L112" s="59"/>
      <c r="M112" s="56">
        <f t="shared" si="59"/>
        <v>0</v>
      </c>
    </row>
    <row r="113" spans="1:14" x14ac:dyDescent="0.25">
      <c r="A113" s="39" t="s">
        <v>125</v>
      </c>
      <c r="B113" s="59">
        <f t="shared" ref="B113:K113" si="67">B25</f>
        <v>0</v>
      </c>
      <c r="C113" s="59">
        <f t="shared" si="67"/>
        <v>0</v>
      </c>
      <c r="D113" s="59">
        <f t="shared" si="67"/>
        <v>0</v>
      </c>
      <c r="E113" s="59">
        <f t="shared" si="67"/>
        <v>0</v>
      </c>
      <c r="F113" s="59">
        <f t="shared" si="67"/>
        <v>0</v>
      </c>
      <c r="G113" s="59">
        <f t="shared" si="67"/>
        <v>0</v>
      </c>
      <c r="H113" s="59">
        <f t="shared" si="67"/>
        <v>0</v>
      </c>
      <c r="I113" s="59">
        <f t="shared" si="67"/>
        <v>0</v>
      </c>
      <c r="J113" s="59">
        <f t="shared" si="67"/>
        <v>0</v>
      </c>
      <c r="K113" s="59">
        <f t="shared" si="67"/>
        <v>0</v>
      </c>
      <c r="L113" s="59"/>
      <c r="M113" s="56">
        <f t="shared" si="59"/>
        <v>0</v>
      </c>
    </row>
    <row r="114" spans="1:14" x14ac:dyDescent="0.25">
      <c r="A114" s="39" t="s">
        <v>126</v>
      </c>
      <c r="B114" s="59">
        <f t="shared" ref="B114:K114" si="68">B26</f>
        <v>0</v>
      </c>
      <c r="C114" s="59">
        <f t="shared" si="68"/>
        <v>0</v>
      </c>
      <c r="D114" s="59">
        <f t="shared" si="68"/>
        <v>0</v>
      </c>
      <c r="E114" s="59">
        <f t="shared" si="68"/>
        <v>0</v>
      </c>
      <c r="F114" s="59">
        <f t="shared" si="68"/>
        <v>0</v>
      </c>
      <c r="G114" s="59">
        <f t="shared" si="68"/>
        <v>0</v>
      </c>
      <c r="H114" s="59">
        <f t="shared" si="68"/>
        <v>0</v>
      </c>
      <c r="I114" s="59">
        <f t="shared" si="68"/>
        <v>0</v>
      </c>
      <c r="J114" s="59">
        <f t="shared" si="68"/>
        <v>0</v>
      </c>
      <c r="K114" s="59">
        <f t="shared" si="68"/>
        <v>0</v>
      </c>
      <c r="L114" s="59"/>
      <c r="M114" s="56">
        <f t="shared" si="59"/>
        <v>0</v>
      </c>
    </row>
    <row r="115" spans="1:14" x14ac:dyDescent="0.25">
      <c r="A115" s="39" t="s">
        <v>127</v>
      </c>
      <c r="B115" s="59">
        <f t="shared" ref="B115:K115" si="69">B27</f>
        <v>0</v>
      </c>
      <c r="C115" s="59">
        <f t="shared" si="69"/>
        <v>0</v>
      </c>
      <c r="D115" s="59">
        <f t="shared" si="69"/>
        <v>0</v>
      </c>
      <c r="E115" s="59">
        <f t="shared" si="69"/>
        <v>0</v>
      </c>
      <c r="F115" s="59">
        <f t="shared" si="69"/>
        <v>0</v>
      </c>
      <c r="G115" s="59">
        <f t="shared" si="69"/>
        <v>0</v>
      </c>
      <c r="H115" s="59">
        <f t="shared" si="69"/>
        <v>0</v>
      </c>
      <c r="I115" s="59">
        <f t="shared" si="69"/>
        <v>0</v>
      </c>
      <c r="J115" s="59">
        <f t="shared" si="69"/>
        <v>0</v>
      </c>
      <c r="K115" s="59">
        <f t="shared" si="69"/>
        <v>0</v>
      </c>
      <c r="L115" s="59"/>
      <c r="M115" s="56">
        <f t="shared" si="59"/>
        <v>0</v>
      </c>
    </row>
    <row r="116" spans="1:14" ht="15.75" thickBot="1" x14ac:dyDescent="0.3">
      <c r="A116" s="44" t="s">
        <v>128</v>
      </c>
      <c r="B116" s="78">
        <f t="shared" ref="B116:K116" si="70">B28</f>
        <v>0</v>
      </c>
      <c r="C116" s="78">
        <f t="shared" si="70"/>
        <v>0</v>
      </c>
      <c r="D116" s="78">
        <f t="shared" si="70"/>
        <v>0</v>
      </c>
      <c r="E116" s="78">
        <f t="shared" si="70"/>
        <v>0</v>
      </c>
      <c r="F116" s="78">
        <f t="shared" si="70"/>
        <v>0</v>
      </c>
      <c r="G116" s="78">
        <f t="shared" si="70"/>
        <v>0</v>
      </c>
      <c r="H116" s="78">
        <f t="shared" si="70"/>
        <v>0</v>
      </c>
      <c r="I116" s="78">
        <f t="shared" si="70"/>
        <v>0</v>
      </c>
      <c r="J116" s="78">
        <f t="shared" si="70"/>
        <v>0</v>
      </c>
      <c r="K116" s="78">
        <f t="shared" si="70"/>
        <v>0</v>
      </c>
      <c r="L116" s="78"/>
      <c r="M116" s="63">
        <f t="shared" si="59"/>
        <v>0</v>
      </c>
    </row>
    <row r="117" spans="1:14" x14ac:dyDescent="0.25">
      <c r="A117" s="45" t="s">
        <v>142</v>
      </c>
      <c r="B117" s="89">
        <f>SUM(B29,B73)</f>
        <v>0</v>
      </c>
      <c r="C117" s="89">
        <f t="shared" ref="C117:K117" si="71">SUM(C29,C73)</f>
        <v>0</v>
      </c>
      <c r="D117" s="89">
        <f t="shared" si="71"/>
        <v>0</v>
      </c>
      <c r="E117" s="89">
        <f t="shared" si="71"/>
        <v>0</v>
      </c>
      <c r="F117" s="89">
        <f t="shared" si="71"/>
        <v>0</v>
      </c>
      <c r="G117" s="89">
        <f t="shared" si="71"/>
        <v>0</v>
      </c>
      <c r="H117" s="89">
        <f t="shared" si="71"/>
        <v>0</v>
      </c>
      <c r="I117" s="89">
        <f t="shared" si="71"/>
        <v>0</v>
      </c>
      <c r="J117" s="89">
        <f t="shared" si="71"/>
        <v>0</v>
      </c>
      <c r="K117" s="89">
        <f t="shared" si="71"/>
        <v>0</v>
      </c>
      <c r="L117" s="51"/>
      <c r="M117" s="52">
        <f>SUM(M29,M73)</f>
        <v>0</v>
      </c>
    </row>
    <row r="118" spans="1:14" x14ac:dyDescent="0.25">
      <c r="A118" s="39" t="s">
        <v>117</v>
      </c>
      <c r="B118" s="51">
        <f t="shared" ref="B118:K129" si="72">SUM(B30,B74)</f>
        <v>0</v>
      </c>
      <c r="C118" s="51">
        <f t="shared" si="72"/>
        <v>0</v>
      </c>
      <c r="D118" s="51">
        <f t="shared" si="72"/>
        <v>0</v>
      </c>
      <c r="E118" s="51">
        <f t="shared" si="72"/>
        <v>0</v>
      </c>
      <c r="F118" s="51">
        <f t="shared" si="72"/>
        <v>0</v>
      </c>
      <c r="G118" s="51">
        <f t="shared" si="72"/>
        <v>0</v>
      </c>
      <c r="H118" s="51">
        <f t="shared" si="72"/>
        <v>0</v>
      </c>
      <c r="I118" s="51">
        <f t="shared" si="72"/>
        <v>0</v>
      </c>
      <c r="J118" s="51">
        <f t="shared" si="72"/>
        <v>0</v>
      </c>
      <c r="K118" s="51">
        <f t="shared" si="72"/>
        <v>0</v>
      </c>
      <c r="L118" s="51"/>
      <c r="M118" s="52">
        <f t="shared" ref="M118" si="73">SUM(M30,M74)</f>
        <v>0</v>
      </c>
    </row>
    <row r="119" spans="1:14" x14ac:dyDescent="0.25">
      <c r="A119" s="39" t="s">
        <v>118</v>
      </c>
      <c r="B119" s="51">
        <f t="shared" si="72"/>
        <v>0</v>
      </c>
      <c r="C119" s="51">
        <f t="shared" si="72"/>
        <v>0</v>
      </c>
      <c r="D119" s="51">
        <f t="shared" si="72"/>
        <v>0</v>
      </c>
      <c r="E119" s="51">
        <f t="shared" si="72"/>
        <v>0</v>
      </c>
      <c r="F119" s="51">
        <f t="shared" si="72"/>
        <v>0</v>
      </c>
      <c r="G119" s="51">
        <f t="shared" si="72"/>
        <v>0</v>
      </c>
      <c r="H119" s="51">
        <f t="shared" si="72"/>
        <v>0</v>
      </c>
      <c r="I119" s="51">
        <f t="shared" si="72"/>
        <v>0</v>
      </c>
      <c r="J119" s="51">
        <f t="shared" si="72"/>
        <v>0</v>
      </c>
      <c r="K119" s="51">
        <f t="shared" si="72"/>
        <v>0</v>
      </c>
      <c r="L119" s="51"/>
      <c r="M119" s="52">
        <f t="shared" ref="M119" si="74">SUM(M31,M75)</f>
        <v>0</v>
      </c>
    </row>
    <row r="120" spans="1:14" x14ac:dyDescent="0.25">
      <c r="A120" s="39" t="s">
        <v>119</v>
      </c>
      <c r="B120" s="51">
        <f t="shared" si="72"/>
        <v>0</v>
      </c>
      <c r="C120" s="51">
        <f t="shared" si="72"/>
        <v>0</v>
      </c>
      <c r="D120" s="51">
        <f t="shared" si="72"/>
        <v>0</v>
      </c>
      <c r="E120" s="51">
        <f t="shared" si="72"/>
        <v>0</v>
      </c>
      <c r="F120" s="51">
        <f t="shared" si="72"/>
        <v>0</v>
      </c>
      <c r="G120" s="51">
        <f t="shared" si="72"/>
        <v>0</v>
      </c>
      <c r="H120" s="51">
        <f t="shared" si="72"/>
        <v>0</v>
      </c>
      <c r="I120" s="51">
        <f t="shared" si="72"/>
        <v>0</v>
      </c>
      <c r="J120" s="51">
        <f t="shared" si="72"/>
        <v>0</v>
      </c>
      <c r="K120" s="51">
        <f t="shared" si="72"/>
        <v>0</v>
      </c>
      <c r="L120" s="51"/>
      <c r="M120" s="52">
        <f t="shared" ref="M120" si="75">SUM(M32,M76)</f>
        <v>0</v>
      </c>
    </row>
    <row r="121" spans="1:14" x14ac:dyDescent="0.25">
      <c r="A121" s="39" t="s">
        <v>120</v>
      </c>
      <c r="B121" s="51">
        <f t="shared" si="72"/>
        <v>0</v>
      </c>
      <c r="C121" s="51">
        <f t="shared" si="72"/>
        <v>0</v>
      </c>
      <c r="D121" s="51">
        <f t="shared" si="72"/>
        <v>0</v>
      </c>
      <c r="E121" s="51">
        <f t="shared" si="72"/>
        <v>0</v>
      </c>
      <c r="F121" s="51">
        <f t="shared" si="72"/>
        <v>0</v>
      </c>
      <c r="G121" s="51">
        <f t="shared" si="72"/>
        <v>0</v>
      </c>
      <c r="H121" s="51">
        <f t="shared" si="72"/>
        <v>0</v>
      </c>
      <c r="I121" s="51">
        <f t="shared" si="72"/>
        <v>0</v>
      </c>
      <c r="J121" s="51">
        <f t="shared" si="72"/>
        <v>0</v>
      </c>
      <c r="K121" s="51">
        <f t="shared" si="72"/>
        <v>0</v>
      </c>
      <c r="L121" s="51"/>
      <c r="M121" s="52">
        <f t="shared" ref="M121" si="76">SUM(M33,M77)</f>
        <v>0</v>
      </c>
    </row>
    <row r="122" spans="1:14" x14ac:dyDescent="0.25">
      <c r="A122" s="39" t="s">
        <v>121</v>
      </c>
      <c r="B122" s="51">
        <f t="shared" si="72"/>
        <v>0</v>
      </c>
      <c r="C122" s="51">
        <f t="shared" si="72"/>
        <v>0</v>
      </c>
      <c r="D122" s="51">
        <f t="shared" si="72"/>
        <v>0</v>
      </c>
      <c r="E122" s="51">
        <f t="shared" si="72"/>
        <v>0</v>
      </c>
      <c r="F122" s="51">
        <f t="shared" si="72"/>
        <v>0</v>
      </c>
      <c r="G122" s="51">
        <f t="shared" si="72"/>
        <v>0</v>
      </c>
      <c r="H122" s="51">
        <f t="shared" si="72"/>
        <v>0</v>
      </c>
      <c r="I122" s="51">
        <f t="shared" si="72"/>
        <v>0</v>
      </c>
      <c r="J122" s="51">
        <f t="shared" si="72"/>
        <v>0</v>
      </c>
      <c r="K122" s="51">
        <f t="shared" si="72"/>
        <v>0</v>
      </c>
      <c r="L122" s="51"/>
      <c r="M122" s="52">
        <f t="shared" ref="M122" si="77">SUM(M34,M78)</f>
        <v>0</v>
      </c>
    </row>
    <row r="123" spans="1:14" x14ac:dyDescent="0.25">
      <c r="A123" s="39" t="s">
        <v>122</v>
      </c>
      <c r="B123" s="51">
        <f t="shared" si="72"/>
        <v>0</v>
      </c>
      <c r="C123" s="51">
        <f t="shared" si="72"/>
        <v>0</v>
      </c>
      <c r="D123" s="51">
        <f t="shared" si="72"/>
        <v>0</v>
      </c>
      <c r="E123" s="51">
        <f t="shared" si="72"/>
        <v>0</v>
      </c>
      <c r="F123" s="51">
        <f t="shared" si="72"/>
        <v>0</v>
      </c>
      <c r="G123" s="51">
        <f t="shared" si="72"/>
        <v>0</v>
      </c>
      <c r="H123" s="51">
        <f t="shared" si="72"/>
        <v>0</v>
      </c>
      <c r="I123" s="51">
        <f t="shared" si="72"/>
        <v>0</v>
      </c>
      <c r="J123" s="51">
        <f t="shared" si="72"/>
        <v>0</v>
      </c>
      <c r="K123" s="51">
        <f t="shared" si="72"/>
        <v>0</v>
      </c>
      <c r="L123" s="51"/>
      <c r="M123" s="52">
        <f t="shared" ref="M123" si="78">SUM(M35,M79)</f>
        <v>0</v>
      </c>
    </row>
    <row r="124" spans="1:14" x14ac:dyDescent="0.25">
      <c r="A124" s="39" t="s">
        <v>123</v>
      </c>
      <c r="B124" s="51">
        <f t="shared" si="72"/>
        <v>0</v>
      </c>
      <c r="C124" s="51">
        <f t="shared" si="72"/>
        <v>0</v>
      </c>
      <c r="D124" s="51">
        <f t="shared" si="72"/>
        <v>0</v>
      </c>
      <c r="E124" s="51">
        <f t="shared" si="72"/>
        <v>0</v>
      </c>
      <c r="F124" s="51">
        <f t="shared" si="72"/>
        <v>0</v>
      </c>
      <c r="G124" s="51">
        <f t="shared" si="72"/>
        <v>0</v>
      </c>
      <c r="H124" s="51">
        <f t="shared" si="72"/>
        <v>0</v>
      </c>
      <c r="I124" s="51">
        <f t="shared" si="72"/>
        <v>0</v>
      </c>
      <c r="J124" s="51">
        <f t="shared" si="72"/>
        <v>0</v>
      </c>
      <c r="K124" s="51">
        <f t="shared" si="72"/>
        <v>0</v>
      </c>
      <c r="L124" s="51"/>
      <c r="M124" s="52">
        <f t="shared" ref="M124" si="79">SUM(M36,M80)</f>
        <v>0</v>
      </c>
      <c r="N124" s="6"/>
    </row>
    <row r="125" spans="1:14" ht="18.75" customHeight="1" x14ac:dyDescent="0.25">
      <c r="A125" s="39" t="s">
        <v>124</v>
      </c>
      <c r="B125" s="51">
        <f t="shared" si="72"/>
        <v>0</v>
      </c>
      <c r="C125" s="51">
        <f t="shared" si="72"/>
        <v>0</v>
      </c>
      <c r="D125" s="51">
        <f t="shared" si="72"/>
        <v>0</v>
      </c>
      <c r="E125" s="51">
        <f t="shared" si="72"/>
        <v>0</v>
      </c>
      <c r="F125" s="51">
        <f t="shared" si="72"/>
        <v>0</v>
      </c>
      <c r="G125" s="51">
        <f t="shared" si="72"/>
        <v>0</v>
      </c>
      <c r="H125" s="51">
        <f t="shared" si="72"/>
        <v>0</v>
      </c>
      <c r="I125" s="51">
        <f t="shared" si="72"/>
        <v>0</v>
      </c>
      <c r="J125" s="51">
        <f t="shared" si="72"/>
        <v>0</v>
      </c>
      <c r="K125" s="51">
        <f t="shared" si="72"/>
        <v>0</v>
      </c>
      <c r="L125" s="51"/>
      <c r="M125" s="52">
        <f t="shared" ref="M125" si="80">SUM(M37,M81)</f>
        <v>0</v>
      </c>
    </row>
    <row r="126" spans="1:14" x14ac:dyDescent="0.25">
      <c r="A126" s="39" t="s">
        <v>125</v>
      </c>
      <c r="B126" s="51">
        <f t="shared" si="72"/>
        <v>0</v>
      </c>
      <c r="C126" s="51">
        <f t="shared" si="72"/>
        <v>0</v>
      </c>
      <c r="D126" s="51">
        <f t="shared" si="72"/>
        <v>0</v>
      </c>
      <c r="E126" s="51">
        <f t="shared" si="72"/>
        <v>0</v>
      </c>
      <c r="F126" s="51">
        <f t="shared" si="72"/>
        <v>0</v>
      </c>
      <c r="G126" s="51">
        <f t="shared" si="72"/>
        <v>0</v>
      </c>
      <c r="H126" s="51">
        <f t="shared" si="72"/>
        <v>0</v>
      </c>
      <c r="I126" s="51">
        <f t="shared" si="72"/>
        <v>0</v>
      </c>
      <c r="J126" s="51">
        <f t="shared" si="72"/>
        <v>0</v>
      </c>
      <c r="K126" s="51">
        <f t="shared" si="72"/>
        <v>0</v>
      </c>
      <c r="L126" s="51"/>
      <c r="M126" s="52">
        <f t="shared" ref="M126" si="81">SUM(M38,M82)</f>
        <v>0</v>
      </c>
    </row>
    <row r="127" spans="1:14" x14ac:dyDescent="0.25">
      <c r="A127" s="39" t="s">
        <v>126</v>
      </c>
      <c r="B127" s="51">
        <f t="shared" si="72"/>
        <v>0</v>
      </c>
      <c r="C127" s="51">
        <f t="shared" si="72"/>
        <v>0</v>
      </c>
      <c r="D127" s="51">
        <f t="shared" si="72"/>
        <v>0</v>
      </c>
      <c r="E127" s="51">
        <f t="shared" si="72"/>
        <v>0</v>
      </c>
      <c r="F127" s="51">
        <f t="shared" si="72"/>
        <v>0</v>
      </c>
      <c r="G127" s="51">
        <f t="shared" si="72"/>
        <v>0</v>
      </c>
      <c r="H127" s="51">
        <f t="shared" si="72"/>
        <v>0</v>
      </c>
      <c r="I127" s="51">
        <f t="shared" si="72"/>
        <v>0</v>
      </c>
      <c r="J127" s="51">
        <f t="shared" si="72"/>
        <v>0</v>
      </c>
      <c r="K127" s="51">
        <f t="shared" si="72"/>
        <v>0</v>
      </c>
      <c r="L127" s="51"/>
      <c r="M127" s="52">
        <f t="shared" ref="M127" si="82">SUM(M39,M83)</f>
        <v>0</v>
      </c>
    </row>
    <row r="128" spans="1:14" x14ac:dyDescent="0.25">
      <c r="A128" s="39" t="s">
        <v>127</v>
      </c>
      <c r="B128" s="51">
        <f t="shared" si="72"/>
        <v>0</v>
      </c>
      <c r="C128" s="51">
        <f t="shared" si="72"/>
        <v>0</v>
      </c>
      <c r="D128" s="51">
        <f t="shared" si="72"/>
        <v>0</v>
      </c>
      <c r="E128" s="51">
        <f t="shared" si="72"/>
        <v>0</v>
      </c>
      <c r="F128" s="51">
        <f t="shared" si="72"/>
        <v>0</v>
      </c>
      <c r="G128" s="51">
        <f t="shared" si="72"/>
        <v>0</v>
      </c>
      <c r="H128" s="51">
        <f t="shared" si="72"/>
        <v>0</v>
      </c>
      <c r="I128" s="51">
        <f t="shared" si="72"/>
        <v>0</v>
      </c>
      <c r="J128" s="51">
        <f t="shared" si="72"/>
        <v>0</v>
      </c>
      <c r="K128" s="51">
        <f t="shared" si="72"/>
        <v>0</v>
      </c>
      <c r="L128" s="51"/>
      <c r="M128" s="52">
        <f t="shared" ref="M128" si="83">SUM(M40,M84)</f>
        <v>0</v>
      </c>
    </row>
    <row r="129" spans="1:13" ht="15.75" thickBot="1" x14ac:dyDescent="0.3">
      <c r="A129" s="44" t="s">
        <v>128</v>
      </c>
      <c r="B129" s="53">
        <f t="shared" si="72"/>
        <v>0</v>
      </c>
      <c r="C129" s="53">
        <f t="shared" si="72"/>
        <v>0</v>
      </c>
      <c r="D129" s="53">
        <f t="shared" si="72"/>
        <v>0</v>
      </c>
      <c r="E129" s="53">
        <f t="shared" si="72"/>
        <v>0</v>
      </c>
      <c r="F129" s="53">
        <f t="shared" si="72"/>
        <v>0</v>
      </c>
      <c r="G129" s="53">
        <f t="shared" si="72"/>
        <v>0</v>
      </c>
      <c r="H129" s="53">
        <f t="shared" si="72"/>
        <v>0</v>
      </c>
      <c r="I129" s="53">
        <f t="shared" si="72"/>
        <v>0</v>
      </c>
      <c r="J129" s="53">
        <f t="shared" si="72"/>
        <v>0</v>
      </c>
      <c r="K129" s="53">
        <f t="shared" si="72"/>
        <v>0</v>
      </c>
      <c r="L129" s="53"/>
      <c r="M129" s="54">
        <f t="shared" ref="M129" si="84">SUM(M41,M85)</f>
        <v>0</v>
      </c>
    </row>
    <row r="130" spans="1:13" x14ac:dyDescent="0.25">
      <c r="A130" s="45" t="s">
        <v>143</v>
      </c>
      <c r="B130" s="46" t="str">
        <f>IFERROR(B117/B104,"")</f>
        <v/>
      </c>
      <c r="C130" s="46" t="str">
        <f t="shared" ref="C130:K130" si="85">IFERROR(C117/C104,"")</f>
        <v/>
      </c>
      <c r="D130" s="46" t="str">
        <f t="shared" si="85"/>
        <v/>
      </c>
      <c r="E130" s="46" t="str">
        <f t="shared" si="85"/>
        <v/>
      </c>
      <c r="F130" s="46" t="str">
        <f t="shared" si="85"/>
        <v/>
      </c>
      <c r="G130" s="46" t="str">
        <f t="shared" si="85"/>
        <v/>
      </c>
      <c r="H130" s="46" t="str">
        <f t="shared" si="85"/>
        <v/>
      </c>
      <c r="I130" s="46" t="str">
        <f t="shared" si="85"/>
        <v/>
      </c>
      <c r="J130" s="46" t="str">
        <f t="shared" si="85"/>
        <v/>
      </c>
      <c r="K130" s="46" t="str">
        <f t="shared" si="85"/>
        <v/>
      </c>
      <c r="L130" s="46"/>
      <c r="M130" s="36" t="str">
        <f t="shared" ref="M130:M142" si="86">IFERROR(M117/M104,"")</f>
        <v/>
      </c>
    </row>
    <row r="131" spans="1:13" x14ac:dyDescent="0.25">
      <c r="A131" s="39" t="s">
        <v>117</v>
      </c>
      <c r="B131" s="46" t="str">
        <f t="shared" ref="B131:K131" si="87">IFERROR(B118/B105,"")</f>
        <v/>
      </c>
      <c r="C131" s="46" t="str">
        <f t="shared" si="87"/>
        <v/>
      </c>
      <c r="D131" s="46" t="str">
        <f t="shared" si="87"/>
        <v/>
      </c>
      <c r="E131" s="46" t="str">
        <f t="shared" si="87"/>
        <v/>
      </c>
      <c r="F131" s="46" t="str">
        <f t="shared" si="87"/>
        <v/>
      </c>
      <c r="G131" s="46" t="str">
        <f t="shared" si="87"/>
        <v/>
      </c>
      <c r="H131" s="46" t="str">
        <f t="shared" si="87"/>
        <v/>
      </c>
      <c r="I131" s="46" t="str">
        <f t="shared" si="87"/>
        <v/>
      </c>
      <c r="J131" s="46" t="str">
        <f t="shared" si="87"/>
        <v/>
      </c>
      <c r="K131" s="46" t="str">
        <f t="shared" si="87"/>
        <v/>
      </c>
      <c r="L131" s="46"/>
      <c r="M131" s="36" t="str">
        <f t="shared" si="86"/>
        <v/>
      </c>
    </row>
    <row r="132" spans="1:13" x14ac:dyDescent="0.25">
      <c r="A132" s="39" t="s">
        <v>118</v>
      </c>
      <c r="B132" s="46" t="str">
        <f t="shared" ref="B132:K132" si="88">IFERROR(B119/B106,"")</f>
        <v/>
      </c>
      <c r="C132" s="46" t="str">
        <f t="shared" si="88"/>
        <v/>
      </c>
      <c r="D132" s="46" t="str">
        <f t="shared" si="88"/>
        <v/>
      </c>
      <c r="E132" s="46" t="str">
        <f t="shared" si="88"/>
        <v/>
      </c>
      <c r="F132" s="46" t="str">
        <f t="shared" si="88"/>
        <v/>
      </c>
      <c r="G132" s="46" t="str">
        <f t="shared" si="88"/>
        <v/>
      </c>
      <c r="H132" s="46" t="str">
        <f t="shared" si="88"/>
        <v/>
      </c>
      <c r="I132" s="46" t="str">
        <f t="shared" si="88"/>
        <v/>
      </c>
      <c r="J132" s="46" t="str">
        <f t="shared" si="88"/>
        <v/>
      </c>
      <c r="K132" s="46" t="str">
        <f t="shared" si="88"/>
        <v/>
      </c>
      <c r="L132" s="46"/>
      <c r="M132" s="36" t="str">
        <f t="shared" si="86"/>
        <v/>
      </c>
    </row>
    <row r="133" spans="1:13" x14ac:dyDescent="0.25">
      <c r="A133" s="39" t="s">
        <v>119</v>
      </c>
      <c r="B133" s="46" t="str">
        <f t="shared" ref="B133:K133" si="89">IFERROR(B120/B107,"")</f>
        <v/>
      </c>
      <c r="C133" s="46" t="str">
        <f t="shared" si="89"/>
        <v/>
      </c>
      <c r="D133" s="46" t="str">
        <f t="shared" si="89"/>
        <v/>
      </c>
      <c r="E133" s="46" t="str">
        <f t="shared" si="89"/>
        <v/>
      </c>
      <c r="F133" s="46" t="str">
        <f t="shared" si="89"/>
        <v/>
      </c>
      <c r="G133" s="46" t="str">
        <f t="shared" si="89"/>
        <v/>
      </c>
      <c r="H133" s="46" t="str">
        <f t="shared" si="89"/>
        <v/>
      </c>
      <c r="I133" s="46" t="str">
        <f t="shared" si="89"/>
        <v/>
      </c>
      <c r="J133" s="46" t="str">
        <f t="shared" si="89"/>
        <v/>
      </c>
      <c r="K133" s="46" t="str">
        <f t="shared" si="89"/>
        <v/>
      </c>
      <c r="L133" s="46"/>
      <c r="M133" s="36" t="str">
        <f t="shared" si="86"/>
        <v/>
      </c>
    </row>
    <row r="134" spans="1:13" x14ac:dyDescent="0.25">
      <c r="A134" s="39" t="s">
        <v>120</v>
      </c>
      <c r="B134" s="46" t="str">
        <f t="shared" ref="B134:K134" si="90">IFERROR(B121/B108,"")</f>
        <v/>
      </c>
      <c r="C134" s="46" t="str">
        <f t="shared" si="90"/>
        <v/>
      </c>
      <c r="D134" s="46" t="str">
        <f t="shared" si="90"/>
        <v/>
      </c>
      <c r="E134" s="46" t="str">
        <f t="shared" si="90"/>
        <v/>
      </c>
      <c r="F134" s="46" t="str">
        <f t="shared" si="90"/>
        <v/>
      </c>
      <c r="G134" s="46" t="str">
        <f t="shared" si="90"/>
        <v/>
      </c>
      <c r="H134" s="46" t="str">
        <f t="shared" si="90"/>
        <v/>
      </c>
      <c r="I134" s="46" t="str">
        <f t="shared" si="90"/>
        <v/>
      </c>
      <c r="J134" s="46" t="str">
        <f t="shared" si="90"/>
        <v/>
      </c>
      <c r="K134" s="46" t="str">
        <f t="shared" si="90"/>
        <v/>
      </c>
      <c r="L134" s="46"/>
      <c r="M134" s="36" t="str">
        <f t="shared" si="86"/>
        <v/>
      </c>
    </row>
    <row r="135" spans="1:13" x14ac:dyDescent="0.25">
      <c r="A135" s="39" t="s">
        <v>121</v>
      </c>
      <c r="B135" s="46" t="str">
        <f t="shared" ref="B135:K135" si="91">IFERROR(B122/B109,"")</f>
        <v/>
      </c>
      <c r="C135" s="46" t="str">
        <f t="shared" si="91"/>
        <v/>
      </c>
      <c r="D135" s="46" t="str">
        <f t="shared" si="91"/>
        <v/>
      </c>
      <c r="E135" s="46" t="str">
        <f t="shared" si="91"/>
        <v/>
      </c>
      <c r="F135" s="46" t="str">
        <f t="shared" si="91"/>
        <v/>
      </c>
      <c r="G135" s="46" t="str">
        <f t="shared" si="91"/>
        <v/>
      </c>
      <c r="H135" s="46" t="str">
        <f t="shared" si="91"/>
        <v/>
      </c>
      <c r="I135" s="46" t="str">
        <f t="shared" si="91"/>
        <v/>
      </c>
      <c r="J135" s="46" t="str">
        <f t="shared" si="91"/>
        <v/>
      </c>
      <c r="K135" s="46" t="str">
        <f t="shared" si="91"/>
        <v/>
      </c>
      <c r="L135" s="46"/>
      <c r="M135" s="36" t="str">
        <f t="shared" si="86"/>
        <v/>
      </c>
    </row>
    <row r="136" spans="1:13" x14ac:dyDescent="0.25">
      <c r="A136" s="39" t="s">
        <v>122</v>
      </c>
      <c r="B136" s="46" t="str">
        <f t="shared" ref="B136:K136" si="92">IFERROR(B123/B110,"")</f>
        <v/>
      </c>
      <c r="C136" s="46" t="str">
        <f t="shared" si="92"/>
        <v/>
      </c>
      <c r="D136" s="46" t="str">
        <f t="shared" si="92"/>
        <v/>
      </c>
      <c r="E136" s="46" t="str">
        <f t="shared" si="92"/>
        <v/>
      </c>
      <c r="F136" s="46" t="str">
        <f t="shared" si="92"/>
        <v/>
      </c>
      <c r="G136" s="46" t="str">
        <f t="shared" si="92"/>
        <v/>
      </c>
      <c r="H136" s="46" t="str">
        <f t="shared" si="92"/>
        <v/>
      </c>
      <c r="I136" s="46" t="str">
        <f t="shared" si="92"/>
        <v/>
      </c>
      <c r="J136" s="46" t="str">
        <f t="shared" si="92"/>
        <v/>
      </c>
      <c r="K136" s="46" t="str">
        <f t="shared" si="92"/>
        <v/>
      </c>
      <c r="L136" s="46"/>
      <c r="M136" s="36" t="str">
        <f t="shared" si="86"/>
        <v/>
      </c>
    </row>
    <row r="137" spans="1:13" x14ac:dyDescent="0.25">
      <c r="A137" s="39" t="s">
        <v>123</v>
      </c>
      <c r="B137" s="46" t="str">
        <f t="shared" ref="B137:K137" si="93">IFERROR(B124/B111,"")</f>
        <v/>
      </c>
      <c r="C137" s="46" t="str">
        <f t="shared" si="93"/>
        <v/>
      </c>
      <c r="D137" s="46" t="str">
        <f t="shared" si="93"/>
        <v/>
      </c>
      <c r="E137" s="46" t="str">
        <f t="shared" si="93"/>
        <v/>
      </c>
      <c r="F137" s="46" t="str">
        <f t="shared" si="93"/>
        <v/>
      </c>
      <c r="G137" s="46" t="str">
        <f t="shared" si="93"/>
        <v/>
      </c>
      <c r="H137" s="46" t="str">
        <f t="shared" si="93"/>
        <v/>
      </c>
      <c r="I137" s="46" t="str">
        <f t="shared" si="93"/>
        <v/>
      </c>
      <c r="J137" s="46" t="str">
        <f t="shared" si="93"/>
        <v/>
      </c>
      <c r="K137" s="46" t="str">
        <f t="shared" si="93"/>
        <v/>
      </c>
      <c r="L137" s="46"/>
      <c r="M137" s="36" t="str">
        <f t="shared" si="86"/>
        <v/>
      </c>
    </row>
    <row r="138" spans="1:13" x14ac:dyDescent="0.25">
      <c r="A138" s="39" t="s">
        <v>124</v>
      </c>
      <c r="B138" s="46" t="str">
        <f t="shared" ref="B138:K138" si="94">IFERROR(B125/B112,"")</f>
        <v/>
      </c>
      <c r="C138" s="46" t="str">
        <f t="shared" si="94"/>
        <v/>
      </c>
      <c r="D138" s="46" t="str">
        <f t="shared" si="94"/>
        <v/>
      </c>
      <c r="E138" s="46" t="str">
        <f t="shared" si="94"/>
        <v/>
      </c>
      <c r="F138" s="46" t="str">
        <f t="shared" si="94"/>
        <v/>
      </c>
      <c r="G138" s="46" t="str">
        <f t="shared" si="94"/>
        <v/>
      </c>
      <c r="H138" s="46" t="str">
        <f t="shared" si="94"/>
        <v/>
      </c>
      <c r="I138" s="46" t="str">
        <f t="shared" si="94"/>
        <v/>
      </c>
      <c r="J138" s="46" t="str">
        <f t="shared" si="94"/>
        <v/>
      </c>
      <c r="K138" s="46" t="str">
        <f t="shared" si="94"/>
        <v/>
      </c>
      <c r="L138" s="46"/>
      <c r="M138" s="36" t="str">
        <f t="shared" si="86"/>
        <v/>
      </c>
    </row>
    <row r="139" spans="1:13" x14ac:dyDescent="0.25">
      <c r="A139" s="39" t="s">
        <v>125</v>
      </c>
      <c r="B139" s="46" t="str">
        <f t="shared" ref="B139:K139" si="95">IFERROR(B126/B113,"")</f>
        <v/>
      </c>
      <c r="C139" s="46" t="str">
        <f t="shared" si="95"/>
        <v/>
      </c>
      <c r="D139" s="46" t="str">
        <f t="shared" si="95"/>
        <v/>
      </c>
      <c r="E139" s="46" t="str">
        <f t="shared" si="95"/>
        <v/>
      </c>
      <c r="F139" s="46" t="str">
        <f t="shared" si="95"/>
        <v/>
      </c>
      <c r="G139" s="46" t="str">
        <f t="shared" si="95"/>
        <v/>
      </c>
      <c r="H139" s="46" t="str">
        <f t="shared" si="95"/>
        <v/>
      </c>
      <c r="I139" s="46" t="str">
        <f t="shared" si="95"/>
        <v/>
      </c>
      <c r="J139" s="46" t="str">
        <f t="shared" si="95"/>
        <v/>
      </c>
      <c r="K139" s="46" t="str">
        <f t="shared" si="95"/>
        <v/>
      </c>
      <c r="L139" s="46"/>
      <c r="M139" s="36" t="str">
        <f t="shared" si="86"/>
        <v/>
      </c>
    </row>
    <row r="140" spans="1:13" x14ac:dyDescent="0.25">
      <c r="A140" s="39" t="s">
        <v>126</v>
      </c>
      <c r="B140" s="46" t="str">
        <f t="shared" ref="B140:K140" si="96">IFERROR(B127/B114,"")</f>
        <v/>
      </c>
      <c r="C140" s="46" t="str">
        <f t="shared" si="96"/>
        <v/>
      </c>
      <c r="D140" s="46" t="str">
        <f t="shared" si="96"/>
        <v/>
      </c>
      <c r="E140" s="46" t="str">
        <f t="shared" si="96"/>
        <v/>
      </c>
      <c r="F140" s="46" t="str">
        <f t="shared" si="96"/>
        <v/>
      </c>
      <c r="G140" s="46" t="str">
        <f t="shared" si="96"/>
        <v/>
      </c>
      <c r="H140" s="46" t="str">
        <f t="shared" si="96"/>
        <v/>
      </c>
      <c r="I140" s="46" t="str">
        <f t="shared" si="96"/>
        <v/>
      </c>
      <c r="J140" s="46" t="str">
        <f t="shared" si="96"/>
        <v/>
      </c>
      <c r="K140" s="46" t="str">
        <f t="shared" si="96"/>
        <v/>
      </c>
      <c r="L140" s="46"/>
      <c r="M140" s="36" t="str">
        <f t="shared" si="86"/>
        <v/>
      </c>
    </row>
    <row r="141" spans="1:13" x14ac:dyDescent="0.25">
      <c r="A141" s="39" t="s">
        <v>127</v>
      </c>
      <c r="B141" s="46" t="str">
        <f t="shared" ref="B141:K141" si="97">IFERROR(B128/B115,"")</f>
        <v/>
      </c>
      <c r="C141" s="46" t="str">
        <f t="shared" si="97"/>
        <v/>
      </c>
      <c r="D141" s="46" t="str">
        <f t="shared" si="97"/>
        <v/>
      </c>
      <c r="E141" s="46" t="str">
        <f t="shared" si="97"/>
        <v/>
      </c>
      <c r="F141" s="46" t="str">
        <f t="shared" si="97"/>
        <v/>
      </c>
      <c r="G141" s="46" t="str">
        <f t="shared" si="97"/>
        <v/>
      </c>
      <c r="H141" s="46" t="str">
        <f t="shared" si="97"/>
        <v/>
      </c>
      <c r="I141" s="46" t="str">
        <f t="shared" si="97"/>
        <v/>
      </c>
      <c r="J141" s="46" t="str">
        <f t="shared" si="97"/>
        <v/>
      </c>
      <c r="K141" s="46" t="str">
        <f t="shared" si="97"/>
        <v/>
      </c>
      <c r="L141" s="46"/>
      <c r="M141" s="36" t="str">
        <f t="shared" si="86"/>
        <v/>
      </c>
    </row>
    <row r="142" spans="1:13" ht="15.75" thickBot="1" x14ac:dyDescent="0.3">
      <c r="A142" s="44" t="s">
        <v>128</v>
      </c>
      <c r="B142" s="49" t="str">
        <f t="shared" ref="B142:K142" si="98">IFERROR(B129/B116,"")</f>
        <v/>
      </c>
      <c r="C142" s="49" t="str">
        <f t="shared" si="98"/>
        <v/>
      </c>
      <c r="D142" s="49" t="str">
        <f t="shared" si="98"/>
        <v/>
      </c>
      <c r="E142" s="49" t="str">
        <f t="shared" si="98"/>
        <v/>
      </c>
      <c r="F142" s="49" t="str">
        <f t="shared" si="98"/>
        <v/>
      </c>
      <c r="G142" s="49" t="str">
        <f t="shared" si="98"/>
        <v/>
      </c>
      <c r="H142" s="49" t="str">
        <f t="shared" si="98"/>
        <v/>
      </c>
      <c r="I142" s="49" t="str">
        <f t="shared" si="98"/>
        <v/>
      </c>
      <c r="J142" s="49" t="str">
        <f t="shared" si="98"/>
        <v/>
      </c>
      <c r="K142" s="49" t="str">
        <f t="shared" si="98"/>
        <v/>
      </c>
      <c r="L142" s="49"/>
      <c r="M142" s="37" t="str">
        <f t="shared" si="86"/>
        <v/>
      </c>
    </row>
  </sheetData>
  <mergeCells count="5">
    <mergeCell ref="A99:M99"/>
    <mergeCell ref="A55:M55"/>
    <mergeCell ref="A1:M3"/>
    <mergeCell ref="B4:M4"/>
    <mergeCell ref="A11:M11"/>
  </mergeCells>
  <conditionalFormatting sqref="B9:B10">
    <cfRule type="expression" dxfId="5" priority="12">
      <formula>$C9=""</formula>
    </cfRule>
  </conditionalFormatting>
  <conditionalFormatting sqref="C5:C10">
    <cfRule type="expression" dxfId="4" priority="11">
      <formula>$C5=""</formula>
    </cfRule>
  </conditionalFormatting>
  <conditionalFormatting sqref="D5:D10">
    <cfRule type="expression" dxfId="3" priority="10">
      <formula>$C5=""</formula>
    </cfRule>
  </conditionalFormatting>
  <conditionalFormatting sqref="B5:B8">
    <cfRule type="expression" dxfId="2" priority="1">
      <formula>$C5=""</formula>
    </cfRule>
  </conditionalFormatting>
  <pageMargins left="0.7" right="0.7" top="0.75" bottom="0.75" header="0.3" footer="0.3"/>
  <pageSetup orientation="portrait" r:id="rId1"/>
  <ignoredErrors>
    <ignoredError sqref="A17:A28 A30:A41" numberStoredAsText="1"/>
    <ignoredError sqref="M29" formula="1"/>
  </ignoredErrors>
  <extLst>
    <ext xmlns:x14="http://schemas.microsoft.com/office/spreadsheetml/2009/9/main" uri="{78C0D931-6437-407d-A8EE-F0AAD7539E65}">
      <x14:conditionalFormattings>
        <x14:conditionalFormatting xmlns:xm="http://schemas.microsoft.com/office/excel/2006/main">
          <x14:cfRule type="cellIs" priority="2" operator="notEqual" id="{B3744EF9-267D-4E7A-8BFE-140F30F1A0B1}">
            <xm:f>'SI Financials - Total'!$M$16</xm:f>
            <x14:dxf>
              <fill>
                <patternFill>
                  <bgColor rgb="FFFF0000"/>
                </patternFill>
              </fill>
            </x14:dxf>
          </x14:cfRule>
          <x14:cfRule type="cellIs" priority="3" operator="notEqual" id="{036AFC10-0108-46D3-90C1-3D233CF68842}">
            <xm:f>'SI Financials - Total'!$M$16</xm:f>
            <x14:dxf>
              <fill>
                <patternFill>
                  <bgColor rgb="FFFF0000"/>
                </patternFill>
              </fill>
            </x14:dxf>
          </x14:cfRule>
          <xm:sqref>M16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94"/>
  </cols>
  <sheetData>
    <row r="1" spans="1:20" s="1" customFormat="1" ht="26.25" x14ac:dyDescent="0.25">
      <c r="A1" s="90" t="s">
        <v>3664</v>
      </c>
      <c r="B1" s="115"/>
      <c r="C1" s="115"/>
      <c r="D1" s="115"/>
      <c r="E1" s="115"/>
      <c r="F1" s="115"/>
      <c r="G1" s="115"/>
      <c r="H1" s="115"/>
      <c r="I1" s="115"/>
      <c r="J1" s="115"/>
      <c r="K1" s="115"/>
      <c r="L1" s="115"/>
      <c r="M1" s="115"/>
      <c r="N1" s="115"/>
      <c r="O1" s="115"/>
      <c r="P1" s="115"/>
      <c r="Q1" s="115"/>
      <c r="R1" s="115"/>
      <c r="S1" s="115"/>
      <c r="T1" s="115"/>
    </row>
    <row r="2" spans="1:20" s="1" customFormat="1" ht="21" x14ac:dyDescent="0.25">
      <c r="A2" s="91" t="s">
        <v>187</v>
      </c>
      <c r="B2" s="115"/>
      <c r="C2" s="115"/>
      <c r="D2" s="115"/>
      <c r="E2" s="115"/>
      <c r="F2" s="115"/>
      <c r="G2" s="115"/>
      <c r="H2" s="115"/>
      <c r="I2" s="115"/>
      <c r="J2" s="115"/>
      <c r="K2" s="115"/>
      <c r="L2" s="115"/>
      <c r="M2" s="115"/>
      <c r="N2" s="115"/>
      <c r="O2" s="115"/>
      <c r="P2" s="115"/>
      <c r="Q2" s="115"/>
      <c r="R2" s="115"/>
      <c r="S2" s="115"/>
      <c r="T2" s="115"/>
    </row>
    <row r="3" spans="1:20" x14ac:dyDescent="0.25">
      <c r="A3" s="92"/>
      <c r="B3" s="92"/>
      <c r="C3" s="93"/>
      <c r="D3" s="93"/>
      <c r="E3" s="93"/>
      <c r="F3" s="93"/>
      <c r="G3" s="93"/>
      <c r="H3" s="93"/>
      <c r="I3" s="93"/>
      <c r="J3" s="92"/>
      <c r="K3" s="92"/>
      <c r="L3" s="92"/>
    </row>
    <row r="4" spans="1:20" x14ac:dyDescent="0.25">
      <c r="A4" s="92"/>
      <c r="B4" s="92"/>
      <c r="C4" s="93"/>
      <c r="D4" s="93"/>
      <c r="E4" s="93"/>
      <c r="F4" s="93"/>
      <c r="G4" s="93"/>
      <c r="H4" s="93"/>
      <c r="I4" s="93"/>
      <c r="J4" s="92"/>
      <c r="K4" s="92"/>
      <c r="L4" s="92"/>
    </row>
    <row r="5" spans="1:20" x14ac:dyDescent="0.25">
      <c r="A5" s="92"/>
      <c r="B5" s="92"/>
      <c r="C5" s="93"/>
      <c r="D5" s="93"/>
      <c r="E5" s="93"/>
      <c r="F5" s="93"/>
      <c r="G5" s="93"/>
      <c r="H5" s="93"/>
      <c r="I5" s="93"/>
      <c r="J5" s="92"/>
      <c r="K5" s="92"/>
      <c r="L5" s="92"/>
    </row>
    <row r="6" spans="1:20" x14ac:dyDescent="0.25">
      <c r="A6" s="92"/>
      <c r="B6" s="92"/>
      <c r="C6" s="93"/>
      <c r="D6" s="93"/>
      <c r="E6" s="93"/>
      <c r="F6" s="93"/>
      <c r="G6" s="93"/>
      <c r="H6" s="93"/>
      <c r="I6" s="93"/>
      <c r="J6" s="92"/>
      <c r="K6" s="92"/>
      <c r="L6" s="92"/>
    </row>
    <row r="7" spans="1:20" x14ac:dyDescent="0.25">
      <c r="A7" s="92"/>
      <c r="B7" s="92"/>
      <c r="C7" s="93"/>
      <c r="D7" s="93"/>
      <c r="E7" s="93"/>
      <c r="F7" s="93"/>
      <c r="G7" s="93"/>
      <c r="H7" s="93"/>
      <c r="I7" s="93"/>
      <c r="J7" s="92"/>
      <c r="K7" s="92"/>
      <c r="L7" s="92"/>
    </row>
    <row r="8" spans="1:20" x14ac:dyDescent="0.25">
      <c r="A8" s="93"/>
      <c r="B8" s="93"/>
      <c r="C8" s="93"/>
      <c r="D8" s="93"/>
      <c r="E8" s="93"/>
      <c r="F8" s="93"/>
      <c r="G8" s="93"/>
      <c r="H8" s="93"/>
      <c r="I8" s="93"/>
      <c r="J8" s="92"/>
      <c r="K8" s="92"/>
      <c r="L8" s="92"/>
    </row>
    <row r="9" spans="1:20" x14ac:dyDescent="0.25">
      <c r="A9" s="93"/>
      <c r="B9" s="93"/>
      <c r="C9" s="93"/>
      <c r="D9" s="93"/>
      <c r="E9" s="93"/>
      <c r="F9" s="93"/>
      <c r="G9" s="93"/>
      <c r="H9" s="93"/>
      <c r="I9" s="93"/>
      <c r="J9" s="92"/>
      <c r="K9" s="92"/>
      <c r="L9" s="92"/>
    </row>
    <row r="10" spans="1:20" x14ac:dyDescent="0.25">
      <c r="A10" s="93"/>
      <c r="B10" s="93"/>
      <c r="C10" s="93"/>
      <c r="D10" s="93"/>
      <c r="E10" s="93"/>
      <c r="F10" s="93"/>
      <c r="G10" s="93"/>
      <c r="H10" s="93"/>
      <c r="I10" s="93"/>
      <c r="J10" s="92"/>
      <c r="K10" s="92"/>
      <c r="L10" s="92"/>
    </row>
    <row r="11" spans="1:20" x14ac:dyDescent="0.25">
      <c r="A11" s="93"/>
      <c r="B11" s="93"/>
      <c r="C11" s="93"/>
      <c r="D11" s="93"/>
      <c r="E11" s="93"/>
      <c r="F11" s="93"/>
      <c r="G11" s="93"/>
      <c r="H11" s="93"/>
      <c r="I11" s="93"/>
      <c r="J11" s="92"/>
      <c r="K11" s="92"/>
      <c r="L11" s="92"/>
    </row>
    <row r="12" spans="1:20" x14ac:dyDescent="0.25">
      <c r="A12" s="93"/>
      <c r="B12" s="93"/>
      <c r="C12" s="93"/>
      <c r="D12" s="93"/>
      <c r="E12" s="93"/>
      <c r="F12" s="93"/>
      <c r="G12" s="93"/>
      <c r="H12" s="93"/>
      <c r="I12" s="93"/>
      <c r="J12" s="92"/>
      <c r="K12" s="92"/>
      <c r="L12" s="92"/>
    </row>
    <row r="13" spans="1:20" x14ac:dyDescent="0.25">
      <c r="A13" s="93"/>
      <c r="B13" s="93"/>
      <c r="C13" s="93"/>
      <c r="D13" s="93"/>
      <c r="E13" s="93"/>
      <c r="F13" s="93"/>
      <c r="G13" s="93"/>
      <c r="H13" s="93"/>
      <c r="I13" s="93"/>
      <c r="J13" s="92"/>
      <c r="K13" s="92"/>
      <c r="L13" s="92"/>
    </row>
    <row r="14" spans="1:20" x14ac:dyDescent="0.25">
      <c r="A14" s="93"/>
      <c r="B14" s="93"/>
      <c r="C14" s="93"/>
      <c r="D14" s="93"/>
      <c r="E14" s="93"/>
      <c r="F14" s="93"/>
      <c r="G14" s="93"/>
      <c r="H14" s="93"/>
      <c r="I14" s="93"/>
      <c r="J14" s="92"/>
      <c r="K14" s="92"/>
      <c r="L14" s="92"/>
    </row>
    <row r="15" spans="1:20" x14ac:dyDescent="0.25">
      <c r="A15" s="93"/>
      <c r="B15" s="93"/>
      <c r="C15" s="93"/>
      <c r="D15" s="93"/>
      <c r="E15" s="93"/>
      <c r="F15" s="93"/>
      <c r="G15" s="93"/>
      <c r="H15" s="93"/>
      <c r="I15" s="93"/>
      <c r="J15" s="92"/>
      <c r="K15" s="92"/>
      <c r="L15" s="92"/>
    </row>
    <row r="16" spans="1:20" x14ac:dyDescent="0.25">
      <c r="A16" s="93"/>
      <c r="B16" s="93"/>
      <c r="C16" s="93"/>
      <c r="D16" s="93"/>
      <c r="E16" s="93"/>
      <c r="F16" s="93"/>
      <c r="G16" s="93"/>
      <c r="H16" s="93"/>
      <c r="I16" s="93"/>
      <c r="J16" s="92"/>
      <c r="K16" s="92"/>
      <c r="L16" s="92"/>
    </row>
    <row r="17" spans="1:12" x14ac:dyDescent="0.25">
      <c r="A17" s="93"/>
      <c r="B17" s="93"/>
      <c r="C17" s="93"/>
      <c r="D17" s="93"/>
      <c r="E17" s="93"/>
      <c r="F17" s="93"/>
      <c r="G17" s="93"/>
      <c r="H17" s="93"/>
      <c r="I17" s="93"/>
      <c r="J17" s="92"/>
      <c r="K17" s="92"/>
      <c r="L17" s="92"/>
    </row>
    <row r="18" spans="1:12" x14ac:dyDescent="0.25">
      <c r="A18" s="93"/>
      <c r="B18" s="93"/>
      <c r="C18" s="93"/>
      <c r="D18" s="93"/>
      <c r="E18" s="93"/>
      <c r="F18" s="93"/>
      <c r="G18" s="93"/>
      <c r="H18" s="93"/>
      <c r="I18" s="93"/>
      <c r="J18" s="92"/>
      <c r="K18" s="92"/>
      <c r="L18" s="92"/>
    </row>
    <row r="19" spans="1:12" x14ac:dyDescent="0.25">
      <c r="A19" s="93"/>
      <c r="B19" s="93"/>
      <c r="C19" s="93"/>
      <c r="D19" s="93"/>
      <c r="E19" s="93"/>
      <c r="F19" s="93"/>
      <c r="G19" s="93"/>
      <c r="H19" s="93"/>
      <c r="I19" s="93"/>
      <c r="J19" s="92"/>
      <c r="K19" s="92"/>
      <c r="L19" s="92"/>
    </row>
    <row r="20" spans="1:12" x14ac:dyDescent="0.25">
      <c r="A20" s="93"/>
      <c r="B20" s="93"/>
      <c r="C20" s="93"/>
      <c r="D20" s="93"/>
      <c r="E20" s="93"/>
      <c r="F20" s="93"/>
      <c r="G20" s="93"/>
      <c r="H20" s="93"/>
      <c r="I20" s="93"/>
      <c r="J20" s="92"/>
      <c r="K20" s="92"/>
      <c r="L20" s="92"/>
    </row>
    <row r="21" spans="1:12" x14ac:dyDescent="0.25">
      <c r="A21" s="93"/>
      <c r="B21" s="93"/>
      <c r="C21" s="93"/>
      <c r="D21" s="93"/>
      <c r="E21" s="93"/>
      <c r="F21" s="93"/>
      <c r="G21" s="93"/>
      <c r="H21" s="93"/>
      <c r="I21" s="93"/>
      <c r="J21" s="92"/>
      <c r="K21" s="92"/>
      <c r="L21" s="92"/>
    </row>
    <row r="22" spans="1:12" x14ac:dyDescent="0.25">
      <c r="A22" s="93"/>
      <c r="B22" s="93"/>
      <c r="C22" s="93"/>
      <c r="D22" s="93"/>
      <c r="E22" s="93"/>
      <c r="F22" s="93"/>
      <c r="G22" s="93"/>
      <c r="H22" s="93"/>
      <c r="I22" s="93"/>
      <c r="J22" s="92"/>
      <c r="K22" s="92"/>
      <c r="L22" s="92"/>
    </row>
    <row r="23" spans="1:12" x14ac:dyDescent="0.25">
      <c r="A23" s="93"/>
      <c r="B23" s="93"/>
      <c r="C23" s="93"/>
      <c r="D23" s="93"/>
      <c r="E23" s="93"/>
      <c r="F23" s="93"/>
      <c r="G23" s="93"/>
      <c r="H23" s="93"/>
      <c r="I23" s="93"/>
      <c r="J23" s="92"/>
      <c r="K23" s="92"/>
      <c r="L23" s="92"/>
    </row>
    <row r="24" spans="1:12" x14ac:dyDescent="0.25">
      <c r="A24" s="93"/>
      <c r="B24" s="93"/>
      <c r="C24" s="93"/>
      <c r="D24" s="93"/>
      <c r="E24" s="93"/>
      <c r="F24" s="93"/>
      <c r="G24" s="93"/>
      <c r="H24" s="93"/>
      <c r="I24" s="93"/>
      <c r="J24" s="92"/>
      <c r="K24" s="92"/>
      <c r="L24" s="92"/>
    </row>
    <row r="25" spans="1:12" x14ac:dyDescent="0.25">
      <c r="A25" s="93"/>
      <c r="B25" s="93"/>
      <c r="C25" s="93"/>
      <c r="D25" s="93"/>
      <c r="E25" s="93"/>
      <c r="F25" s="93"/>
      <c r="G25" s="93"/>
      <c r="H25" s="93"/>
      <c r="I25" s="93"/>
      <c r="J25" s="92"/>
      <c r="K25" s="92"/>
      <c r="L25" s="92"/>
    </row>
    <row r="26" spans="1:12" x14ac:dyDescent="0.25">
      <c r="A26" s="93"/>
      <c r="B26" s="93"/>
      <c r="C26" s="93"/>
      <c r="D26" s="93"/>
      <c r="E26" s="93"/>
      <c r="F26" s="93"/>
      <c r="G26" s="93"/>
      <c r="H26" s="93"/>
      <c r="I26" s="93"/>
      <c r="J26" s="92"/>
      <c r="K26" s="92"/>
      <c r="L26" s="92"/>
    </row>
    <row r="27" spans="1:12" x14ac:dyDescent="0.25">
      <c r="A27" s="93"/>
      <c r="B27" s="93"/>
      <c r="C27" s="93"/>
      <c r="D27" s="93"/>
      <c r="E27" s="93"/>
      <c r="F27" s="93"/>
      <c r="G27" s="93"/>
      <c r="H27" s="93"/>
      <c r="I27" s="93"/>
      <c r="J27" s="92"/>
      <c r="K27" s="92"/>
      <c r="L27" s="92"/>
    </row>
    <row r="28" spans="1:12" x14ac:dyDescent="0.25">
      <c r="A28" s="93"/>
      <c r="B28" s="93"/>
      <c r="C28" s="93"/>
      <c r="D28" s="93"/>
      <c r="E28" s="93"/>
      <c r="F28" s="93"/>
      <c r="G28" s="93"/>
      <c r="H28" s="93"/>
      <c r="I28" s="93"/>
      <c r="J28" s="92"/>
      <c r="K28" s="92"/>
      <c r="L28" s="92"/>
    </row>
    <row r="29" spans="1:12" x14ac:dyDescent="0.25">
      <c r="A29" s="93"/>
      <c r="B29" s="93"/>
      <c r="C29" s="93"/>
      <c r="D29" s="93"/>
      <c r="E29" s="93"/>
      <c r="F29" s="93"/>
      <c r="G29" s="93"/>
      <c r="H29" s="93"/>
      <c r="I29" s="93"/>
      <c r="J29" s="92"/>
      <c r="K29" s="92"/>
      <c r="L29" s="92"/>
    </row>
    <row r="30" spans="1:12" x14ac:dyDescent="0.25">
      <c r="A30" s="93"/>
      <c r="B30" s="93"/>
      <c r="C30" s="93"/>
      <c r="D30" s="93"/>
      <c r="E30" s="93"/>
      <c r="F30" s="93"/>
      <c r="G30" s="93"/>
      <c r="H30" s="93"/>
      <c r="I30" s="93"/>
      <c r="J30" s="92"/>
      <c r="K30" s="92"/>
      <c r="L30" s="92"/>
    </row>
    <row r="31" spans="1:12" x14ac:dyDescent="0.25">
      <c r="A31" s="93"/>
      <c r="B31" s="93"/>
      <c r="C31" s="93"/>
      <c r="D31" s="93"/>
      <c r="E31" s="93"/>
      <c r="F31" s="93"/>
      <c r="G31" s="93"/>
      <c r="H31" s="93"/>
      <c r="I31" s="93"/>
      <c r="J31" s="92"/>
      <c r="K31" s="92"/>
      <c r="L31" s="92"/>
    </row>
    <row r="32" spans="1:12" x14ac:dyDescent="0.25">
      <c r="A32" s="93"/>
      <c r="B32" s="93"/>
      <c r="C32" s="93"/>
      <c r="D32" s="93"/>
      <c r="E32" s="93"/>
      <c r="F32" s="93"/>
      <c r="G32" s="93"/>
      <c r="H32" s="93"/>
      <c r="I32" s="93"/>
      <c r="J32" s="92"/>
      <c r="K32" s="92"/>
      <c r="L32" s="92"/>
    </row>
    <row r="33" spans="1:9" x14ac:dyDescent="0.25">
      <c r="A33" s="93"/>
      <c r="B33" s="93"/>
      <c r="C33" s="93"/>
      <c r="D33" s="93"/>
      <c r="E33" s="93"/>
      <c r="F33" s="93"/>
      <c r="G33" s="93"/>
      <c r="H33" s="93"/>
      <c r="I33" s="93"/>
    </row>
    <row r="34" spans="1:9" x14ac:dyDescent="0.25">
      <c r="A34" s="93"/>
      <c r="B34" s="93"/>
      <c r="C34" s="93"/>
      <c r="D34" s="93"/>
      <c r="E34" s="93"/>
      <c r="F34" s="93"/>
      <c r="G34" s="93"/>
      <c r="H34" s="93"/>
      <c r="I34" s="93"/>
    </row>
    <row r="35" spans="1:9" x14ac:dyDescent="0.25">
      <c r="A35" s="93"/>
      <c r="B35" s="93"/>
      <c r="C35" s="93"/>
      <c r="D35" s="93"/>
      <c r="E35" s="93"/>
      <c r="F35" s="93"/>
      <c r="G35" s="93"/>
      <c r="H35" s="93"/>
      <c r="I35" s="93"/>
    </row>
    <row r="36" spans="1:9" x14ac:dyDescent="0.25">
      <c r="A36" s="93"/>
      <c r="B36" s="93"/>
      <c r="C36" s="93"/>
      <c r="D36" s="93"/>
      <c r="E36" s="93"/>
      <c r="F36" s="93"/>
      <c r="G36" s="93"/>
      <c r="H36" s="93"/>
      <c r="I36" s="93"/>
    </row>
    <row r="37" spans="1:9" x14ac:dyDescent="0.25">
      <c r="A37" s="93"/>
      <c r="B37" s="93"/>
      <c r="C37" s="93"/>
      <c r="D37" s="93"/>
      <c r="E37" s="93"/>
      <c r="F37" s="93"/>
      <c r="G37" s="93"/>
      <c r="H37" s="93"/>
      <c r="I37" s="93"/>
    </row>
    <row r="38" spans="1:9" x14ac:dyDescent="0.25">
      <c r="A38" s="93"/>
      <c r="B38" s="93"/>
      <c r="C38" s="93"/>
      <c r="D38" s="93"/>
      <c r="E38" s="93"/>
      <c r="F38" s="93"/>
      <c r="G38" s="93"/>
      <c r="H38" s="93"/>
      <c r="I38" s="93"/>
    </row>
    <row r="39" spans="1:9" x14ac:dyDescent="0.25">
      <c r="A39" s="93"/>
      <c r="B39" s="93"/>
      <c r="C39" s="93"/>
      <c r="D39" s="93"/>
      <c r="E39" s="93"/>
      <c r="F39" s="93"/>
      <c r="G39" s="93"/>
      <c r="H39" s="93"/>
      <c r="I39" s="93"/>
    </row>
    <row r="40" spans="1:9" x14ac:dyDescent="0.25">
      <c r="A40" s="93"/>
      <c r="B40" s="93"/>
      <c r="C40" s="93"/>
      <c r="D40" s="93"/>
      <c r="E40" s="93"/>
      <c r="F40" s="93"/>
      <c r="G40" s="93"/>
      <c r="H40" s="93"/>
      <c r="I40" s="93"/>
    </row>
    <row r="41" spans="1:9" x14ac:dyDescent="0.25">
      <c r="A41" s="93"/>
      <c r="B41" s="93"/>
      <c r="C41" s="93"/>
      <c r="D41" s="93"/>
      <c r="E41" s="93"/>
      <c r="F41" s="93"/>
      <c r="G41" s="93"/>
      <c r="H41" s="93"/>
      <c r="I41" s="93"/>
    </row>
    <row r="42" spans="1:9" x14ac:dyDescent="0.25">
      <c r="A42" s="93"/>
      <c r="B42" s="93"/>
      <c r="C42" s="93"/>
      <c r="D42" s="93"/>
      <c r="E42" s="93"/>
      <c r="F42" s="93"/>
      <c r="G42" s="93"/>
      <c r="H42" s="93"/>
      <c r="I42" s="93"/>
    </row>
    <row r="43" spans="1:9" x14ac:dyDescent="0.25">
      <c r="A43" s="93"/>
      <c r="B43" s="93"/>
      <c r="C43" s="93"/>
      <c r="D43" s="93"/>
      <c r="E43" s="93"/>
      <c r="F43" s="93"/>
      <c r="G43" s="93"/>
      <c r="H43" s="93"/>
      <c r="I43" s="93"/>
    </row>
    <row r="44" spans="1:9" x14ac:dyDescent="0.25">
      <c r="A44" s="93"/>
      <c r="B44" s="93"/>
      <c r="C44" s="93"/>
      <c r="D44" s="93"/>
      <c r="E44" s="93"/>
      <c r="F44" s="93"/>
      <c r="G44" s="93"/>
      <c r="H44" s="93"/>
      <c r="I44" s="93"/>
    </row>
    <row r="45" spans="1:9" x14ac:dyDescent="0.25">
      <c r="A45" s="93"/>
      <c r="B45" s="93"/>
      <c r="C45" s="93"/>
      <c r="D45" s="93"/>
      <c r="E45" s="93"/>
      <c r="F45" s="93"/>
      <c r="G45" s="93"/>
      <c r="H45" s="93"/>
      <c r="I45" s="93"/>
    </row>
    <row r="46" spans="1:9" x14ac:dyDescent="0.25">
      <c r="A46" s="93"/>
      <c r="B46" s="93"/>
      <c r="C46" s="93"/>
      <c r="D46" s="93"/>
      <c r="E46" s="93"/>
      <c r="F46" s="93"/>
      <c r="G46" s="93"/>
      <c r="H46" s="93"/>
      <c r="I46" s="93"/>
    </row>
    <row r="47" spans="1:9" x14ac:dyDescent="0.25">
      <c r="A47" s="93"/>
      <c r="B47" s="93"/>
      <c r="C47" s="93"/>
      <c r="D47" s="93"/>
      <c r="E47" s="93"/>
      <c r="F47" s="93"/>
      <c r="G47" s="93"/>
      <c r="H47" s="93"/>
      <c r="I47" s="93"/>
    </row>
    <row r="48" spans="1:9" x14ac:dyDescent="0.25">
      <c r="A48" s="93"/>
      <c r="B48" s="93"/>
      <c r="C48" s="93"/>
      <c r="D48" s="93"/>
      <c r="E48" s="93"/>
      <c r="F48" s="93"/>
      <c r="G48" s="93"/>
      <c r="H48" s="93"/>
      <c r="I48" s="93"/>
    </row>
    <row r="49" spans="1:9" x14ac:dyDescent="0.25">
      <c r="A49" s="93"/>
      <c r="B49" s="93"/>
      <c r="C49" s="93"/>
      <c r="D49" s="93"/>
      <c r="E49" s="93"/>
      <c r="F49" s="93"/>
      <c r="G49" s="93"/>
      <c r="H49" s="93"/>
      <c r="I49" s="93"/>
    </row>
    <row r="50" spans="1:9" x14ac:dyDescent="0.25">
      <c r="A50" s="93"/>
      <c r="B50" s="93"/>
      <c r="C50" s="93"/>
      <c r="D50" s="93"/>
      <c r="E50" s="93"/>
      <c r="F50" s="93"/>
      <c r="G50" s="93"/>
      <c r="H50" s="93"/>
      <c r="I50" s="93"/>
    </row>
    <row r="51" spans="1:9" x14ac:dyDescent="0.25">
      <c r="A51" s="93"/>
      <c r="B51" s="93"/>
      <c r="C51" s="93"/>
      <c r="D51" s="93"/>
      <c r="E51" s="93"/>
      <c r="F51" s="93"/>
      <c r="G51" s="93"/>
      <c r="H51" s="93"/>
      <c r="I51" s="93"/>
    </row>
    <row r="52" spans="1:9" x14ac:dyDescent="0.25">
      <c r="A52" s="93"/>
      <c r="B52" s="93"/>
      <c r="C52" s="93"/>
      <c r="D52" s="93"/>
      <c r="E52" s="93"/>
      <c r="F52" s="93"/>
      <c r="G52" s="93"/>
      <c r="H52" s="93"/>
      <c r="I52" s="93"/>
    </row>
    <row r="53" spans="1:9" x14ac:dyDescent="0.25">
      <c r="A53" s="93"/>
      <c r="B53" s="93"/>
      <c r="C53" s="93"/>
      <c r="D53" s="93"/>
      <c r="E53" s="93"/>
      <c r="F53" s="93"/>
      <c r="G53" s="93"/>
      <c r="H53" s="93"/>
      <c r="I53" s="93"/>
    </row>
    <row r="54" spans="1:9" x14ac:dyDescent="0.25">
      <c r="A54" s="93"/>
      <c r="B54" s="93"/>
      <c r="C54" s="93"/>
      <c r="D54" s="93"/>
      <c r="E54" s="93"/>
      <c r="F54" s="93"/>
      <c r="G54" s="93"/>
      <c r="H54" s="93"/>
      <c r="I54" s="93"/>
    </row>
    <row r="55" spans="1:9" x14ac:dyDescent="0.25">
      <c r="A55" s="93"/>
      <c r="B55" s="93"/>
      <c r="C55" s="93"/>
      <c r="D55" s="93"/>
      <c r="E55" s="93"/>
      <c r="F55" s="93"/>
      <c r="G55" s="93"/>
      <c r="H55" s="93"/>
      <c r="I55" s="93"/>
    </row>
    <row r="56" spans="1:9" x14ac:dyDescent="0.25">
      <c r="A56" s="93"/>
      <c r="B56" s="93"/>
      <c r="C56" s="93"/>
      <c r="D56" s="93"/>
      <c r="E56" s="93"/>
      <c r="F56" s="93"/>
      <c r="G56" s="93"/>
      <c r="H56" s="93"/>
      <c r="I56" s="93"/>
    </row>
    <row r="57" spans="1:9" x14ac:dyDescent="0.25">
      <c r="A57" s="93"/>
      <c r="B57" s="93"/>
      <c r="C57" s="93"/>
      <c r="D57" s="93"/>
      <c r="E57" s="93"/>
      <c r="F57" s="93"/>
      <c r="G57" s="93"/>
      <c r="H57" s="93"/>
      <c r="I57" s="93"/>
    </row>
    <row r="58" spans="1:9" x14ac:dyDescent="0.25">
      <c r="A58" s="93"/>
      <c r="B58" s="93"/>
      <c r="C58" s="93"/>
      <c r="D58" s="93"/>
      <c r="E58" s="93"/>
      <c r="F58" s="93"/>
      <c r="G58" s="93"/>
      <c r="H58" s="93"/>
      <c r="I58" s="93"/>
    </row>
    <row r="59" spans="1:9" x14ac:dyDescent="0.25">
      <c r="A59" s="93"/>
      <c r="B59" s="93"/>
      <c r="C59" s="93"/>
      <c r="D59" s="93"/>
      <c r="E59" s="93"/>
      <c r="F59" s="93"/>
      <c r="G59" s="93"/>
      <c r="H59" s="93"/>
      <c r="I59" s="93"/>
    </row>
    <row r="60" spans="1:9" x14ac:dyDescent="0.25">
      <c r="A60" s="93"/>
      <c r="B60" s="93"/>
      <c r="C60" s="93"/>
      <c r="D60" s="93"/>
      <c r="E60" s="93"/>
      <c r="F60" s="93"/>
      <c r="G60" s="93"/>
      <c r="H60" s="93"/>
      <c r="I60" s="93"/>
    </row>
    <row r="61" spans="1:9" x14ac:dyDescent="0.25">
      <c r="A61" s="93"/>
      <c r="B61" s="93"/>
      <c r="C61" s="93"/>
      <c r="D61" s="93"/>
      <c r="E61" s="93"/>
      <c r="F61" s="93"/>
      <c r="G61" s="93"/>
      <c r="H61" s="93"/>
      <c r="I61" s="93"/>
    </row>
    <row r="62" spans="1:9" x14ac:dyDescent="0.25">
      <c r="A62" s="93"/>
      <c r="B62" s="93"/>
      <c r="C62" s="93"/>
      <c r="D62" s="93"/>
      <c r="E62" s="93"/>
      <c r="F62" s="93"/>
      <c r="G62" s="93"/>
      <c r="H62" s="93"/>
      <c r="I62" s="93"/>
    </row>
    <row r="63" spans="1:9" x14ac:dyDescent="0.25">
      <c r="A63" s="93"/>
      <c r="B63" s="93"/>
      <c r="C63" s="93"/>
      <c r="D63" s="93"/>
      <c r="E63" s="93"/>
      <c r="F63" s="93"/>
      <c r="G63" s="93"/>
      <c r="H63" s="93"/>
      <c r="I63" s="93"/>
    </row>
    <row r="64" spans="1:9" x14ac:dyDescent="0.25">
      <c r="A64" s="93"/>
      <c r="B64" s="93"/>
      <c r="C64" s="93"/>
      <c r="D64" s="93"/>
      <c r="E64" s="93"/>
      <c r="F64" s="93"/>
      <c r="G64" s="93"/>
      <c r="H64" s="93"/>
      <c r="I64" s="93"/>
    </row>
    <row r="65" spans="1:9" x14ac:dyDescent="0.25">
      <c r="A65" s="93"/>
      <c r="B65" s="93"/>
      <c r="C65" s="93"/>
      <c r="D65" s="93"/>
      <c r="E65" s="93"/>
      <c r="F65" s="93"/>
      <c r="G65" s="93"/>
      <c r="H65" s="93"/>
      <c r="I65" s="93"/>
    </row>
    <row r="66" spans="1:9" x14ac:dyDescent="0.25">
      <c r="A66" s="93"/>
      <c r="B66" s="93"/>
      <c r="C66" s="93"/>
      <c r="D66" s="93"/>
      <c r="E66" s="93"/>
      <c r="F66" s="93"/>
      <c r="G66" s="93"/>
      <c r="H66" s="93"/>
      <c r="I66" s="93"/>
    </row>
    <row r="67" spans="1:9" x14ac:dyDescent="0.25">
      <c r="A67" s="93"/>
      <c r="B67" s="93"/>
      <c r="C67" s="93"/>
      <c r="D67" s="93"/>
      <c r="E67" s="93"/>
      <c r="F67" s="93"/>
      <c r="G67" s="93"/>
      <c r="H67" s="93"/>
      <c r="I67" s="93"/>
    </row>
    <row r="68" spans="1:9" x14ac:dyDescent="0.25">
      <c r="A68" s="93"/>
      <c r="B68" s="93"/>
      <c r="C68" s="93"/>
      <c r="D68" s="93"/>
      <c r="E68" s="93"/>
      <c r="F68" s="93"/>
      <c r="G68" s="93"/>
      <c r="H68" s="93"/>
      <c r="I68" s="93"/>
    </row>
    <row r="69" spans="1:9" x14ac:dyDescent="0.25">
      <c r="A69" s="93"/>
      <c r="B69" s="93"/>
      <c r="C69" s="93"/>
      <c r="D69" s="93"/>
      <c r="E69" s="93"/>
      <c r="F69" s="93"/>
      <c r="G69" s="93"/>
      <c r="H69" s="93"/>
      <c r="I69" s="93"/>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85" zoomScaleNormal="85" workbookViewId="0">
      <selection sqref="A1:E2"/>
    </sheetView>
  </sheetViews>
  <sheetFormatPr defaultColWidth="9.140625" defaultRowHeight="15" x14ac:dyDescent="0.25"/>
  <cols>
    <col min="1" max="1" width="86.42578125" style="196" customWidth="1"/>
    <col min="2" max="2" width="21.5703125" style="199" customWidth="1"/>
    <col min="3" max="3" width="52" style="196" customWidth="1"/>
    <col min="4" max="4" width="47.5703125" style="117" customWidth="1"/>
    <col min="5" max="5" width="46.85546875" style="196" customWidth="1"/>
    <col min="6" max="6" width="9.140625" style="117"/>
    <col min="7" max="8" width="37" style="117" customWidth="1"/>
    <col min="9" max="21" width="9.140625" style="117"/>
    <col min="22" max="23" width="37" style="117" customWidth="1"/>
    <col min="24" max="16384" width="9.140625" style="117"/>
  </cols>
  <sheetData>
    <row r="1" spans="1:5" x14ac:dyDescent="0.25">
      <c r="A1" s="270" t="s">
        <v>3635</v>
      </c>
      <c r="B1" s="270"/>
      <c r="C1" s="270"/>
      <c r="D1" s="270"/>
      <c r="E1" s="270"/>
    </row>
    <row r="2" spans="1:5" x14ac:dyDescent="0.25">
      <c r="A2" s="270"/>
      <c r="B2" s="270"/>
      <c r="C2" s="270"/>
      <c r="D2" s="270"/>
      <c r="E2" s="270"/>
    </row>
    <row r="3" spans="1:5" ht="15.75" thickBot="1" x14ac:dyDescent="0.3">
      <c r="A3" s="118"/>
      <c r="B3" s="119"/>
      <c r="C3" s="118"/>
      <c r="D3" s="120"/>
      <c r="E3" s="121"/>
    </row>
    <row r="4" spans="1:5" ht="33" customHeight="1" thickBot="1" x14ac:dyDescent="0.35">
      <c r="A4" s="122" t="s">
        <v>16</v>
      </c>
      <c r="B4" s="123"/>
      <c r="C4" s="124" t="s">
        <v>17</v>
      </c>
      <c r="D4" s="125" t="s">
        <v>18</v>
      </c>
      <c r="E4" s="123" t="s">
        <v>25</v>
      </c>
    </row>
    <row r="5" spans="1:5" ht="15.75" x14ac:dyDescent="0.25">
      <c r="A5" s="116" t="s">
        <v>164</v>
      </c>
      <c r="B5" s="271"/>
      <c r="C5" s="268" t="s">
        <v>138</v>
      </c>
      <c r="D5" s="268" t="s">
        <v>138</v>
      </c>
      <c r="E5" s="126"/>
    </row>
    <row r="6" spans="1:5" ht="15.75" x14ac:dyDescent="0.25">
      <c r="A6" s="116" t="s">
        <v>165</v>
      </c>
      <c r="B6" s="272"/>
      <c r="C6" s="269"/>
      <c r="D6" s="269"/>
      <c r="E6" s="127"/>
    </row>
    <row r="7" spans="1:5" ht="16.5" thickBot="1" x14ac:dyDescent="0.3">
      <c r="A7" s="128" t="s">
        <v>163</v>
      </c>
      <c r="B7" s="273"/>
      <c r="C7" s="269"/>
      <c r="D7" s="269"/>
      <c r="E7" s="127"/>
    </row>
    <row r="8" spans="1:5" ht="15.75" thickBot="1" x14ac:dyDescent="0.3">
      <c r="A8" s="129" t="s">
        <v>8</v>
      </c>
      <c r="B8" s="130"/>
      <c r="C8" s="131"/>
      <c r="D8" s="132" t="s">
        <v>170</v>
      </c>
      <c r="E8" s="133"/>
    </row>
    <row r="9" spans="1:5" ht="39.75" customHeight="1" thickBot="1" x14ac:dyDescent="0.3">
      <c r="A9" s="129" t="s">
        <v>22</v>
      </c>
      <c r="B9" s="130"/>
      <c r="C9" s="134" t="s">
        <v>167</v>
      </c>
      <c r="D9" s="135"/>
      <c r="E9" s="133"/>
    </row>
    <row r="10" spans="1:5" ht="30.75" thickBot="1" x14ac:dyDescent="0.3">
      <c r="A10" s="136" t="s">
        <v>3626</v>
      </c>
      <c r="B10" s="137"/>
      <c r="C10" s="138" t="s">
        <v>3623</v>
      </c>
      <c r="D10" s="138" t="s">
        <v>5</v>
      </c>
      <c r="E10" s="139" t="s">
        <v>185</v>
      </c>
    </row>
    <row r="11" spans="1:5" s="141" customFormat="1" ht="19.5" thickBot="1" x14ac:dyDescent="0.35">
      <c r="A11" s="140" t="s">
        <v>6</v>
      </c>
      <c r="B11" s="125"/>
      <c r="C11" s="274" t="s">
        <v>19</v>
      </c>
      <c r="D11" s="275"/>
      <c r="E11" s="125" t="s">
        <v>25</v>
      </c>
    </row>
    <row r="12" spans="1:5" s="144" customFormat="1" ht="19.5" thickBot="1" x14ac:dyDescent="0.35">
      <c r="A12" s="129" t="s">
        <v>51</v>
      </c>
      <c r="B12" s="142"/>
      <c r="C12" s="281" t="s">
        <v>12</v>
      </c>
      <c r="D12" s="282"/>
      <c r="E12" s="133"/>
    </row>
    <row r="13" spans="1:5" s="144" customFormat="1" ht="19.5" thickBot="1" x14ac:dyDescent="0.35">
      <c r="A13" s="129" t="s">
        <v>52</v>
      </c>
      <c r="B13" s="142"/>
      <c r="C13" s="281" t="s">
        <v>12</v>
      </c>
      <c r="D13" s="282"/>
      <c r="E13" s="133"/>
    </row>
    <row r="14" spans="1:5" s="144" customFormat="1" ht="19.5" thickBot="1" x14ac:dyDescent="0.35">
      <c r="A14" s="129" t="s">
        <v>9</v>
      </c>
      <c r="B14" s="130"/>
      <c r="C14" s="281" t="s">
        <v>12</v>
      </c>
      <c r="D14" s="282"/>
      <c r="E14" s="133"/>
    </row>
    <row r="15" spans="1:5" s="144" customFormat="1" ht="19.5" thickBot="1" x14ac:dyDescent="0.35">
      <c r="A15" s="145" t="s">
        <v>3627</v>
      </c>
      <c r="B15" s="146"/>
      <c r="C15" s="281" t="s">
        <v>3622</v>
      </c>
      <c r="D15" s="282"/>
      <c r="E15" s="133"/>
    </row>
    <row r="16" spans="1:5" s="144" customFormat="1" ht="19.5" thickBot="1" x14ac:dyDescent="0.35">
      <c r="A16" s="140" t="s">
        <v>3636</v>
      </c>
      <c r="B16" s="125"/>
      <c r="C16" s="124" t="s">
        <v>17</v>
      </c>
      <c r="D16" s="125" t="s">
        <v>18</v>
      </c>
      <c r="E16" s="125" t="s">
        <v>25</v>
      </c>
    </row>
    <row r="17" spans="1:5" s="144" customFormat="1" ht="19.5" thickBot="1" x14ac:dyDescent="0.35">
      <c r="A17" s="145" t="s">
        <v>3637</v>
      </c>
      <c r="B17" s="147"/>
      <c r="C17" s="287" t="s">
        <v>11</v>
      </c>
      <c r="D17" s="288"/>
      <c r="E17" s="126"/>
    </row>
    <row r="18" spans="1:5" s="144" customFormat="1" ht="19.5" thickBot="1" x14ac:dyDescent="0.35">
      <c r="A18" s="278" t="s">
        <v>3628</v>
      </c>
      <c r="B18" s="279"/>
      <c r="C18" s="279"/>
      <c r="D18" s="279"/>
      <c r="E18" s="280"/>
    </row>
    <row r="19" spans="1:5" s="144" customFormat="1" ht="19.5" thickBot="1" x14ac:dyDescent="0.35">
      <c r="A19" s="145" t="s">
        <v>21</v>
      </c>
      <c r="B19" s="137"/>
      <c r="C19" s="148">
        <v>0.84540000000000004</v>
      </c>
      <c r="D19" s="149"/>
      <c r="E19" s="133"/>
    </row>
    <row r="20" spans="1:5" s="144" customFormat="1" ht="30.75" thickBot="1" x14ac:dyDescent="0.35">
      <c r="A20" s="150" t="s">
        <v>14</v>
      </c>
      <c r="B20" s="130"/>
      <c r="C20" s="151" t="s">
        <v>11</v>
      </c>
      <c r="D20" s="152" t="s">
        <v>133</v>
      </c>
      <c r="E20" s="133"/>
    </row>
    <row r="21" spans="1:5" s="144" customFormat="1" ht="30.75" thickBot="1" x14ac:dyDescent="0.35">
      <c r="A21" s="150" t="s">
        <v>13</v>
      </c>
      <c r="B21" s="142"/>
      <c r="C21" s="153" t="s">
        <v>11</v>
      </c>
      <c r="D21" s="154" t="s">
        <v>133</v>
      </c>
      <c r="E21" s="133"/>
    </row>
    <row r="22" spans="1:5" s="144" customFormat="1" ht="19.5" thickBot="1" x14ac:dyDescent="0.35">
      <c r="A22" s="140" t="s">
        <v>7</v>
      </c>
      <c r="B22" s="125"/>
      <c r="C22" s="286" t="s">
        <v>20</v>
      </c>
      <c r="D22" s="275"/>
      <c r="E22" s="125" t="s">
        <v>25</v>
      </c>
    </row>
    <row r="23" spans="1:5" s="156" customFormat="1" ht="30" customHeight="1" thickBot="1" x14ac:dyDescent="0.3">
      <c r="A23" s="129" t="s">
        <v>3629</v>
      </c>
      <c r="B23" s="142"/>
      <c r="C23" s="284">
        <v>0.99329999999999996</v>
      </c>
      <c r="D23" s="285"/>
      <c r="E23" s="155"/>
    </row>
    <row r="24" spans="1:5" s="156" customFormat="1" ht="15.75" thickBot="1" x14ac:dyDescent="0.3">
      <c r="A24" s="129" t="s">
        <v>3638</v>
      </c>
      <c r="B24" s="130"/>
      <c r="C24" s="281" t="s">
        <v>11</v>
      </c>
      <c r="D24" s="282"/>
      <c r="E24" s="155"/>
    </row>
    <row r="25" spans="1:5" ht="15.75" thickBot="1" x14ac:dyDescent="0.3">
      <c r="A25" s="157" t="s">
        <v>3630</v>
      </c>
      <c r="B25" s="137"/>
      <c r="C25" s="281" t="s">
        <v>3622</v>
      </c>
      <c r="D25" s="282"/>
      <c r="E25" s="133"/>
    </row>
    <row r="26" spans="1:5" ht="19.5" thickBot="1" x14ac:dyDescent="0.35">
      <c r="A26" s="140" t="s">
        <v>95</v>
      </c>
      <c r="B26" s="125"/>
      <c r="C26" s="158" t="s">
        <v>17</v>
      </c>
      <c r="D26" s="125" t="s">
        <v>18</v>
      </c>
      <c r="E26" s="125" t="s">
        <v>25</v>
      </c>
    </row>
    <row r="27" spans="1:5" ht="30.75" thickBot="1" x14ac:dyDescent="0.3">
      <c r="A27" s="129" t="s">
        <v>26</v>
      </c>
      <c r="B27" s="130"/>
      <c r="C27" s="151" t="s">
        <v>12</v>
      </c>
      <c r="D27" s="152" t="s">
        <v>133</v>
      </c>
      <c r="E27" s="133"/>
    </row>
    <row r="28" spans="1:5" ht="45.75" thickBot="1" x14ac:dyDescent="0.3">
      <c r="A28" s="129" t="s">
        <v>3639</v>
      </c>
      <c r="B28" s="142"/>
      <c r="C28" s="151" t="s">
        <v>12</v>
      </c>
      <c r="D28" s="152" t="s">
        <v>133</v>
      </c>
      <c r="E28" s="133"/>
    </row>
    <row r="29" spans="1:5" ht="30.75" thickBot="1" x14ac:dyDescent="0.3">
      <c r="A29" s="129" t="s">
        <v>3640</v>
      </c>
      <c r="B29" s="130"/>
      <c r="C29" s="151" t="s">
        <v>11</v>
      </c>
      <c r="D29" s="152" t="s">
        <v>133</v>
      </c>
      <c r="E29" s="133"/>
    </row>
    <row r="30" spans="1:5" ht="15.75" thickBot="1" x14ac:dyDescent="0.3">
      <c r="A30" s="157" t="s">
        <v>3631</v>
      </c>
      <c r="B30" s="146"/>
      <c r="C30" s="138" t="s">
        <v>3622</v>
      </c>
      <c r="D30" s="138" t="s">
        <v>5</v>
      </c>
      <c r="E30" s="133"/>
    </row>
    <row r="31" spans="1:5" ht="38.25" thickBot="1" x14ac:dyDescent="0.35">
      <c r="A31" s="140" t="s">
        <v>101</v>
      </c>
      <c r="B31" s="125"/>
      <c r="C31" s="158" t="s">
        <v>17</v>
      </c>
      <c r="D31" s="125" t="s">
        <v>18</v>
      </c>
      <c r="E31" s="125" t="s">
        <v>25</v>
      </c>
    </row>
    <row r="32" spans="1:5" ht="45.75" thickBot="1" x14ac:dyDescent="0.3">
      <c r="A32" s="150" t="s">
        <v>107</v>
      </c>
      <c r="B32" s="142"/>
      <c r="C32" s="151" t="s">
        <v>12</v>
      </c>
      <c r="D32" s="152" t="s">
        <v>133</v>
      </c>
      <c r="E32" s="155"/>
    </row>
    <row r="33" spans="1:5" ht="60.75" thickBot="1" x14ac:dyDescent="0.3">
      <c r="A33" s="159" t="s">
        <v>106</v>
      </c>
      <c r="B33" s="142"/>
      <c r="C33" s="151" t="s">
        <v>11</v>
      </c>
      <c r="D33" s="151" t="s">
        <v>133</v>
      </c>
      <c r="E33" s="155" t="s">
        <v>168</v>
      </c>
    </row>
    <row r="34" spans="1:5" ht="60.75" thickBot="1" x14ac:dyDescent="0.3">
      <c r="A34" s="92" t="s">
        <v>3663</v>
      </c>
      <c r="B34" s="142"/>
      <c r="C34" s="151" t="s">
        <v>11</v>
      </c>
      <c r="D34" s="152" t="s">
        <v>133</v>
      </c>
      <c r="E34" s="133" t="s">
        <v>169</v>
      </c>
    </row>
    <row r="35" spans="1:5" ht="38.25" thickBot="1" x14ac:dyDescent="0.35">
      <c r="A35" s="140" t="s">
        <v>97</v>
      </c>
      <c r="B35" s="125"/>
      <c r="C35" s="124" t="s">
        <v>17</v>
      </c>
      <c r="D35" s="125" t="s">
        <v>18</v>
      </c>
      <c r="E35" s="125" t="s">
        <v>25</v>
      </c>
    </row>
    <row r="36" spans="1:5" ht="15.75" thickBot="1" x14ac:dyDescent="0.3">
      <c r="A36" s="157" t="s">
        <v>96</v>
      </c>
      <c r="B36" s="147"/>
      <c r="C36" s="160">
        <v>0.19487145409569553</v>
      </c>
      <c r="D36" s="160" t="s">
        <v>3625</v>
      </c>
      <c r="E36" s="133"/>
    </row>
    <row r="37" spans="1:5" ht="15.75" customHeight="1" thickBot="1" x14ac:dyDescent="0.3">
      <c r="A37" s="283" t="s">
        <v>23</v>
      </c>
      <c r="B37" s="147"/>
      <c r="C37" s="161" t="s">
        <v>160</v>
      </c>
      <c r="D37" s="160" t="s">
        <v>3625</v>
      </c>
      <c r="E37" s="133"/>
    </row>
    <row r="38" spans="1:5" ht="15.75" thickBot="1" x14ac:dyDescent="0.3">
      <c r="A38" s="283"/>
      <c r="B38" s="142"/>
      <c r="C38" s="162">
        <v>0.46360000000000001</v>
      </c>
      <c r="D38" s="163" t="s">
        <v>3625</v>
      </c>
      <c r="E38" s="133"/>
    </row>
    <row r="39" spans="1:5" ht="15.75" customHeight="1" thickBot="1" x14ac:dyDescent="0.3">
      <c r="A39" s="283" t="s">
        <v>24</v>
      </c>
      <c r="B39" s="164"/>
      <c r="C39" s="58" t="s">
        <v>166</v>
      </c>
      <c r="D39" s="58" t="s">
        <v>3625</v>
      </c>
      <c r="E39" s="133"/>
    </row>
    <row r="40" spans="1:5" ht="15.75" thickBot="1" x14ac:dyDescent="0.3">
      <c r="A40" s="283"/>
      <c r="B40" s="165"/>
      <c r="C40" s="163">
        <v>1.2E-2</v>
      </c>
      <c r="D40" s="162" t="s">
        <v>3625</v>
      </c>
      <c r="E40" s="133"/>
    </row>
    <row r="41" spans="1:5" ht="30.75" thickBot="1" x14ac:dyDescent="0.3">
      <c r="A41" s="129" t="s">
        <v>15</v>
      </c>
      <c r="B41" s="166"/>
      <c r="C41" s="167" t="s">
        <v>171</v>
      </c>
      <c r="D41" s="135"/>
      <c r="E41" s="133"/>
    </row>
    <row r="42" spans="1:5" ht="30.75" thickBot="1" x14ac:dyDescent="0.3">
      <c r="A42" s="145" t="s">
        <v>3632</v>
      </c>
      <c r="B42" s="147"/>
      <c r="C42" s="151" t="s">
        <v>12</v>
      </c>
      <c r="D42" s="152" t="s">
        <v>133</v>
      </c>
      <c r="E42" s="133" t="s">
        <v>172</v>
      </c>
    </row>
    <row r="43" spans="1:5" ht="15.75" thickBot="1" x14ac:dyDescent="0.3">
      <c r="A43" s="168" t="s">
        <v>3633</v>
      </c>
      <c r="B43" s="147"/>
      <c r="C43" s="169">
        <v>0.88502602653275098</v>
      </c>
      <c r="D43" s="170"/>
      <c r="E43" s="133"/>
    </row>
    <row r="44" spans="1:5" ht="45.75" thickBot="1" x14ac:dyDescent="0.3">
      <c r="A44" s="145" t="s">
        <v>3641</v>
      </c>
      <c r="B44" s="147"/>
      <c r="C44" s="151" t="s">
        <v>11</v>
      </c>
      <c r="D44" s="152" t="s">
        <v>133</v>
      </c>
      <c r="E44" s="133" t="s">
        <v>173</v>
      </c>
    </row>
    <row r="45" spans="1:5" ht="38.25" thickBot="1" x14ac:dyDescent="0.35">
      <c r="A45" s="140" t="s">
        <v>98</v>
      </c>
      <c r="B45" s="125"/>
      <c r="C45" s="124" t="s">
        <v>17</v>
      </c>
      <c r="D45" s="125" t="s">
        <v>18</v>
      </c>
      <c r="E45" s="125" t="s">
        <v>25</v>
      </c>
    </row>
    <row r="46" spans="1:5" ht="15.75" thickBot="1" x14ac:dyDescent="0.3">
      <c r="A46" s="171" t="s">
        <v>94</v>
      </c>
      <c r="B46" s="172"/>
      <c r="C46" s="173">
        <v>0.99971341689979232</v>
      </c>
      <c r="D46" s="163" t="s">
        <v>3625</v>
      </c>
      <c r="E46" s="133"/>
    </row>
    <row r="47" spans="1:5" ht="30.75" thickBot="1" x14ac:dyDescent="0.3">
      <c r="A47" s="174" t="s">
        <v>139</v>
      </c>
      <c r="B47" s="175"/>
      <c r="C47" s="151" t="s">
        <v>12</v>
      </c>
      <c r="D47" s="152" t="s">
        <v>133</v>
      </c>
      <c r="E47" s="149"/>
    </row>
    <row r="48" spans="1:5" ht="38.25" thickBot="1" x14ac:dyDescent="0.35">
      <c r="A48" s="140" t="s">
        <v>129</v>
      </c>
      <c r="B48" s="125"/>
      <c r="C48" s="158" t="s">
        <v>17</v>
      </c>
      <c r="D48" s="125" t="s">
        <v>18</v>
      </c>
      <c r="E48" s="125" t="s">
        <v>25</v>
      </c>
    </row>
    <row r="49" spans="1:5" ht="30.75" thickBot="1" x14ac:dyDescent="0.3">
      <c r="A49" s="176" t="s">
        <v>134</v>
      </c>
      <c r="B49" s="177"/>
      <c r="C49" s="151" t="s">
        <v>11</v>
      </c>
      <c r="D49" s="152" t="s">
        <v>133</v>
      </c>
      <c r="E49" s="133"/>
    </row>
    <row r="50" spans="1:5" ht="38.25" thickBot="1" x14ac:dyDescent="0.35">
      <c r="A50" s="140" t="s">
        <v>3642</v>
      </c>
      <c r="B50" s="125"/>
      <c r="C50" s="158" t="s">
        <v>17</v>
      </c>
      <c r="D50" s="125" t="s">
        <v>18</v>
      </c>
      <c r="E50" s="125" t="s">
        <v>25</v>
      </c>
    </row>
    <row r="51" spans="1:5" ht="15.75" thickBot="1" x14ac:dyDescent="0.3">
      <c r="A51" s="178" t="s">
        <v>135</v>
      </c>
      <c r="B51" s="137"/>
      <c r="C51" s="179">
        <v>1696314</v>
      </c>
      <c r="D51" s="179">
        <v>0</v>
      </c>
      <c r="E51" s="133"/>
    </row>
    <row r="52" spans="1:5" ht="30.75" thickBot="1" x14ac:dyDescent="0.3">
      <c r="A52" s="178" t="s">
        <v>3643</v>
      </c>
      <c r="B52" s="137"/>
      <c r="C52" s="180">
        <v>0</v>
      </c>
      <c r="D52" s="180" t="s">
        <v>3625</v>
      </c>
      <c r="E52" s="133"/>
    </row>
    <row r="53" spans="1:5" ht="15.75" thickBot="1" x14ac:dyDescent="0.3">
      <c r="A53" s="157" t="s">
        <v>102</v>
      </c>
      <c r="B53" s="137"/>
      <c r="C53" s="181">
        <v>1696314</v>
      </c>
      <c r="D53" s="182"/>
      <c r="E53" s="133"/>
    </row>
    <row r="54" spans="1:5" ht="30.75" thickBot="1" x14ac:dyDescent="0.3">
      <c r="A54" s="157" t="s">
        <v>105</v>
      </c>
      <c r="B54" s="146"/>
      <c r="C54" s="267">
        <v>0.2</v>
      </c>
      <c r="D54" s="183"/>
      <c r="E54" s="133"/>
    </row>
    <row r="55" spans="1:5" ht="15.75" thickBot="1" x14ac:dyDescent="0.3">
      <c r="A55" s="157" t="s">
        <v>3644</v>
      </c>
      <c r="B55" s="175"/>
      <c r="C55" s="184">
        <v>0</v>
      </c>
      <c r="D55" s="182"/>
      <c r="E55" s="133"/>
    </row>
    <row r="56" spans="1:5" ht="30.75" thickBot="1" x14ac:dyDescent="0.3">
      <c r="A56" s="157" t="s">
        <v>3645</v>
      </c>
      <c r="B56" s="175"/>
      <c r="C56" s="185">
        <v>0</v>
      </c>
      <c r="D56" s="183"/>
      <c r="E56" s="133"/>
    </row>
    <row r="57" spans="1:5" ht="15.75" thickBot="1" x14ac:dyDescent="0.3">
      <c r="A57" s="157" t="s">
        <v>130</v>
      </c>
      <c r="B57" s="175"/>
      <c r="C57" s="151" t="s">
        <v>11</v>
      </c>
      <c r="D57" s="152" t="s">
        <v>133</v>
      </c>
      <c r="E57" s="133"/>
    </row>
    <row r="58" spans="1:5" ht="15.75" customHeight="1" thickBot="1" x14ac:dyDescent="0.3">
      <c r="A58" s="157" t="s">
        <v>3634</v>
      </c>
      <c r="B58" s="175"/>
      <c r="C58" s="151" t="s">
        <v>133</v>
      </c>
      <c r="D58" s="152" t="s">
        <v>133</v>
      </c>
      <c r="E58" s="133"/>
    </row>
    <row r="59" spans="1:5" ht="38.25" thickBot="1" x14ac:dyDescent="0.35">
      <c r="A59" s="140" t="s">
        <v>3665</v>
      </c>
      <c r="B59" s="125"/>
      <c r="C59" s="124" t="s">
        <v>17</v>
      </c>
      <c r="D59" s="125" t="s">
        <v>18</v>
      </c>
      <c r="E59" s="125" t="s">
        <v>25</v>
      </c>
    </row>
    <row r="60" spans="1:5" ht="39.950000000000003" customHeight="1" thickBot="1" x14ac:dyDescent="0.3">
      <c r="A60" s="276" t="s">
        <v>132</v>
      </c>
      <c r="B60" s="186" t="s">
        <v>3661</v>
      </c>
      <c r="C60" s="187">
        <v>0.94389999999999996</v>
      </c>
      <c r="D60" s="187" t="s">
        <v>3625</v>
      </c>
      <c r="E60" s="133"/>
    </row>
    <row r="61" spans="1:5" ht="39.950000000000003" customHeight="1" thickBot="1" x14ac:dyDescent="0.3">
      <c r="A61" s="277"/>
      <c r="B61" s="188" t="s">
        <v>3662</v>
      </c>
      <c r="C61" s="189">
        <v>0.74390000000000001</v>
      </c>
      <c r="D61" s="189" t="s">
        <v>3625</v>
      </c>
      <c r="E61" s="133"/>
    </row>
    <row r="62" spans="1:5" ht="39.950000000000003" customHeight="1" thickBot="1" x14ac:dyDescent="0.3">
      <c r="A62" s="277" t="s">
        <v>3666</v>
      </c>
      <c r="B62" s="186" t="s">
        <v>3661</v>
      </c>
      <c r="C62" s="187">
        <v>5.6099999999999997E-2</v>
      </c>
      <c r="D62" s="190" t="s">
        <v>3625</v>
      </c>
      <c r="E62" s="133"/>
    </row>
    <row r="63" spans="1:5" ht="39.950000000000003" customHeight="1" thickBot="1" x14ac:dyDescent="0.3">
      <c r="A63" s="277"/>
      <c r="B63" s="188" t="s">
        <v>3662</v>
      </c>
      <c r="C63" s="189">
        <v>0.25609999999999999</v>
      </c>
      <c r="D63" s="191" t="s">
        <v>3625</v>
      </c>
      <c r="E63" s="133"/>
    </row>
    <row r="64" spans="1:5" ht="30.75" thickBot="1" x14ac:dyDescent="0.3">
      <c r="A64" s="192" t="s">
        <v>3667</v>
      </c>
      <c r="B64" s="193"/>
      <c r="C64" s="151" t="s">
        <v>12</v>
      </c>
      <c r="D64" s="152" t="s">
        <v>133</v>
      </c>
      <c r="E64" s="133"/>
    </row>
    <row r="65" spans="1:5" ht="60.75" thickBot="1" x14ac:dyDescent="0.3">
      <c r="A65" s="194" t="s">
        <v>3668</v>
      </c>
      <c r="B65" s="195"/>
      <c r="C65" s="138" t="s">
        <v>3623</v>
      </c>
      <c r="D65" s="138" t="s">
        <v>5</v>
      </c>
      <c r="E65" s="133" t="s">
        <v>186</v>
      </c>
    </row>
    <row r="66" spans="1:5" x14ac:dyDescent="0.25">
      <c r="A66" s="117"/>
      <c r="B66" s="117"/>
      <c r="C66" s="117"/>
      <c r="E66" s="117"/>
    </row>
    <row r="67" spans="1:5" x14ac:dyDescent="0.25">
      <c r="A67" s="117"/>
      <c r="B67" s="117"/>
      <c r="C67" s="117"/>
      <c r="E67" s="117"/>
    </row>
    <row r="68" spans="1:5" x14ac:dyDescent="0.25">
      <c r="A68" s="117"/>
      <c r="B68" s="117"/>
      <c r="C68" s="117"/>
      <c r="E68" s="117"/>
    </row>
    <row r="69" spans="1:5" x14ac:dyDescent="0.25">
      <c r="A69" s="117"/>
      <c r="B69" s="117"/>
      <c r="C69" s="117"/>
      <c r="E69" s="117"/>
    </row>
    <row r="70" spans="1:5" x14ac:dyDescent="0.25">
      <c r="A70" s="117"/>
      <c r="B70" s="117"/>
      <c r="C70" s="117"/>
      <c r="E70" s="117"/>
    </row>
    <row r="71" spans="1:5" x14ac:dyDescent="0.25">
      <c r="A71" s="117"/>
      <c r="B71" s="117"/>
      <c r="C71" s="117"/>
      <c r="E71" s="117"/>
    </row>
    <row r="72" spans="1:5" x14ac:dyDescent="0.25">
      <c r="A72" s="117"/>
      <c r="B72" s="117"/>
      <c r="C72" s="117"/>
      <c r="E72" s="117"/>
    </row>
    <row r="73" spans="1:5" x14ac:dyDescent="0.25">
      <c r="A73" s="117"/>
      <c r="B73" s="117"/>
      <c r="C73" s="117"/>
      <c r="E73" s="117"/>
    </row>
    <row r="74" spans="1:5" x14ac:dyDescent="0.25">
      <c r="A74" s="117"/>
      <c r="B74" s="117"/>
      <c r="C74" s="117"/>
      <c r="E74" s="117"/>
    </row>
    <row r="75" spans="1:5" x14ac:dyDescent="0.25">
      <c r="B75" s="197"/>
      <c r="C75" s="198"/>
      <c r="D75" s="94"/>
      <c r="E75" s="198"/>
    </row>
  </sheetData>
  <dataConsolidate/>
  <mergeCells count="19">
    <mergeCell ref="A60:A61"/>
    <mergeCell ref="A62:A63"/>
    <mergeCell ref="A18:E18"/>
    <mergeCell ref="C12:D12"/>
    <mergeCell ref="C13:D13"/>
    <mergeCell ref="C14:D14"/>
    <mergeCell ref="A37:A38"/>
    <mergeCell ref="A39:A40"/>
    <mergeCell ref="C23:D23"/>
    <mergeCell ref="C24:D24"/>
    <mergeCell ref="C25:D25"/>
    <mergeCell ref="C22:D22"/>
    <mergeCell ref="C15:D15"/>
    <mergeCell ref="C17:D17"/>
    <mergeCell ref="C5:C7"/>
    <mergeCell ref="D5:D7"/>
    <mergeCell ref="A1:E2"/>
    <mergeCell ref="B5:B7"/>
    <mergeCell ref="C11:D11"/>
  </mergeCells>
  <conditionalFormatting sqref="D42">
    <cfRule type="containsText" dxfId="381" priority="443" operator="containsText" text="TBD">
      <formula>NOT(ISERROR(SEARCH("TBD",D42)))</formula>
    </cfRule>
    <cfRule type="containsText" dxfId="380" priority="444" operator="containsText" text="NO">
      <formula>NOT(ISERROR(SEARCH("NO",D42)))</formula>
    </cfRule>
    <cfRule type="containsText" dxfId="379" priority="445" operator="containsText" text="YES">
      <formula>NOT(ISERROR(SEARCH("YES",D42)))</formula>
    </cfRule>
  </conditionalFormatting>
  <conditionalFormatting sqref="D44 C28:D28 C32:D33">
    <cfRule type="containsText" dxfId="378" priority="440" operator="containsText" text="TBD">
      <formula>NOT(ISERROR(SEARCH("TBD",C28)))</formula>
    </cfRule>
    <cfRule type="containsText" dxfId="377" priority="441" operator="containsText" text="NO">
      <formula>NOT(ISERROR(SEARCH("NO",C28)))</formula>
    </cfRule>
    <cfRule type="containsText" dxfId="376" priority="442" operator="containsText" text="YES">
      <formula>NOT(ISERROR(SEARCH("YES",C28)))</formula>
    </cfRule>
  </conditionalFormatting>
  <conditionalFormatting sqref="C24">
    <cfRule type="containsText" dxfId="375" priority="428" operator="containsText" text="TBD">
      <formula>NOT(ISERROR(SEARCH("TBD",C24)))</formula>
    </cfRule>
    <cfRule type="containsText" dxfId="374" priority="429" operator="containsText" text="NO">
      <formula>NOT(ISERROR(SEARCH("NO",C24)))</formula>
    </cfRule>
    <cfRule type="containsText" dxfId="373" priority="430" operator="containsText" text="YES">
      <formula>NOT(ISERROR(SEARCH("YES",C24)))</formula>
    </cfRule>
  </conditionalFormatting>
  <conditionalFormatting sqref="D27">
    <cfRule type="containsText" dxfId="372" priority="425" operator="containsText" text="TBD">
      <formula>NOT(ISERROR(SEARCH("TBD",D27)))</formula>
    </cfRule>
    <cfRule type="containsText" dxfId="371" priority="426" operator="containsText" text="NO">
      <formula>NOT(ISERROR(SEARCH("NO",D27)))</formula>
    </cfRule>
    <cfRule type="containsText" dxfId="370" priority="427" operator="containsText" text="YES">
      <formula>NOT(ISERROR(SEARCH("YES",D27)))</formula>
    </cfRule>
  </conditionalFormatting>
  <conditionalFormatting sqref="C34">
    <cfRule type="containsText" dxfId="369" priority="363" operator="containsText" text="TBD">
      <formula>NOT(ISERROR(SEARCH("TBD",C34)))</formula>
    </cfRule>
    <cfRule type="containsText" dxfId="368" priority="364" operator="containsText" text="NO">
      <formula>NOT(ISERROR(SEARCH("NO",C34)))</formula>
    </cfRule>
    <cfRule type="containsText" dxfId="367" priority="365" operator="containsText" text="YES">
      <formula>NOT(ISERROR(SEARCH("YES",C34)))</formula>
    </cfRule>
  </conditionalFormatting>
  <conditionalFormatting sqref="C44">
    <cfRule type="containsText" dxfId="366" priority="337" operator="containsText" text="TBD">
      <formula>NOT(ISERROR(SEARCH("TBD",C44)))</formula>
    </cfRule>
    <cfRule type="containsText" dxfId="365" priority="338" operator="containsText" text="NO">
      <formula>NOT(ISERROR(SEARCH("NO",C44)))</formula>
    </cfRule>
    <cfRule type="containsText" dxfId="364" priority="339" operator="containsText" text="YES">
      <formula>NOT(ISERROR(SEARCH("YES",C44)))</formula>
    </cfRule>
  </conditionalFormatting>
  <conditionalFormatting sqref="C27">
    <cfRule type="containsText" dxfId="363" priority="350" operator="containsText" text="TBD">
      <formula>NOT(ISERROR(SEARCH("TBD",C27)))</formula>
    </cfRule>
    <cfRule type="containsText" dxfId="362" priority="351" operator="containsText" text="NO">
      <formula>NOT(ISERROR(SEARCH("NO",C27)))</formula>
    </cfRule>
    <cfRule type="containsText" dxfId="361" priority="352" operator="containsText" text="YES">
      <formula>NOT(ISERROR(SEARCH("YES",C27)))</formula>
    </cfRule>
  </conditionalFormatting>
  <conditionalFormatting sqref="C42">
    <cfRule type="containsText" dxfId="360" priority="340" operator="containsText" text="TBD">
      <formula>NOT(ISERROR(SEARCH("TBD",C42)))</formula>
    </cfRule>
    <cfRule type="containsText" dxfId="359" priority="341" operator="containsText" text="NO">
      <formula>NOT(ISERROR(SEARCH("NO",C42)))</formula>
    </cfRule>
    <cfRule type="containsText" dxfId="358" priority="342" operator="containsText" text="YES">
      <formula>NOT(ISERROR(SEARCH("YES",C42)))</formula>
    </cfRule>
  </conditionalFormatting>
  <conditionalFormatting sqref="D34">
    <cfRule type="containsText" dxfId="357" priority="334" operator="containsText" text="TBD">
      <formula>NOT(ISERROR(SEARCH("TBD",D34)))</formula>
    </cfRule>
    <cfRule type="containsText" dxfId="356" priority="335" operator="containsText" text="NO">
      <formula>NOT(ISERROR(SEARCH("NO",D34)))</formula>
    </cfRule>
    <cfRule type="containsText" dxfId="355" priority="336" operator="containsText" text="YES">
      <formula>NOT(ISERROR(SEARCH("YES",D34)))</formula>
    </cfRule>
  </conditionalFormatting>
  <conditionalFormatting sqref="D29">
    <cfRule type="containsText" dxfId="354" priority="328" operator="containsText" text="TBD">
      <formula>NOT(ISERROR(SEARCH("TBD",D29)))</formula>
    </cfRule>
    <cfRule type="containsText" dxfId="353" priority="329" operator="containsText" text="NO">
      <formula>NOT(ISERROR(SEARCH("NO",D29)))</formula>
    </cfRule>
    <cfRule type="containsText" dxfId="352" priority="330" operator="containsText" text="YES">
      <formula>NOT(ISERROR(SEARCH("YES",D29)))</formula>
    </cfRule>
  </conditionalFormatting>
  <conditionalFormatting sqref="C29">
    <cfRule type="containsText" dxfId="351" priority="331" operator="containsText" text="TBD">
      <formula>NOT(ISERROR(SEARCH("TBD",C29)))</formula>
    </cfRule>
    <cfRule type="containsText" dxfId="350" priority="332" operator="containsText" text="NO">
      <formula>NOT(ISERROR(SEARCH("NO",C29)))</formula>
    </cfRule>
    <cfRule type="containsText" dxfId="349" priority="333" operator="containsText" text="YES">
      <formula>NOT(ISERROR(SEARCH("YES",C29)))</formula>
    </cfRule>
  </conditionalFormatting>
  <conditionalFormatting sqref="C47">
    <cfRule type="containsText" dxfId="348" priority="325" operator="containsText" text="TBD">
      <formula>NOT(ISERROR(SEARCH("TBD",C47)))</formula>
    </cfRule>
    <cfRule type="containsText" dxfId="347" priority="326" operator="containsText" text="NO">
      <formula>NOT(ISERROR(SEARCH("NO",C47)))</formula>
    </cfRule>
    <cfRule type="containsText" dxfId="346" priority="327" operator="containsText" text="YES">
      <formula>NOT(ISERROR(SEARCH("YES",C47)))</formula>
    </cfRule>
  </conditionalFormatting>
  <conditionalFormatting sqref="D47">
    <cfRule type="containsText" dxfId="345" priority="322" operator="containsText" text="TBD">
      <formula>NOT(ISERROR(SEARCH("TBD",D47)))</formula>
    </cfRule>
    <cfRule type="containsText" dxfId="344" priority="323" operator="containsText" text="NO">
      <formula>NOT(ISERROR(SEARCH("NO",D47)))</formula>
    </cfRule>
    <cfRule type="containsText" dxfId="343" priority="324" operator="containsText" text="YES">
      <formula>NOT(ISERROR(SEARCH("YES",D47)))</formula>
    </cfRule>
  </conditionalFormatting>
  <conditionalFormatting sqref="C64">
    <cfRule type="containsText" dxfId="342" priority="319" operator="containsText" text="TBD">
      <formula>NOT(ISERROR(SEARCH("TBD",C64)))</formula>
    </cfRule>
    <cfRule type="containsText" dxfId="341" priority="320" operator="containsText" text="NO">
      <formula>NOT(ISERROR(SEARCH("NO",C64)))</formula>
    </cfRule>
    <cfRule type="containsText" dxfId="340" priority="321" operator="containsText" text="YES">
      <formula>NOT(ISERROR(SEARCH("YES",C64)))</formula>
    </cfRule>
  </conditionalFormatting>
  <conditionalFormatting sqref="D64">
    <cfRule type="containsText" dxfId="339" priority="316" operator="containsText" text="TBD">
      <formula>NOT(ISERROR(SEARCH("TBD",D64)))</formula>
    </cfRule>
    <cfRule type="containsText" dxfId="338" priority="317" operator="containsText" text="NO">
      <formula>NOT(ISERROR(SEARCH("NO",D64)))</formula>
    </cfRule>
    <cfRule type="containsText" dxfId="337" priority="318" operator="containsText" text="YES">
      <formula>NOT(ISERROR(SEARCH("YES",D64)))</formula>
    </cfRule>
  </conditionalFormatting>
  <conditionalFormatting sqref="C17">
    <cfRule type="containsText" dxfId="336" priority="72" operator="containsText" text="TBD">
      <formula>NOT(ISERROR(SEARCH("TBD",C17)))</formula>
    </cfRule>
    <cfRule type="containsText" dxfId="335" priority="73" operator="containsText" text="NO">
      <formula>NOT(ISERROR(SEARCH("NO",C17)))</formula>
    </cfRule>
    <cfRule type="containsText" dxfId="334" priority="74" operator="containsText" text="YES">
      <formula>NOT(ISERROR(SEARCH("YES",C17)))</formula>
    </cfRule>
  </conditionalFormatting>
  <conditionalFormatting sqref="D20">
    <cfRule type="containsText" dxfId="333" priority="69" operator="containsText" text="TBD">
      <formula>NOT(ISERROR(SEARCH("TBD",D20)))</formula>
    </cfRule>
    <cfRule type="containsText" dxfId="332" priority="70" operator="containsText" text="NO">
      <formula>NOT(ISERROR(SEARCH("NO",D20)))</formula>
    </cfRule>
    <cfRule type="containsText" dxfId="331" priority="71" operator="containsText" text="YES">
      <formula>NOT(ISERROR(SEARCH("YES",D20)))</formula>
    </cfRule>
  </conditionalFormatting>
  <conditionalFormatting sqref="D21">
    <cfRule type="containsText" dxfId="330" priority="66" operator="containsText" text="TBD">
      <formula>NOT(ISERROR(SEARCH("TBD",D21)))</formula>
    </cfRule>
    <cfRule type="containsText" dxfId="329" priority="67" operator="containsText" text="NO">
      <formula>NOT(ISERROR(SEARCH("NO",D21)))</formula>
    </cfRule>
    <cfRule type="containsText" dxfId="328" priority="68" operator="containsText" text="YES">
      <formula>NOT(ISERROR(SEARCH("YES",D21)))</formula>
    </cfRule>
  </conditionalFormatting>
  <conditionalFormatting sqref="C21">
    <cfRule type="containsText" dxfId="327" priority="60" operator="containsText" text="TBD">
      <formula>NOT(ISERROR(SEARCH("TBD",C21)))</formula>
    </cfRule>
    <cfRule type="containsText" dxfId="326" priority="61" operator="containsText" text="NO">
      <formula>NOT(ISERROR(SEARCH("NO",C21)))</formula>
    </cfRule>
    <cfRule type="containsText" dxfId="325" priority="62" operator="containsText" text="YES">
      <formula>NOT(ISERROR(SEARCH("YES",C21)))</formula>
    </cfRule>
  </conditionalFormatting>
  <conditionalFormatting sqref="C20">
    <cfRule type="containsText" dxfId="324" priority="63" operator="containsText" text="TBD">
      <formula>NOT(ISERROR(SEARCH("TBD",C20)))</formula>
    </cfRule>
    <cfRule type="containsText" dxfId="323" priority="64" operator="containsText" text="NO">
      <formula>NOT(ISERROR(SEARCH("NO",C20)))</formula>
    </cfRule>
    <cfRule type="containsText" dxfId="322" priority="65" operator="containsText" text="YES">
      <formula>NOT(ISERROR(SEARCH("YES",C20)))</formula>
    </cfRule>
  </conditionalFormatting>
  <conditionalFormatting sqref="D49">
    <cfRule type="containsText" dxfId="321" priority="57" operator="containsText" text="TBD">
      <formula>NOT(ISERROR(SEARCH("TBD",D49)))</formula>
    </cfRule>
    <cfRule type="containsText" dxfId="320" priority="58" operator="containsText" text="NO">
      <formula>NOT(ISERROR(SEARCH("NO",D49)))</formula>
    </cfRule>
    <cfRule type="containsText" dxfId="319" priority="59" operator="containsText" text="YES">
      <formula>NOT(ISERROR(SEARCH("YES",D49)))</formula>
    </cfRule>
  </conditionalFormatting>
  <conditionalFormatting sqref="C49">
    <cfRule type="containsText" dxfId="318" priority="54" operator="containsText" text="TBD">
      <formula>NOT(ISERROR(SEARCH("TBD",C49)))</formula>
    </cfRule>
    <cfRule type="containsText" dxfId="317" priority="55" operator="containsText" text="NO">
      <formula>NOT(ISERROR(SEARCH("NO",C49)))</formula>
    </cfRule>
    <cfRule type="containsText" dxfId="316" priority="56" operator="containsText" text="YES">
      <formula>NOT(ISERROR(SEARCH("YES",C49)))</formula>
    </cfRule>
  </conditionalFormatting>
  <conditionalFormatting sqref="D57">
    <cfRule type="containsText" dxfId="315" priority="51" operator="containsText" text="TBD">
      <formula>NOT(ISERROR(SEARCH("TBD",D57)))</formula>
    </cfRule>
    <cfRule type="containsText" dxfId="314" priority="52" operator="containsText" text="NO">
      <formula>NOT(ISERROR(SEARCH("NO",D57)))</formula>
    </cfRule>
    <cfRule type="containsText" dxfId="313" priority="53" operator="containsText" text="YES">
      <formula>NOT(ISERROR(SEARCH("YES",D57)))</formula>
    </cfRule>
  </conditionalFormatting>
  <conditionalFormatting sqref="C57">
    <cfRule type="containsText" dxfId="312" priority="48" operator="containsText" text="TBD">
      <formula>NOT(ISERROR(SEARCH("TBD",C57)))</formula>
    </cfRule>
    <cfRule type="containsText" dxfId="311" priority="49" operator="containsText" text="NO">
      <formula>NOT(ISERROR(SEARCH("NO",C57)))</formula>
    </cfRule>
    <cfRule type="containsText" dxfId="310" priority="50" operator="containsText" text="YES">
      <formula>NOT(ISERROR(SEARCH("YES",C57)))</formula>
    </cfRule>
  </conditionalFormatting>
  <conditionalFormatting sqref="D58">
    <cfRule type="containsText" dxfId="309" priority="45" operator="containsText" text="TBD">
      <formula>NOT(ISERROR(SEARCH("TBD",D58)))</formula>
    </cfRule>
    <cfRule type="containsText" dxfId="308" priority="46" operator="containsText" text="NO">
      <formula>NOT(ISERROR(SEARCH("NO",D58)))</formula>
    </cfRule>
    <cfRule type="containsText" dxfId="307" priority="47" operator="containsText" text="YES">
      <formula>NOT(ISERROR(SEARCH("YES",D58)))</formula>
    </cfRule>
  </conditionalFormatting>
  <conditionalFormatting sqref="C58">
    <cfRule type="containsText" dxfId="306" priority="42" operator="containsText" text="TBD">
      <formula>NOT(ISERROR(SEARCH("TBD",C58)))</formula>
    </cfRule>
    <cfRule type="containsText" dxfId="305" priority="43" operator="containsText" text="NO">
      <formula>NOT(ISERROR(SEARCH("NO",C58)))</formula>
    </cfRule>
    <cfRule type="containsText" dxfId="304" priority="44" operator="containsText" text="YES">
      <formula>NOT(ISERROR(SEARCH("YES",C58)))</formula>
    </cfRule>
  </conditionalFormatting>
  <conditionalFormatting sqref="C12">
    <cfRule type="containsText" dxfId="303" priority="39" operator="containsText" text="TBD">
      <formula>NOT(ISERROR(SEARCH("TBD",C12)))</formula>
    </cfRule>
    <cfRule type="containsText" dxfId="302" priority="40" operator="containsText" text="NO">
      <formula>NOT(ISERROR(SEARCH("NO",C12)))</formula>
    </cfRule>
    <cfRule type="containsText" dxfId="301" priority="41" operator="containsText" text="YES">
      <formula>NOT(ISERROR(SEARCH("YES",C12)))</formula>
    </cfRule>
  </conditionalFormatting>
  <conditionalFormatting sqref="C13">
    <cfRule type="containsText" dxfId="300" priority="36" operator="containsText" text="TBD">
      <formula>NOT(ISERROR(SEARCH("TBD",C13)))</formula>
    </cfRule>
    <cfRule type="containsText" dxfId="299" priority="37" operator="containsText" text="NO">
      <formula>NOT(ISERROR(SEARCH("NO",C13)))</formula>
    </cfRule>
    <cfRule type="containsText" dxfId="298" priority="38" operator="containsText" text="YES">
      <formula>NOT(ISERROR(SEARCH("YES",C13)))</formula>
    </cfRule>
  </conditionalFormatting>
  <conditionalFormatting sqref="C14">
    <cfRule type="containsText" dxfId="297" priority="33" operator="containsText" text="TBD">
      <formula>NOT(ISERROR(SEARCH("TBD",C14)))</formula>
    </cfRule>
    <cfRule type="containsText" dxfId="296" priority="34" operator="containsText" text="NO">
      <formula>NOT(ISERROR(SEARCH("NO",C14)))</formula>
    </cfRule>
    <cfRule type="containsText" dxfId="295" priority="35" operator="containsText" text="YES">
      <formula>NOT(ISERROR(SEARCH("YES",C14)))</formula>
    </cfRule>
  </conditionalFormatting>
  <conditionalFormatting sqref="C10">
    <cfRule type="containsText" dxfId="294" priority="29" operator="containsText" text="TBD">
      <formula>NOT(ISERROR(SEARCH("TBD",C10)))</formula>
    </cfRule>
    <cfRule type="containsText" dxfId="293" priority="30" operator="containsText" text="Medium">
      <formula>NOT(ISERROR(SEARCH("Medium",C10)))</formula>
    </cfRule>
    <cfRule type="containsText" dxfId="292" priority="31" operator="containsText" text="High">
      <formula>NOT(ISERROR(SEARCH("High",C10)))</formula>
    </cfRule>
    <cfRule type="containsText" dxfId="291" priority="32" operator="containsText" text="Low">
      <formula>NOT(ISERROR(SEARCH("Low",C10)))</formula>
    </cfRule>
  </conditionalFormatting>
  <conditionalFormatting sqref="D10">
    <cfRule type="containsText" dxfId="290" priority="25" operator="containsText" text="TBD">
      <formula>NOT(ISERROR(SEARCH("TBD",D10)))</formula>
    </cfRule>
    <cfRule type="containsText" dxfId="289" priority="26" operator="containsText" text="Medium">
      <formula>NOT(ISERROR(SEARCH("Medium",D10)))</formula>
    </cfRule>
    <cfRule type="containsText" dxfId="288" priority="27" operator="containsText" text="High">
      <formula>NOT(ISERROR(SEARCH("High",D10)))</formula>
    </cfRule>
    <cfRule type="containsText" dxfId="287" priority="28" operator="containsText" text="Low">
      <formula>NOT(ISERROR(SEARCH("Low",D10)))</formula>
    </cfRule>
  </conditionalFormatting>
  <conditionalFormatting sqref="C15">
    <cfRule type="containsText" dxfId="286" priority="21" operator="containsText" text="TBD">
      <formula>NOT(ISERROR(SEARCH("TBD",C15)))</formula>
    </cfRule>
    <cfRule type="containsText" dxfId="285" priority="22" operator="containsText" text="Medium">
      <formula>NOT(ISERROR(SEARCH("Medium",C15)))</formula>
    </cfRule>
    <cfRule type="containsText" dxfId="284" priority="23" operator="containsText" text="High">
      <formula>NOT(ISERROR(SEARCH("High",C15)))</formula>
    </cfRule>
    <cfRule type="containsText" dxfId="283" priority="24" operator="containsText" text="Low">
      <formula>NOT(ISERROR(SEARCH("Low",C15)))</formula>
    </cfRule>
  </conditionalFormatting>
  <conditionalFormatting sqref="C25">
    <cfRule type="containsText" dxfId="282" priority="17" operator="containsText" text="TBD">
      <formula>NOT(ISERROR(SEARCH("TBD",C25)))</formula>
    </cfRule>
    <cfRule type="containsText" dxfId="281" priority="18" operator="containsText" text="Medium">
      <formula>NOT(ISERROR(SEARCH("Medium",C25)))</formula>
    </cfRule>
    <cfRule type="containsText" dxfId="280" priority="19" operator="containsText" text="High">
      <formula>NOT(ISERROR(SEARCH("High",C25)))</formula>
    </cfRule>
    <cfRule type="containsText" dxfId="279" priority="20" operator="containsText" text="Low">
      <formula>NOT(ISERROR(SEARCH("Low",C25)))</formula>
    </cfRule>
  </conditionalFormatting>
  <conditionalFormatting sqref="C30">
    <cfRule type="containsText" dxfId="278" priority="13" operator="containsText" text="TBD">
      <formula>NOT(ISERROR(SEARCH("TBD",C30)))</formula>
    </cfRule>
    <cfRule type="containsText" dxfId="277" priority="14" operator="containsText" text="Medium">
      <formula>NOT(ISERROR(SEARCH("Medium",C30)))</formula>
    </cfRule>
    <cfRule type="containsText" dxfId="276" priority="15" operator="containsText" text="High">
      <formula>NOT(ISERROR(SEARCH("High",C30)))</formula>
    </cfRule>
    <cfRule type="containsText" dxfId="275" priority="16" operator="containsText" text="Low">
      <formula>NOT(ISERROR(SEARCH("Low",C30)))</formula>
    </cfRule>
  </conditionalFormatting>
  <conditionalFormatting sqref="D30">
    <cfRule type="containsText" dxfId="274" priority="9" operator="containsText" text="TBD">
      <formula>NOT(ISERROR(SEARCH("TBD",D30)))</formula>
    </cfRule>
    <cfRule type="containsText" dxfId="273" priority="10" operator="containsText" text="Medium">
      <formula>NOT(ISERROR(SEARCH("Medium",D30)))</formula>
    </cfRule>
    <cfRule type="containsText" dxfId="272" priority="11" operator="containsText" text="High">
      <formula>NOT(ISERROR(SEARCH("High",D30)))</formula>
    </cfRule>
    <cfRule type="containsText" dxfId="271" priority="12" operator="containsText" text="Low">
      <formula>NOT(ISERROR(SEARCH("Low",D30)))</formula>
    </cfRule>
  </conditionalFormatting>
  <conditionalFormatting sqref="C65">
    <cfRule type="containsText" dxfId="270" priority="5" operator="containsText" text="TBD">
      <formula>NOT(ISERROR(SEARCH("TBD",C65)))</formula>
    </cfRule>
    <cfRule type="containsText" dxfId="269" priority="6" operator="containsText" text="Medium">
      <formula>NOT(ISERROR(SEARCH("Medium",C65)))</formula>
    </cfRule>
    <cfRule type="containsText" dxfId="268" priority="7" operator="containsText" text="High">
      <formula>NOT(ISERROR(SEARCH("High",C65)))</formula>
    </cfRule>
    <cfRule type="containsText" dxfId="267" priority="8" operator="containsText" text="Low">
      <formula>NOT(ISERROR(SEARCH("Low",C65)))</formula>
    </cfRule>
  </conditionalFormatting>
  <conditionalFormatting sqref="D65">
    <cfRule type="containsText" dxfId="266" priority="1" operator="containsText" text="TBD">
      <formula>NOT(ISERROR(SEARCH("TBD",D65)))</formula>
    </cfRule>
    <cfRule type="containsText" dxfId="265" priority="2" operator="containsText" text="Medium">
      <formula>NOT(ISERROR(SEARCH("Medium",D65)))</formula>
    </cfRule>
    <cfRule type="containsText" dxfId="264" priority="3" operator="containsText" text="High">
      <formula>NOT(ISERROR(SEARCH("High",D65)))</formula>
    </cfRule>
    <cfRule type="containsText" dxfId="263" priority="4" operator="containsText" text="Low">
      <formula>NOT(ISERROR(SEARCH("Low",D65)))</formula>
    </cfRule>
  </conditionalFormatting>
  <dataValidations xWindow="965" yWindow="597" count="6">
    <dataValidation type="list" allowBlank="1" showInputMessage="1" showErrorMessage="1" prompt="Please choose confidence level in data quality." sqref="C25:D25 C15:D15 C30:D30 C10:D10 C65:D65">
      <formula1>#REF!</formula1>
    </dataValidation>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64:D64 C27:D28 C12:D1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s>
  <pageMargins left="0.25" right="0.25" top="0.5" bottom="0.5" header="0.3" footer="0.3"/>
  <pageSetup scale="28"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117" customWidth="1"/>
    <col min="2" max="2" width="13.85546875" style="117" customWidth="1"/>
    <col min="3" max="3" width="50.42578125" style="117" bestFit="1" customWidth="1"/>
    <col min="4" max="4" width="132.7109375" style="117" bestFit="1" customWidth="1"/>
    <col min="5" max="16384" width="9.140625" style="117"/>
  </cols>
  <sheetData>
    <row r="1" spans="1:4" x14ac:dyDescent="0.25">
      <c r="A1" s="270" t="s">
        <v>3646</v>
      </c>
      <c r="B1" s="270"/>
      <c r="C1" s="270"/>
      <c r="D1" s="270"/>
    </row>
    <row r="2" spans="1:4" ht="15" customHeight="1" x14ac:dyDescent="0.25">
      <c r="A2" s="270"/>
      <c r="B2" s="270"/>
      <c r="C2" s="270"/>
      <c r="D2" s="270"/>
    </row>
    <row r="3" spans="1:4" ht="15.75" thickBot="1" x14ac:dyDescent="0.3">
      <c r="A3" s="118"/>
      <c r="B3" s="118"/>
      <c r="C3" s="118"/>
      <c r="D3" s="120"/>
    </row>
    <row r="4" spans="1:4" ht="38.25" thickBot="1" x14ac:dyDescent="0.3">
      <c r="A4" s="204" t="s">
        <v>16</v>
      </c>
      <c r="B4" s="205" t="s">
        <v>66</v>
      </c>
      <c r="C4" s="206" t="s">
        <v>103</v>
      </c>
      <c r="D4" s="205" t="s">
        <v>25</v>
      </c>
    </row>
    <row r="5" spans="1:4" ht="15.75" customHeight="1" x14ac:dyDescent="0.25">
      <c r="A5" s="116" t="s">
        <v>164</v>
      </c>
      <c r="B5" s="271"/>
      <c r="C5" s="268"/>
      <c r="D5" s="207"/>
    </row>
    <row r="6" spans="1:4" ht="15.75" x14ac:dyDescent="0.25">
      <c r="A6" s="116" t="s">
        <v>165</v>
      </c>
      <c r="B6" s="272"/>
      <c r="C6" s="269"/>
      <c r="D6" s="208"/>
    </row>
    <row r="7" spans="1:4" ht="16.5" thickBot="1" x14ac:dyDescent="0.3">
      <c r="A7" s="128" t="s">
        <v>163</v>
      </c>
      <c r="B7" s="273"/>
      <c r="C7" s="269"/>
      <c r="D7" s="208"/>
    </row>
    <row r="8" spans="1:4" ht="15.75" thickBot="1" x14ac:dyDescent="0.3">
      <c r="A8" s="156" t="s">
        <v>3659</v>
      </c>
      <c r="B8" s="209"/>
      <c r="C8" s="210">
        <v>1696314</v>
      </c>
      <c r="D8" s="211"/>
    </row>
    <row r="9" spans="1:4" ht="15.75" thickBot="1" x14ac:dyDescent="0.3">
      <c r="A9" s="212" t="s">
        <v>3660</v>
      </c>
      <c r="B9" s="209"/>
      <c r="C9" s="213">
        <v>141359.5</v>
      </c>
      <c r="D9" s="211"/>
    </row>
    <row r="10" spans="1:4" s="203" customFormat="1" ht="15.75" thickBot="1" x14ac:dyDescent="0.3">
      <c r="A10" s="214"/>
      <c r="B10" s="215"/>
      <c r="C10" s="216"/>
    </row>
    <row r="11" spans="1:4" ht="27" thickBot="1" x14ac:dyDescent="0.3">
      <c r="A11" s="293" t="s">
        <v>27</v>
      </c>
      <c r="B11" s="294"/>
      <c r="C11" s="217" t="s">
        <v>28</v>
      </c>
      <c r="D11" s="200" t="s">
        <v>25</v>
      </c>
    </row>
    <row r="12" spans="1:4" ht="19.5" thickBot="1" x14ac:dyDescent="0.35">
      <c r="A12" s="295" t="s">
        <v>3647</v>
      </c>
      <c r="B12" s="296"/>
      <c r="C12" s="218" t="s">
        <v>174</v>
      </c>
      <c r="D12" s="201" t="s">
        <v>176</v>
      </c>
    </row>
    <row r="13" spans="1:4" ht="19.5" thickBot="1" x14ac:dyDescent="0.35">
      <c r="A13" s="295" t="s">
        <v>3648</v>
      </c>
      <c r="B13" s="296"/>
      <c r="C13" s="219" t="s">
        <v>175</v>
      </c>
      <c r="D13" s="202"/>
    </row>
    <row r="14" spans="1:4" ht="15.75" thickBot="1" x14ac:dyDescent="0.3">
      <c r="A14" s="92"/>
      <c r="B14" s="215"/>
      <c r="C14" s="92"/>
      <c r="D14" s="203"/>
    </row>
    <row r="15" spans="1:4" ht="38.25" thickBot="1" x14ac:dyDescent="0.3">
      <c r="A15" s="220" t="s">
        <v>3649</v>
      </c>
      <c r="B15" s="205" t="s">
        <v>66</v>
      </c>
      <c r="C15" s="206" t="s">
        <v>103</v>
      </c>
      <c r="D15" s="205" t="s">
        <v>25</v>
      </c>
    </row>
    <row r="16" spans="1:4" ht="16.5" thickBot="1" x14ac:dyDescent="0.3">
      <c r="A16" s="92" t="s">
        <v>29</v>
      </c>
      <c r="B16" s="221"/>
      <c r="C16" s="222">
        <v>5342255</v>
      </c>
      <c r="D16" s="211"/>
    </row>
    <row r="17" spans="1:4" ht="16.5" thickBot="1" x14ac:dyDescent="0.3">
      <c r="A17" s="92" t="s">
        <v>3669</v>
      </c>
      <c r="B17" s="221"/>
      <c r="C17" s="223">
        <v>487880</v>
      </c>
      <c r="D17" s="211"/>
    </row>
    <row r="18" spans="1:4" ht="15.75" thickBot="1" x14ac:dyDescent="0.3">
      <c r="A18" s="224" t="s">
        <v>3670</v>
      </c>
      <c r="B18" s="138" t="s">
        <v>3622</v>
      </c>
      <c r="C18" s="225">
        <v>9.1300000000000006E-2</v>
      </c>
      <c r="D18" s="211"/>
    </row>
    <row r="19" spans="1:4" ht="16.5" thickBot="1" x14ac:dyDescent="0.3">
      <c r="A19" s="92" t="s">
        <v>30</v>
      </c>
      <c r="B19" s="221"/>
      <c r="C19" s="223">
        <v>4301202</v>
      </c>
      <c r="D19" s="211"/>
    </row>
    <row r="20" spans="1:4" ht="16.5" thickBot="1" x14ac:dyDescent="0.3">
      <c r="A20" s="92" t="s">
        <v>31</v>
      </c>
      <c r="B20" s="226"/>
      <c r="C20" s="223">
        <v>1041053</v>
      </c>
      <c r="D20" s="227"/>
    </row>
    <row r="21" spans="1:4" ht="15.75" thickBot="1" x14ac:dyDescent="0.3">
      <c r="A21" s="224" t="s">
        <v>32</v>
      </c>
      <c r="B21" s="138" t="s">
        <v>3622</v>
      </c>
      <c r="C21" s="225">
        <v>0.19487145409569553</v>
      </c>
      <c r="D21" s="227"/>
    </row>
    <row r="22" spans="1:4" ht="15.75" customHeight="1" x14ac:dyDescent="0.25">
      <c r="A22" s="289" t="s">
        <v>3650</v>
      </c>
      <c r="B22" s="291" t="s">
        <v>66</v>
      </c>
      <c r="C22" s="291" t="s">
        <v>103</v>
      </c>
      <c r="D22" s="291" t="s">
        <v>25</v>
      </c>
    </row>
    <row r="23" spans="1:4" ht="30.75" customHeight="1" thickBot="1" x14ac:dyDescent="0.3">
      <c r="A23" s="290"/>
      <c r="B23" s="292"/>
      <c r="C23" s="292"/>
      <c r="D23" s="292"/>
    </row>
    <row r="24" spans="1:4" ht="16.5" thickBot="1" x14ac:dyDescent="0.3">
      <c r="A24" s="92" t="s">
        <v>33</v>
      </c>
      <c r="B24" s="226"/>
      <c r="C24" s="213">
        <v>5340724</v>
      </c>
      <c r="D24" s="227"/>
    </row>
    <row r="25" spans="1:4" ht="16.5" thickBot="1" x14ac:dyDescent="0.3">
      <c r="A25" s="92" t="s">
        <v>34</v>
      </c>
      <c r="B25" s="226"/>
      <c r="C25" s="213">
        <v>1531</v>
      </c>
      <c r="D25" s="227"/>
    </row>
    <row r="26" spans="1:4" ht="16.5" thickBot="1" x14ac:dyDescent="0.3">
      <c r="A26" s="92" t="s">
        <v>35</v>
      </c>
      <c r="B26" s="226"/>
      <c r="C26" s="213">
        <v>0</v>
      </c>
      <c r="D26" s="227"/>
    </row>
    <row r="27" spans="1:4" ht="15.75" thickBot="1" x14ac:dyDescent="0.3">
      <c r="A27" s="224" t="s">
        <v>110</v>
      </c>
      <c r="B27" s="138" t="s">
        <v>3622</v>
      </c>
      <c r="C27" s="228">
        <v>0.99971341689979232</v>
      </c>
      <c r="D27" s="227"/>
    </row>
    <row r="28" spans="1:4" ht="15.75" thickBot="1" x14ac:dyDescent="0.3">
      <c r="A28" s="224" t="s">
        <v>111</v>
      </c>
      <c r="B28" s="138" t="s">
        <v>3622</v>
      </c>
      <c r="C28" s="228">
        <v>2.8658310020768382E-4</v>
      </c>
      <c r="D28" s="227"/>
    </row>
    <row r="29" spans="1:4" ht="15.75" thickBot="1" x14ac:dyDescent="0.3">
      <c r="A29" s="224" t="s">
        <v>112</v>
      </c>
      <c r="B29" s="138" t="s">
        <v>3622</v>
      </c>
      <c r="C29" s="228">
        <v>0</v>
      </c>
      <c r="D29" s="227"/>
    </row>
    <row r="30" spans="1:4" ht="38.25" thickBot="1" x14ac:dyDescent="0.3">
      <c r="A30" s="220" t="s">
        <v>3651</v>
      </c>
      <c r="B30" s="205" t="s">
        <v>66</v>
      </c>
      <c r="C30" s="206" t="s">
        <v>103</v>
      </c>
      <c r="D30" s="205" t="s">
        <v>25</v>
      </c>
    </row>
    <row r="31" spans="1:4" ht="16.5" thickBot="1" x14ac:dyDescent="0.3">
      <c r="A31" s="92" t="s">
        <v>37</v>
      </c>
      <c r="B31" s="226"/>
      <c r="C31" s="213">
        <v>3484154</v>
      </c>
      <c r="D31" s="227"/>
    </row>
    <row r="32" spans="1:4" ht="16.5" thickBot="1" x14ac:dyDescent="0.3">
      <c r="A32" s="92" t="s">
        <v>38</v>
      </c>
      <c r="B32" s="226"/>
      <c r="C32" s="213">
        <v>1842267</v>
      </c>
      <c r="D32" s="227"/>
    </row>
    <row r="33" spans="1:4" ht="16.5" thickBot="1" x14ac:dyDescent="0.3">
      <c r="A33" s="92" t="s">
        <v>36</v>
      </c>
      <c r="B33" s="226"/>
      <c r="C33" s="213">
        <v>15834</v>
      </c>
      <c r="D33" s="227"/>
    </row>
    <row r="34" spans="1:4" ht="15.75" thickBot="1" x14ac:dyDescent="0.3">
      <c r="A34" s="224" t="s">
        <v>113</v>
      </c>
      <c r="B34" s="143" t="s">
        <v>3622</v>
      </c>
      <c r="C34" s="229">
        <v>0.6521878869503609</v>
      </c>
      <c r="D34" s="227"/>
    </row>
    <row r="35" spans="1:4" ht="15.75" thickBot="1" x14ac:dyDescent="0.3">
      <c r="A35" s="224" t="s">
        <v>114</v>
      </c>
      <c r="B35" s="143" t="s">
        <v>3622</v>
      </c>
      <c r="C35" s="230">
        <v>0.34484819612691642</v>
      </c>
      <c r="D35" s="227"/>
    </row>
    <row r="36" spans="1:4" ht="15.75" thickBot="1" x14ac:dyDescent="0.3">
      <c r="A36" s="224" t="s">
        <v>136</v>
      </c>
      <c r="B36" s="143" t="s">
        <v>3622</v>
      </c>
      <c r="C36" s="230">
        <v>2.9639169227227077E-3</v>
      </c>
      <c r="D36" s="227"/>
    </row>
    <row r="37" spans="1:4" ht="38.25" customHeight="1" thickBot="1" x14ac:dyDescent="0.3">
      <c r="A37" s="220" t="s">
        <v>3652</v>
      </c>
      <c r="B37" s="205" t="s">
        <v>66</v>
      </c>
      <c r="C37" s="206" t="s">
        <v>103</v>
      </c>
      <c r="D37" s="205" t="s">
        <v>25</v>
      </c>
    </row>
    <row r="38" spans="1:4" ht="15.75" thickBot="1" x14ac:dyDescent="0.3">
      <c r="A38" s="196" t="s">
        <v>39</v>
      </c>
      <c r="B38" s="231"/>
      <c r="C38" s="232">
        <v>155689527.93000001</v>
      </c>
      <c r="D38" s="227"/>
    </row>
    <row r="39" spans="1:4" ht="15.75" thickBot="1" x14ac:dyDescent="0.3">
      <c r="A39" s="196" t="s">
        <v>40</v>
      </c>
      <c r="B39" s="231"/>
      <c r="C39" s="232">
        <v>4176608.1899999995</v>
      </c>
      <c r="D39" s="227" t="s">
        <v>177</v>
      </c>
    </row>
    <row r="40" spans="1:4" s="233" customFormat="1" ht="15.75" thickBot="1" x14ac:dyDescent="0.3">
      <c r="A40" s="196" t="s">
        <v>41</v>
      </c>
      <c r="B40" s="231"/>
      <c r="C40" s="232">
        <v>3144310.6499999994</v>
      </c>
      <c r="D40" s="227" t="s">
        <v>178</v>
      </c>
    </row>
    <row r="41" spans="1:4" ht="15.75" thickBot="1" x14ac:dyDescent="0.3">
      <c r="A41" s="196" t="s">
        <v>42</v>
      </c>
      <c r="B41" s="231"/>
      <c r="C41" s="232">
        <v>3144310.6499999994</v>
      </c>
      <c r="D41" s="227" t="s">
        <v>178</v>
      </c>
    </row>
    <row r="42" spans="1:4" s="233" customFormat="1" ht="15.75" thickBot="1" x14ac:dyDescent="0.3">
      <c r="A42" s="196" t="s">
        <v>43</v>
      </c>
      <c r="B42" s="231"/>
      <c r="C42" s="232">
        <v>4290784.08</v>
      </c>
      <c r="D42" s="227"/>
    </row>
    <row r="43" spans="1:4" s="233" customFormat="1" ht="15.75" thickBot="1" x14ac:dyDescent="0.3">
      <c r="A43" s="196" t="s">
        <v>44</v>
      </c>
      <c r="B43" s="231"/>
      <c r="C43" s="232">
        <v>44094.32</v>
      </c>
      <c r="D43" s="227"/>
    </row>
    <row r="44" spans="1:4" s="233" customFormat="1" ht="15.75" thickBot="1" x14ac:dyDescent="0.3">
      <c r="A44" s="196" t="s">
        <v>45</v>
      </c>
      <c r="B44" s="231"/>
      <c r="C44" s="232">
        <v>2221737.1799999997</v>
      </c>
      <c r="D44" s="234"/>
    </row>
    <row r="45" spans="1:4" s="233" customFormat="1" ht="15.75" thickBot="1" x14ac:dyDescent="0.3">
      <c r="A45" s="196" t="s">
        <v>46</v>
      </c>
      <c r="B45" s="231"/>
      <c r="C45" s="232">
        <v>0</v>
      </c>
      <c r="D45" s="227"/>
    </row>
    <row r="46" spans="1:4" s="233" customFormat="1" ht="15.75" thickBot="1" x14ac:dyDescent="0.3">
      <c r="A46" s="196" t="s">
        <v>47</v>
      </c>
      <c r="B46" s="231"/>
      <c r="C46" s="232">
        <v>0</v>
      </c>
      <c r="D46" s="227"/>
    </row>
    <row r="47" spans="1:4" s="233" customFormat="1" ht="15.75" thickBot="1" x14ac:dyDescent="0.3">
      <c r="A47" s="196" t="s">
        <v>48</v>
      </c>
      <c r="B47" s="231"/>
      <c r="C47" s="232">
        <v>0</v>
      </c>
      <c r="D47" s="211"/>
    </row>
    <row r="48" spans="1:4" s="233" customFormat="1" ht="15.75" thickBot="1" x14ac:dyDescent="0.3">
      <c r="A48" s="196" t="s">
        <v>140</v>
      </c>
      <c r="B48" s="231"/>
      <c r="C48" s="232">
        <v>0</v>
      </c>
      <c r="D48" s="227"/>
    </row>
    <row r="49" spans="1:4" ht="15.75" thickBot="1" x14ac:dyDescent="0.3">
      <c r="A49" s="196" t="s">
        <v>49</v>
      </c>
      <c r="B49" s="231"/>
      <c r="C49" s="232">
        <v>0</v>
      </c>
      <c r="D49" s="227" t="s">
        <v>180</v>
      </c>
    </row>
    <row r="50" spans="1:4" ht="15.75" thickBot="1" x14ac:dyDescent="0.3">
      <c r="A50" s="235" t="s">
        <v>108</v>
      </c>
      <c r="B50" s="231"/>
      <c r="C50" s="234">
        <v>3144310.6499999994</v>
      </c>
      <c r="D50" s="227" t="s">
        <v>179</v>
      </c>
    </row>
    <row r="51" spans="1:4" ht="15.75" thickBot="1" x14ac:dyDescent="0.3">
      <c r="A51" s="235" t="s">
        <v>50</v>
      </c>
      <c r="B51" s="231"/>
      <c r="C51" s="234">
        <v>6556615.5800000001</v>
      </c>
      <c r="D51" s="227"/>
    </row>
    <row r="52" spans="1:4" s="233" customFormat="1" ht="38.25" thickBot="1" x14ac:dyDescent="0.3">
      <c r="A52" s="220" t="s">
        <v>3653</v>
      </c>
      <c r="B52" s="205" t="s">
        <v>66</v>
      </c>
      <c r="C52" s="206" t="s">
        <v>103</v>
      </c>
      <c r="D52" s="205" t="s">
        <v>25</v>
      </c>
    </row>
    <row r="53" spans="1:4" s="233" customFormat="1" ht="15.75" thickBot="1" x14ac:dyDescent="0.3">
      <c r="A53" s="196" t="s">
        <v>54</v>
      </c>
      <c r="B53" s="138" t="s">
        <v>3622</v>
      </c>
      <c r="C53" s="232">
        <v>91.781078226083153</v>
      </c>
      <c r="D53" s="236"/>
    </row>
    <row r="54" spans="1:4" s="233" customFormat="1" ht="15.75" thickBot="1" x14ac:dyDescent="0.3">
      <c r="A54" s="196" t="s">
        <v>55</v>
      </c>
      <c r="B54" s="237" t="s">
        <v>3624</v>
      </c>
      <c r="C54" s="232">
        <v>2.4621669042406062</v>
      </c>
      <c r="D54" s="227" t="s">
        <v>177</v>
      </c>
    </row>
    <row r="55" spans="1:4" s="233" customFormat="1" ht="15.75" thickBot="1" x14ac:dyDescent="0.3">
      <c r="A55" s="196" t="s">
        <v>56</v>
      </c>
      <c r="B55" s="237" t="s">
        <v>3624</v>
      </c>
      <c r="C55" s="232">
        <v>1.8536135703649204</v>
      </c>
      <c r="D55" s="227" t="s">
        <v>178</v>
      </c>
    </row>
    <row r="56" spans="1:4" s="233" customFormat="1" ht="15.75" thickBot="1" x14ac:dyDescent="0.3">
      <c r="A56" s="196" t="s">
        <v>57</v>
      </c>
      <c r="B56" s="237" t="s">
        <v>3624</v>
      </c>
      <c r="C56" s="232">
        <v>1.8536135703649204</v>
      </c>
      <c r="D56" s="227" t="s">
        <v>178</v>
      </c>
    </row>
    <row r="57" spans="1:4" s="233" customFormat="1" ht="15.75" thickBot="1" x14ac:dyDescent="0.3">
      <c r="A57" s="196" t="s">
        <v>58</v>
      </c>
      <c r="B57" s="138" t="s">
        <v>3622</v>
      </c>
      <c r="C57" s="232">
        <v>2.5294751325521099</v>
      </c>
      <c r="D57" s="227"/>
    </row>
    <row r="58" spans="1:4" s="233" customFormat="1" ht="15.75" thickBot="1" x14ac:dyDescent="0.3">
      <c r="A58" s="196" t="s">
        <v>59</v>
      </c>
      <c r="B58" s="138" t="s">
        <v>3622</v>
      </c>
      <c r="C58" s="232">
        <v>2.5994196829124797E-2</v>
      </c>
      <c r="D58" s="227"/>
    </row>
    <row r="59" spans="1:4" s="233" customFormat="1" ht="15.75" thickBot="1" x14ac:dyDescent="0.3">
      <c r="A59" s="196" t="s">
        <v>60</v>
      </c>
      <c r="B59" s="138" t="s">
        <v>3622</v>
      </c>
      <c r="C59" s="232">
        <v>1.3097440568196688</v>
      </c>
      <c r="D59" s="227"/>
    </row>
    <row r="60" spans="1:4" s="233" customFormat="1" ht="15.75" thickBot="1" x14ac:dyDescent="0.3">
      <c r="A60" s="196" t="s">
        <v>61</v>
      </c>
      <c r="B60" s="138" t="s">
        <v>3622</v>
      </c>
      <c r="C60" s="232">
        <v>0</v>
      </c>
      <c r="D60" s="227"/>
    </row>
    <row r="61" spans="1:4" s="233" customFormat="1" ht="15.75" thickBot="1" x14ac:dyDescent="0.3">
      <c r="A61" s="196" t="s">
        <v>62</v>
      </c>
      <c r="B61" s="138" t="s">
        <v>3622</v>
      </c>
      <c r="C61" s="232">
        <v>0</v>
      </c>
      <c r="D61" s="227"/>
    </row>
    <row r="62" spans="1:4" s="233" customFormat="1" ht="15.75" thickBot="1" x14ac:dyDescent="0.3">
      <c r="A62" s="196" t="s">
        <v>63</v>
      </c>
      <c r="B62" s="138" t="s">
        <v>3622</v>
      </c>
      <c r="C62" s="232">
        <v>0</v>
      </c>
      <c r="D62" s="227"/>
    </row>
    <row r="63" spans="1:4" s="233" customFormat="1" ht="15.75" thickBot="1" x14ac:dyDescent="0.3">
      <c r="A63" s="196" t="s">
        <v>141</v>
      </c>
      <c r="B63" s="138" t="s">
        <v>3622</v>
      </c>
      <c r="C63" s="232">
        <v>0</v>
      </c>
      <c r="D63" s="227"/>
    </row>
    <row r="64" spans="1:4" s="233" customFormat="1" ht="15.75" thickBot="1" x14ac:dyDescent="0.3">
      <c r="A64" s="196" t="s">
        <v>64</v>
      </c>
      <c r="B64" s="237" t="s">
        <v>3624</v>
      </c>
      <c r="C64" s="232">
        <v>0</v>
      </c>
      <c r="D64" s="227" t="s">
        <v>180</v>
      </c>
    </row>
    <row r="65" spans="1:4" s="233" customFormat="1" ht="15.75" thickBot="1" x14ac:dyDescent="0.3">
      <c r="A65" s="224" t="s">
        <v>109</v>
      </c>
      <c r="B65" s="237" t="s">
        <v>3624</v>
      </c>
      <c r="C65" s="238">
        <v>1.8536135703649204</v>
      </c>
      <c r="D65" s="227" t="s">
        <v>179</v>
      </c>
    </row>
    <row r="66" spans="1:4" s="233" customFormat="1" ht="15.75" thickBot="1" x14ac:dyDescent="0.3">
      <c r="A66" s="224" t="s">
        <v>65</v>
      </c>
      <c r="B66" s="138" t="s">
        <v>3622</v>
      </c>
      <c r="C66" s="234">
        <v>3.8652133862009035</v>
      </c>
      <c r="D66" s="227"/>
    </row>
    <row r="67" spans="1:4" s="233" customFormat="1" ht="38.25" thickBot="1" x14ac:dyDescent="0.3">
      <c r="A67" s="220" t="s">
        <v>3654</v>
      </c>
      <c r="B67" s="205"/>
      <c r="C67" s="206" t="s">
        <v>103</v>
      </c>
      <c r="D67" s="205" t="s">
        <v>25</v>
      </c>
    </row>
    <row r="68" spans="1:4" s="233" customFormat="1" ht="15.75" thickBot="1" x14ac:dyDescent="0.3">
      <c r="A68" s="196" t="s">
        <v>39</v>
      </c>
      <c r="B68" s="231"/>
      <c r="C68" s="232">
        <v>1432922173.72</v>
      </c>
      <c r="D68" s="227"/>
    </row>
    <row r="69" spans="1:4" s="233" customFormat="1" ht="15.75" thickBot="1" x14ac:dyDescent="0.3">
      <c r="A69" s="196" t="s">
        <v>40</v>
      </c>
      <c r="B69" s="231"/>
      <c r="C69" s="239">
        <v>694835704.51999998</v>
      </c>
      <c r="D69" s="227"/>
    </row>
    <row r="70" spans="1:4" s="233" customFormat="1" ht="15.75" thickBot="1" x14ac:dyDescent="0.3">
      <c r="A70" s="196" t="s">
        <v>41</v>
      </c>
      <c r="B70" s="231"/>
      <c r="C70" s="239">
        <v>656241853.0200001</v>
      </c>
      <c r="D70" s="227"/>
    </row>
    <row r="71" spans="1:4" s="233" customFormat="1" ht="15.75" thickBot="1" x14ac:dyDescent="0.3">
      <c r="A71" s="196" t="s">
        <v>42</v>
      </c>
      <c r="B71" s="231"/>
      <c r="C71" s="232">
        <v>0</v>
      </c>
      <c r="D71" s="227"/>
    </row>
    <row r="72" spans="1:4" s="233" customFormat="1" ht="15.75" thickBot="1" x14ac:dyDescent="0.3">
      <c r="A72" s="196" t="s">
        <v>43</v>
      </c>
      <c r="B72" s="231"/>
      <c r="C72" s="239">
        <v>17642684.34</v>
      </c>
      <c r="D72" s="227"/>
    </row>
    <row r="73" spans="1:4" s="233" customFormat="1" ht="15.75" thickBot="1" x14ac:dyDescent="0.3">
      <c r="A73" s="196" t="s">
        <v>44</v>
      </c>
      <c r="B73" s="231"/>
      <c r="C73" s="239">
        <v>1137109.97</v>
      </c>
      <c r="D73" s="227"/>
    </row>
    <row r="74" spans="1:4" s="233" customFormat="1" ht="15.75" thickBot="1" x14ac:dyDescent="0.3">
      <c r="A74" s="196" t="s">
        <v>45</v>
      </c>
      <c r="B74" s="231"/>
      <c r="C74" s="232">
        <v>19931480.239999998</v>
      </c>
      <c r="D74" s="227"/>
    </row>
    <row r="75" spans="1:4" s="233" customFormat="1" ht="15.75" thickBot="1" x14ac:dyDescent="0.3">
      <c r="A75" s="196" t="s">
        <v>46</v>
      </c>
      <c r="B75" s="231"/>
      <c r="C75" s="239">
        <v>0</v>
      </c>
      <c r="D75" s="227"/>
    </row>
    <row r="76" spans="1:4" s="233" customFormat="1" ht="15.75" thickBot="1" x14ac:dyDescent="0.3">
      <c r="A76" s="196" t="s">
        <v>47</v>
      </c>
      <c r="B76" s="231"/>
      <c r="C76" s="239">
        <v>0</v>
      </c>
      <c r="D76" s="227"/>
    </row>
    <row r="77" spans="1:4" s="233" customFormat="1" ht="15.75" thickBot="1" x14ac:dyDescent="0.3">
      <c r="A77" s="196" t="s">
        <v>48</v>
      </c>
      <c r="B77" s="231"/>
      <c r="C77" s="232">
        <v>0</v>
      </c>
      <c r="D77" s="227"/>
    </row>
    <row r="78" spans="1:4" s="233" customFormat="1" ht="15.75" thickBot="1" x14ac:dyDescent="0.3">
      <c r="A78" s="196" t="s">
        <v>140</v>
      </c>
      <c r="B78" s="231"/>
      <c r="C78" s="239">
        <v>0</v>
      </c>
      <c r="D78" s="227"/>
    </row>
    <row r="79" spans="1:4" s="233" customFormat="1" ht="15.75" thickBot="1" x14ac:dyDescent="0.3">
      <c r="A79" s="196" t="s">
        <v>49</v>
      </c>
      <c r="B79" s="231"/>
      <c r="C79" s="232">
        <v>905.34</v>
      </c>
      <c r="D79" s="227" t="s">
        <v>180</v>
      </c>
    </row>
    <row r="80" spans="1:4" s="233" customFormat="1" ht="15.75" thickBot="1" x14ac:dyDescent="0.3">
      <c r="A80" s="235" t="s">
        <v>108</v>
      </c>
      <c r="B80" s="231"/>
      <c r="C80" s="240">
        <v>656241853.0200001</v>
      </c>
      <c r="D80" s="227"/>
    </row>
    <row r="81" spans="1:4" s="233" customFormat="1" ht="15.75" thickBot="1" x14ac:dyDescent="0.3">
      <c r="A81" s="235" t="s">
        <v>50</v>
      </c>
      <c r="B81" s="231"/>
      <c r="C81" s="240">
        <v>38711274.549999997</v>
      </c>
      <c r="D81" s="234"/>
    </row>
    <row r="82" spans="1:4" s="233" customFormat="1" ht="38.25" thickBot="1" x14ac:dyDescent="0.3">
      <c r="A82" s="220" t="s">
        <v>3655</v>
      </c>
      <c r="B82" s="205" t="s">
        <v>66</v>
      </c>
      <c r="C82" s="206" t="s">
        <v>103</v>
      </c>
      <c r="D82" s="205" t="s">
        <v>25</v>
      </c>
    </row>
    <row r="83" spans="1:4" s="233" customFormat="1" ht="15.75" thickBot="1" x14ac:dyDescent="0.3">
      <c r="A83" s="196" t="s">
        <v>54</v>
      </c>
      <c r="B83" s="138" t="s">
        <v>3622</v>
      </c>
      <c r="C83" s="239">
        <v>844.72696312121457</v>
      </c>
      <c r="D83" s="211"/>
    </row>
    <row r="84" spans="1:4" s="233" customFormat="1" ht="15.75" thickBot="1" x14ac:dyDescent="0.3">
      <c r="A84" s="196" t="s">
        <v>55</v>
      </c>
      <c r="B84" s="138" t="s">
        <v>3622</v>
      </c>
      <c r="C84" s="239">
        <v>409.61502676980791</v>
      </c>
      <c r="D84" s="227"/>
    </row>
    <row r="85" spans="1:4" s="233" customFormat="1" ht="15.75" thickBot="1" x14ac:dyDescent="0.3">
      <c r="A85" s="196" t="s">
        <v>56</v>
      </c>
      <c r="B85" s="138" t="s">
        <v>3622</v>
      </c>
      <c r="C85" s="239">
        <v>386.86343036725521</v>
      </c>
      <c r="D85" s="227"/>
    </row>
    <row r="86" spans="1:4" s="233" customFormat="1" ht="15.75" thickBot="1" x14ac:dyDescent="0.3">
      <c r="A86" s="196" t="s">
        <v>57</v>
      </c>
      <c r="B86" s="138" t="s">
        <v>3622</v>
      </c>
      <c r="C86" s="239">
        <v>0</v>
      </c>
      <c r="D86" s="227"/>
    </row>
    <row r="87" spans="1:4" s="233" customFormat="1" ht="15.75" thickBot="1" x14ac:dyDescent="0.3">
      <c r="A87" s="196" t="s">
        <v>58</v>
      </c>
      <c r="B87" s="138" t="s">
        <v>3622</v>
      </c>
      <c r="C87" s="239">
        <v>10.400600560981045</v>
      </c>
      <c r="D87" s="227"/>
    </row>
    <row r="88" spans="1:4" s="233" customFormat="1" ht="15.75" thickBot="1" x14ac:dyDescent="0.3">
      <c r="A88" s="196" t="s">
        <v>59</v>
      </c>
      <c r="B88" s="138" t="s">
        <v>3622</v>
      </c>
      <c r="C88" s="239">
        <v>0.67034167612835827</v>
      </c>
      <c r="D88" s="227"/>
    </row>
    <row r="89" spans="1:4" s="233" customFormat="1" ht="15.75" thickBot="1" x14ac:dyDescent="0.3">
      <c r="A89" s="196" t="s">
        <v>60</v>
      </c>
      <c r="B89" s="138" t="s">
        <v>3622</v>
      </c>
      <c r="C89" s="239">
        <v>11.749876638405389</v>
      </c>
      <c r="D89" s="227"/>
    </row>
    <row r="90" spans="1:4" s="233" customFormat="1" ht="15.75" thickBot="1" x14ac:dyDescent="0.3">
      <c r="A90" s="196" t="s">
        <v>61</v>
      </c>
      <c r="B90" s="138" t="s">
        <v>3622</v>
      </c>
      <c r="C90" s="239">
        <v>0</v>
      </c>
      <c r="D90" s="227"/>
    </row>
    <row r="91" spans="1:4" s="233" customFormat="1" ht="15.75" thickBot="1" x14ac:dyDescent="0.3">
      <c r="A91" s="196" t="s">
        <v>62</v>
      </c>
      <c r="B91" s="138" t="s">
        <v>3622</v>
      </c>
      <c r="C91" s="239">
        <v>0</v>
      </c>
      <c r="D91" s="227"/>
    </row>
    <row r="92" spans="1:4" s="233" customFormat="1" ht="15.75" thickBot="1" x14ac:dyDescent="0.3">
      <c r="A92" s="196" t="s">
        <v>63</v>
      </c>
      <c r="B92" s="138" t="s">
        <v>3622</v>
      </c>
      <c r="C92" s="239">
        <v>0</v>
      </c>
      <c r="D92" s="227"/>
    </row>
    <row r="93" spans="1:4" s="233" customFormat="1" ht="15.75" thickBot="1" x14ac:dyDescent="0.3">
      <c r="A93" s="196" t="s">
        <v>141</v>
      </c>
      <c r="B93" s="138" t="s">
        <v>3622</v>
      </c>
      <c r="C93" s="239">
        <v>0</v>
      </c>
      <c r="D93" s="227"/>
    </row>
    <row r="94" spans="1:4" s="233" customFormat="1" ht="15.75" thickBot="1" x14ac:dyDescent="0.3">
      <c r="A94" s="196" t="s">
        <v>64</v>
      </c>
      <c r="B94" s="237" t="s">
        <v>3624</v>
      </c>
      <c r="C94" s="239">
        <v>5.3371015036131288E-4</v>
      </c>
      <c r="D94" s="227" t="s">
        <v>180</v>
      </c>
    </row>
    <row r="95" spans="1:4" s="233" customFormat="1" ht="15.75" thickBot="1" x14ac:dyDescent="0.3">
      <c r="A95" s="224" t="s">
        <v>109</v>
      </c>
      <c r="B95" s="138" t="s">
        <v>3622</v>
      </c>
      <c r="C95" s="240">
        <v>386.86343036725521</v>
      </c>
      <c r="D95" s="227"/>
    </row>
    <row r="96" spans="1:4" s="233" customFormat="1" ht="15.75" thickBot="1" x14ac:dyDescent="0.3">
      <c r="A96" s="241" t="s">
        <v>65</v>
      </c>
      <c r="B96" s="138" t="s">
        <v>3622</v>
      </c>
      <c r="C96" s="240">
        <v>22.820818875514792</v>
      </c>
      <c r="D96" s="227"/>
    </row>
    <row r="97" spans="1:4" s="233" customFormat="1" ht="38.25" thickBot="1" x14ac:dyDescent="0.3">
      <c r="A97" s="220" t="s">
        <v>3656</v>
      </c>
      <c r="B97" s="205"/>
      <c r="C97" s="206" t="s">
        <v>103</v>
      </c>
      <c r="D97" s="205" t="s">
        <v>25</v>
      </c>
    </row>
    <row r="98" spans="1:4" s="233" customFormat="1" ht="15.75" thickBot="1" x14ac:dyDescent="0.3">
      <c r="A98" s="196" t="s">
        <v>39</v>
      </c>
      <c r="B98" s="231"/>
      <c r="C98" s="232">
        <v>1588611701.6500001</v>
      </c>
      <c r="D98" s="227"/>
    </row>
    <row r="99" spans="1:4" s="233" customFormat="1" ht="15.75" thickBot="1" x14ac:dyDescent="0.3">
      <c r="A99" s="196" t="s">
        <v>40</v>
      </c>
      <c r="B99" s="231"/>
      <c r="C99" s="239">
        <v>699012312.70999992</v>
      </c>
      <c r="D99" s="227" t="s">
        <v>181</v>
      </c>
    </row>
    <row r="100" spans="1:4" s="233" customFormat="1" ht="15.75" thickBot="1" x14ac:dyDescent="0.3">
      <c r="A100" s="196" t="s">
        <v>41</v>
      </c>
      <c r="B100" s="231"/>
      <c r="C100" s="239">
        <v>659386163.66999996</v>
      </c>
      <c r="D100" s="227" t="s">
        <v>182</v>
      </c>
    </row>
    <row r="101" spans="1:4" s="233" customFormat="1" ht="15.75" thickBot="1" x14ac:dyDescent="0.3">
      <c r="A101" s="196" t="s">
        <v>42</v>
      </c>
      <c r="B101" s="231"/>
      <c r="C101" s="232">
        <v>3144310.6499999994</v>
      </c>
      <c r="D101" s="227" t="s">
        <v>183</v>
      </c>
    </row>
    <row r="102" spans="1:4" s="233" customFormat="1" ht="15.75" thickBot="1" x14ac:dyDescent="0.3">
      <c r="A102" s="196" t="s">
        <v>43</v>
      </c>
      <c r="B102" s="231"/>
      <c r="C102" s="239">
        <v>21933468.420000002</v>
      </c>
      <c r="D102" s="227"/>
    </row>
    <row r="103" spans="1:4" s="233" customFormat="1" ht="15.75" thickBot="1" x14ac:dyDescent="0.3">
      <c r="A103" s="196" t="s">
        <v>44</v>
      </c>
      <c r="B103" s="231"/>
      <c r="C103" s="239">
        <v>1181204.2899999998</v>
      </c>
      <c r="D103" s="227"/>
    </row>
    <row r="104" spans="1:4" s="233" customFormat="1" ht="15.75" thickBot="1" x14ac:dyDescent="0.3">
      <c r="A104" s="196" t="s">
        <v>45</v>
      </c>
      <c r="B104" s="231"/>
      <c r="C104" s="232">
        <v>22153217.419999998</v>
      </c>
      <c r="D104" s="227"/>
    </row>
    <row r="105" spans="1:4" s="233" customFormat="1" ht="15.75" thickBot="1" x14ac:dyDescent="0.3">
      <c r="A105" s="196" t="s">
        <v>46</v>
      </c>
      <c r="B105" s="231"/>
      <c r="C105" s="239">
        <v>0</v>
      </c>
      <c r="D105" s="227"/>
    </row>
    <row r="106" spans="1:4" s="233" customFormat="1" ht="15.75" thickBot="1" x14ac:dyDescent="0.3">
      <c r="A106" s="196" t="s">
        <v>47</v>
      </c>
      <c r="B106" s="231"/>
      <c r="C106" s="239">
        <v>0</v>
      </c>
      <c r="D106" s="227"/>
    </row>
    <row r="107" spans="1:4" s="233" customFormat="1" ht="15.75" thickBot="1" x14ac:dyDescent="0.3">
      <c r="A107" s="196" t="s">
        <v>48</v>
      </c>
      <c r="B107" s="231"/>
      <c r="C107" s="232">
        <v>0</v>
      </c>
      <c r="D107" s="227"/>
    </row>
    <row r="108" spans="1:4" s="233" customFormat="1" ht="15.75" thickBot="1" x14ac:dyDescent="0.3">
      <c r="A108" s="196" t="s">
        <v>140</v>
      </c>
      <c r="B108" s="231"/>
      <c r="C108" s="239">
        <v>0</v>
      </c>
      <c r="D108" s="227"/>
    </row>
    <row r="109" spans="1:4" s="233" customFormat="1" ht="15.75" thickBot="1" x14ac:dyDescent="0.3">
      <c r="A109" s="196" t="s">
        <v>49</v>
      </c>
      <c r="B109" s="231"/>
      <c r="C109" s="232">
        <v>905.34</v>
      </c>
      <c r="D109" s="227" t="s">
        <v>180</v>
      </c>
    </row>
    <row r="110" spans="1:4" s="233" customFormat="1" ht="15.75" thickBot="1" x14ac:dyDescent="0.3">
      <c r="A110" s="235" t="s">
        <v>108</v>
      </c>
      <c r="B110" s="231"/>
      <c r="C110" s="239">
        <v>659386163.67000008</v>
      </c>
      <c r="D110" s="227" t="s">
        <v>184</v>
      </c>
    </row>
    <row r="111" spans="1:4" s="233" customFormat="1" ht="15.75" thickBot="1" x14ac:dyDescent="0.3">
      <c r="A111" s="235" t="s">
        <v>50</v>
      </c>
      <c r="B111" s="231"/>
      <c r="C111" s="239">
        <v>45267890.129999995</v>
      </c>
      <c r="D111" s="227"/>
    </row>
    <row r="112" spans="1:4" s="233" customFormat="1" ht="38.25" thickBot="1" x14ac:dyDescent="0.3">
      <c r="A112" s="220" t="s">
        <v>3657</v>
      </c>
      <c r="B112" s="205" t="s">
        <v>66</v>
      </c>
      <c r="C112" s="206" t="s">
        <v>103</v>
      </c>
      <c r="D112" s="205" t="s">
        <v>25</v>
      </c>
    </row>
    <row r="113" spans="1:4" s="233" customFormat="1" ht="15.75" thickBot="1" x14ac:dyDescent="0.3">
      <c r="A113" s="196" t="s">
        <v>54</v>
      </c>
      <c r="B113" s="138" t="s">
        <v>3622</v>
      </c>
      <c r="C113" s="242">
        <v>936.50804134729776</v>
      </c>
      <c r="D113" s="236"/>
    </row>
    <row r="114" spans="1:4" s="233" customFormat="1" ht="15.75" thickBot="1" x14ac:dyDescent="0.3">
      <c r="A114" s="196" t="s">
        <v>55</v>
      </c>
      <c r="B114" s="138" t="s">
        <v>3623</v>
      </c>
      <c r="C114" s="239">
        <v>412.07719367404849</v>
      </c>
      <c r="D114" s="227" t="s">
        <v>181</v>
      </c>
    </row>
    <row r="115" spans="1:4" s="233" customFormat="1" ht="15.75" thickBot="1" x14ac:dyDescent="0.3">
      <c r="A115" s="196" t="s">
        <v>56</v>
      </c>
      <c r="B115" s="138" t="s">
        <v>3623</v>
      </c>
      <c r="C115" s="239">
        <v>388.71704393762002</v>
      </c>
      <c r="D115" s="227" t="s">
        <v>182</v>
      </c>
    </row>
    <row r="116" spans="1:4" s="233" customFormat="1" ht="15.75" thickBot="1" x14ac:dyDescent="0.3">
      <c r="A116" s="196" t="s">
        <v>57</v>
      </c>
      <c r="B116" s="237" t="s">
        <v>3624</v>
      </c>
      <c r="C116" s="239">
        <v>1.8536135703649204</v>
      </c>
      <c r="D116" s="227" t="s">
        <v>183</v>
      </c>
    </row>
    <row r="117" spans="1:4" s="233" customFormat="1" ht="15.75" thickBot="1" x14ac:dyDescent="0.3">
      <c r="A117" s="196" t="s">
        <v>58</v>
      </c>
      <c r="B117" s="138" t="s">
        <v>3622</v>
      </c>
      <c r="C117" s="239">
        <v>12.930075693533157</v>
      </c>
      <c r="D117" s="227"/>
    </row>
    <row r="118" spans="1:4" s="233" customFormat="1" ht="15.75" thickBot="1" x14ac:dyDescent="0.3">
      <c r="A118" s="196" t="s">
        <v>59</v>
      </c>
      <c r="B118" s="138" t="s">
        <v>3622</v>
      </c>
      <c r="C118" s="239">
        <v>0.696335872957483</v>
      </c>
      <c r="D118" s="227"/>
    </row>
    <row r="119" spans="1:4" s="233" customFormat="1" ht="15.75" thickBot="1" x14ac:dyDescent="0.3">
      <c r="A119" s="196" t="s">
        <v>60</v>
      </c>
      <c r="B119" s="138" t="s">
        <v>3622</v>
      </c>
      <c r="C119" s="239">
        <v>13.059620695225057</v>
      </c>
      <c r="D119" s="227"/>
    </row>
    <row r="120" spans="1:4" s="233" customFormat="1" ht="15.75" thickBot="1" x14ac:dyDescent="0.3">
      <c r="A120" s="196" t="s">
        <v>61</v>
      </c>
      <c r="B120" s="138" t="s">
        <v>3622</v>
      </c>
      <c r="C120" s="239">
        <v>0</v>
      </c>
      <c r="D120" s="227"/>
    </row>
    <row r="121" spans="1:4" s="233" customFormat="1" ht="15.75" thickBot="1" x14ac:dyDescent="0.3">
      <c r="A121" s="196" t="s">
        <v>62</v>
      </c>
      <c r="B121" s="138" t="s">
        <v>3622</v>
      </c>
      <c r="C121" s="239">
        <v>0</v>
      </c>
      <c r="D121" s="227"/>
    </row>
    <row r="122" spans="1:4" s="233" customFormat="1" ht="15.75" thickBot="1" x14ac:dyDescent="0.3">
      <c r="A122" s="196" t="s">
        <v>63</v>
      </c>
      <c r="B122" s="138" t="s">
        <v>3622</v>
      </c>
      <c r="C122" s="239">
        <v>0</v>
      </c>
      <c r="D122" s="227"/>
    </row>
    <row r="123" spans="1:4" s="233" customFormat="1" ht="15.75" thickBot="1" x14ac:dyDescent="0.3">
      <c r="A123" s="196" t="s">
        <v>141</v>
      </c>
      <c r="B123" s="138" t="s">
        <v>3622</v>
      </c>
      <c r="C123" s="239">
        <v>0</v>
      </c>
      <c r="D123" s="227"/>
    </row>
    <row r="124" spans="1:4" s="233" customFormat="1" ht="15.75" thickBot="1" x14ac:dyDescent="0.3">
      <c r="A124" s="196" t="s">
        <v>64</v>
      </c>
      <c r="B124" s="237" t="s">
        <v>3624</v>
      </c>
      <c r="C124" s="239">
        <v>5.3371015036131288E-4</v>
      </c>
      <c r="D124" s="227" t="s">
        <v>180</v>
      </c>
    </row>
    <row r="125" spans="1:4" s="233" customFormat="1" ht="15.75" thickBot="1" x14ac:dyDescent="0.3">
      <c r="A125" s="224" t="s">
        <v>109</v>
      </c>
      <c r="B125" s="138" t="s">
        <v>3623</v>
      </c>
      <c r="C125" s="239">
        <v>388.71704393762008</v>
      </c>
      <c r="D125" s="227" t="s">
        <v>184</v>
      </c>
    </row>
    <row r="126" spans="1:4" s="233" customFormat="1" ht="15.75" thickBot="1" x14ac:dyDescent="0.3">
      <c r="A126" s="241" t="s">
        <v>65</v>
      </c>
      <c r="B126" s="138" t="s">
        <v>3622</v>
      </c>
      <c r="C126" s="239">
        <v>26.686032261715695</v>
      </c>
      <c r="D126" s="227"/>
    </row>
    <row r="127" spans="1:4" s="233" customFormat="1" x14ac:dyDescent="0.25">
      <c r="A127" s="243"/>
      <c r="B127" s="244"/>
      <c r="C127" s="245"/>
    </row>
    <row r="128" spans="1:4" s="233" customFormat="1" x14ac:dyDescent="0.25">
      <c r="A128" s="243"/>
      <c r="B128" s="244"/>
      <c r="C128" s="245"/>
    </row>
    <row r="129" spans="1:3" s="233" customFormat="1" x14ac:dyDescent="0.25">
      <c r="A129" s="243"/>
      <c r="B129" s="244"/>
      <c r="C129" s="245"/>
    </row>
    <row r="130" spans="1:3" x14ac:dyDescent="0.25">
      <c r="B130" s="246"/>
      <c r="C130" s="245"/>
    </row>
    <row r="131" spans="1:3" x14ac:dyDescent="0.25">
      <c r="B131" s="245"/>
      <c r="C131" s="245"/>
    </row>
    <row r="132" spans="1:3" x14ac:dyDescent="0.25">
      <c r="A132" s="245"/>
      <c r="B132" s="246"/>
      <c r="C132" s="247"/>
    </row>
    <row r="133" spans="1:3" s="233" customFormat="1" x14ac:dyDescent="0.25">
      <c r="A133" s="117"/>
      <c r="B133" s="247"/>
      <c r="C133" s="247"/>
    </row>
    <row r="134" spans="1:3" s="233" customFormat="1" x14ac:dyDescent="0.25">
      <c r="A134" s="248"/>
      <c r="B134" s="247"/>
      <c r="C134" s="247"/>
    </row>
    <row r="135" spans="1:3" s="233" customFormat="1" x14ac:dyDescent="0.25">
      <c r="A135" s="247"/>
      <c r="B135" s="247"/>
      <c r="C135" s="247"/>
    </row>
    <row r="136" spans="1:3" s="233" customFormat="1" x14ac:dyDescent="0.25">
      <c r="A136" s="247"/>
      <c r="B136" s="247"/>
      <c r="C136" s="247"/>
    </row>
    <row r="137" spans="1:3" s="233" customFormat="1" x14ac:dyDescent="0.25">
      <c r="A137" s="247"/>
      <c r="B137" s="247"/>
      <c r="C137" s="245"/>
    </row>
    <row r="138" spans="1:3" s="233" customFormat="1" x14ac:dyDescent="0.25">
      <c r="A138" s="247"/>
      <c r="B138" s="247"/>
      <c r="C138" s="245"/>
    </row>
    <row r="139" spans="1:3" s="233" customFormat="1" x14ac:dyDescent="0.25">
      <c r="A139" s="247"/>
      <c r="B139" s="247"/>
      <c r="C139" s="245"/>
    </row>
    <row r="140" spans="1:3" s="233" customFormat="1" x14ac:dyDescent="0.25">
      <c r="A140" s="247"/>
      <c r="B140" s="247"/>
      <c r="C140" s="117"/>
    </row>
    <row r="141" spans="1:3" s="233" customFormat="1" x14ac:dyDescent="0.25">
      <c r="A141" s="247"/>
      <c r="B141" s="247"/>
      <c r="C141" s="248"/>
    </row>
    <row r="142" spans="1:3" x14ac:dyDescent="0.25">
      <c r="A142" s="247"/>
      <c r="B142" s="245"/>
      <c r="C142" s="247"/>
    </row>
    <row r="143" spans="1:3" x14ac:dyDescent="0.25">
      <c r="A143" s="247"/>
      <c r="B143" s="245"/>
      <c r="C143" s="247"/>
    </row>
    <row r="144" spans="1:3" x14ac:dyDescent="0.25">
      <c r="A144" s="247"/>
      <c r="B144" s="245"/>
      <c r="C144" s="247"/>
    </row>
    <row r="145" spans="1:3" x14ac:dyDescent="0.25">
      <c r="A145" s="247"/>
      <c r="C145" s="247"/>
    </row>
    <row r="146" spans="1:3" s="233" customFormat="1" x14ac:dyDescent="0.25">
      <c r="A146" s="247"/>
      <c r="B146" s="248"/>
      <c r="C146" s="247"/>
    </row>
    <row r="147" spans="1:3" s="233" customFormat="1" x14ac:dyDescent="0.25">
      <c r="A147" s="248"/>
      <c r="B147" s="247"/>
      <c r="C147" s="247"/>
    </row>
    <row r="148" spans="1:3" s="233" customFormat="1" x14ac:dyDescent="0.25">
      <c r="A148" s="247"/>
      <c r="B148" s="247"/>
      <c r="C148" s="247"/>
    </row>
    <row r="149" spans="1:3" s="233" customFormat="1" x14ac:dyDescent="0.25">
      <c r="A149" s="247"/>
      <c r="B149" s="247"/>
      <c r="C149" s="247"/>
    </row>
    <row r="150" spans="1:3" s="233" customFormat="1" x14ac:dyDescent="0.25">
      <c r="A150" s="247"/>
      <c r="B150" s="247"/>
      <c r="C150" s="247"/>
    </row>
    <row r="151" spans="1:3" s="233" customFormat="1" x14ac:dyDescent="0.25">
      <c r="A151" s="247"/>
      <c r="B151" s="247"/>
      <c r="C151" s="247"/>
    </row>
    <row r="152" spans="1:3" s="233" customFormat="1" x14ac:dyDescent="0.25">
      <c r="A152" s="247"/>
      <c r="B152" s="247"/>
      <c r="C152" s="247"/>
    </row>
    <row r="153" spans="1:3" s="233" customFormat="1" x14ac:dyDescent="0.25">
      <c r="A153" s="247"/>
      <c r="B153" s="247"/>
      <c r="C153" s="247"/>
    </row>
    <row r="154" spans="1:3" s="233" customFormat="1" x14ac:dyDescent="0.25">
      <c r="A154" s="247"/>
      <c r="B154" s="247"/>
      <c r="C154" s="248"/>
    </row>
    <row r="155" spans="1:3" s="233" customFormat="1" x14ac:dyDescent="0.25">
      <c r="A155" s="247"/>
      <c r="B155" s="247"/>
      <c r="C155" s="247"/>
    </row>
    <row r="156" spans="1:3" s="233" customFormat="1" x14ac:dyDescent="0.25">
      <c r="A156" s="247"/>
      <c r="B156" s="247"/>
      <c r="C156" s="247"/>
    </row>
    <row r="157" spans="1:3" s="233" customFormat="1" x14ac:dyDescent="0.25">
      <c r="A157" s="247"/>
      <c r="B157" s="247"/>
      <c r="C157" s="247"/>
    </row>
    <row r="158" spans="1:3" s="233" customFormat="1" x14ac:dyDescent="0.25">
      <c r="A158" s="247"/>
      <c r="B158" s="247"/>
      <c r="C158" s="247"/>
    </row>
    <row r="159" spans="1:3" s="233" customFormat="1" x14ac:dyDescent="0.25">
      <c r="B159" s="248"/>
      <c r="C159" s="247"/>
    </row>
    <row r="160" spans="1:3" s="233" customFormat="1" x14ac:dyDescent="0.25">
      <c r="B160" s="247"/>
      <c r="C160" s="247"/>
    </row>
    <row r="161" spans="1:3" s="233" customFormat="1" x14ac:dyDescent="0.25">
      <c r="A161" s="248"/>
      <c r="B161" s="247"/>
      <c r="C161" s="247"/>
    </row>
    <row r="162" spans="1:3" s="233" customFormat="1" x14ac:dyDescent="0.25">
      <c r="A162" s="247"/>
      <c r="B162" s="247"/>
      <c r="C162" s="247"/>
    </row>
    <row r="163" spans="1:3" s="233" customFormat="1" x14ac:dyDescent="0.25">
      <c r="A163" s="247"/>
      <c r="B163" s="247"/>
      <c r="C163" s="247"/>
    </row>
    <row r="164" spans="1:3" s="233" customFormat="1" x14ac:dyDescent="0.25">
      <c r="A164" s="247"/>
      <c r="B164" s="247"/>
      <c r="C164" s="247"/>
    </row>
    <row r="165" spans="1:3" s="233" customFormat="1" x14ac:dyDescent="0.25">
      <c r="A165" s="247"/>
      <c r="B165" s="247"/>
      <c r="C165" s="247"/>
    </row>
    <row r="166" spans="1:3" s="233" customFormat="1" x14ac:dyDescent="0.25">
      <c r="A166" s="247"/>
      <c r="B166" s="247"/>
    </row>
    <row r="167" spans="1:3" s="233" customFormat="1" x14ac:dyDescent="0.25">
      <c r="A167" s="247"/>
      <c r="B167" s="247"/>
    </row>
    <row r="168" spans="1:3" s="233" customFormat="1" x14ac:dyDescent="0.25">
      <c r="A168" s="247"/>
      <c r="B168" s="247"/>
      <c r="C168" s="248"/>
    </row>
    <row r="169" spans="1:3" s="233" customFormat="1" x14ac:dyDescent="0.25">
      <c r="A169" s="247"/>
      <c r="B169" s="247"/>
      <c r="C169" s="247"/>
    </row>
    <row r="170" spans="1:3" s="233" customFormat="1" x14ac:dyDescent="0.25">
      <c r="A170" s="247"/>
      <c r="B170" s="247"/>
      <c r="C170" s="247"/>
    </row>
    <row r="171" spans="1:3" s="233" customFormat="1" x14ac:dyDescent="0.25">
      <c r="A171" s="247"/>
      <c r="C171" s="247"/>
    </row>
    <row r="172" spans="1:3" s="233" customFormat="1" x14ac:dyDescent="0.25">
      <c r="A172" s="247"/>
      <c r="C172" s="247"/>
    </row>
    <row r="173" spans="1:3" s="233" customFormat="1" x14ac:dyDescent="0.25">
      <c r="A173" s="117"/>
      <c r="B173" s="248"/>
      <c r="C173" s="247"/>
    </row>
    <row r="174" spans="1:3" s="233" customFormat="1" x14ac:dyDescent="0.25">
      <c r="A174" s="117"/>
      <c r="B174" s="247"/>
      <c r="C174" s="247"/>
    </row>
    <row r="175" spans="1:3" s="233" customFormat="1" x14ac:dyDescent="0.25">
      <c r="A175" s="117"/>
      <c r="B175" s="247"/>
      <c r="C175" s="247"/>
    </row>
    <row r="176" spans="1:3" s="233" customFormat="1" x14ac:dyDescent="0.25">
      <c r="A176" s="117"/>
      <c r="B176" s="247"/>
      <c r="C176" s="247"/>
    </row>
    <row r="177" spans="1:3" s="233" customFormat="1" x14ac:dyDescent="0.25">
      <c r="A177" s="117"/>
      <c r="B177" s="247"/>
      <c r="C177" s="247"/>
    </row>
    <row r="178" spans="1:3" s="233" customFormat="1" x14ac:dyDescent="0.25">
      <c r="A178" s="117"/>
      <c r="B178" s="247"/>
      <c r="C178" s="247"/>
    </row>
    <row r="179" spans="1:3" s="233" customFormat="1" x14ac:dyDescent="0.25">
      <c r="A179" s="117"/>
      <c r="B179" s="247"/>
      <c r="C179" s="247"/>
    </row>
    <row r="180" spans="1:3" s="233" customFormat="1" x14ac:dyDescent="0.25">
      <c r="A180" s="117"/>
      <c r="B180" s="247"/>
      <c r="C180" s="117"/>
    </row>
    <row r="181" spans="1:3" s="233" customFormat="1" x14ac:dyDescent="0.25">
      <c r="A181" s="117"/>
      <c r="B181" s="247"/>
      <c r="C181" s="117"/>
    </row>
    <row r="182" spans="1:3" s="233" customFormat="1" x14ac:dyDescent="0.25">
      <c r="A182" s="117"/>
      <c r="B182" s="247"/>
      <c r="C182" s="117"/>
    </row>
    <row r="183" spans="1:3" s="233" customFormat="1" x14ac:dyDescent="0.25">
      <c r="A183" s="117"/>
      <c r="B183" s="247"/>
      <c r="C183" s="117"/>
    </row>
    <row r="184" spans="1:3" s="233" customFormat="1" x14ac:dyDescent="0.25">
      <c r="A184" s="117"/>
      <c r="B184" s="247"/>
      <c r="C184" s="117"/>
    </row>
  </sheetData>
  <dataConsolidate/>
  <mergeCells count="10">
    <mergeCell ref="A1:D2"/>
    <mergeCell ref="B5:B7"/>
    <mergeCell ref="C5:C7"/>
    <mergeCell ref="A22:A23"/>
    <mergeCell ref="B22:B23"/>
    <mergeCell ref="C22:C23"/>
    <mergeCell ref="D22:D23"/>
    <mergeCell ref="A11:B11"/>
    <mergeCell ref="A12:B12"/>
    <mergeCell ref="A13:B13"/>
  </mergeCells>
  <conditionalFormatting sqref="B127:B1048576 B97:B111 B3:B4 B8:B9 B24:B26 B15:B17 B19:B20 B22 B30:B33 B67:B81 B37:B52">
    <cfRule type="containsText" dxfId="262" priority="87" operator="containsText" text="K">
      <formula>NOT(ISERROR(SEARCH("K",B3)))</formula>
    </cfRule>
    <cfRule type="beginsWith" dxfId="261" priority="88" operator="beginsWith" text="L">
      <formula>LEFT(B3,LEN("L"))="L"</formula>
    </cfRule>
    <cfRule type="containsText" dxfId="260" priority="232" operator="containsText" text="J">
      <formula>NOT(ISERROR(SEARCH("J",B3)))</formula>
    </cfRule>
    <cfRule type="endsWith" dxfId="259" priority="289" operator="endsWith" text="I">
      <formula>RIGHT(B3,LEN("I"))="I"</formula>
    </cfRule>
  </conditionalFormatting>
  <conditionalFormatting sqref="B38">
    <cfRule type="expression" dxfId="258" priority="262">
      <formula>$C$38=""</formula>
    </cfRule>
    <cfRule type="expression" dxfId="257" priority="263">
      <formula>$C$38&lt;0</formula>
    </cfRule>
  </conditionalFormatting>
  <conditionalFormatting sqref="B39">
    <cfRule type="expression" dxfId="256" priority="259">
      <formula>$C$39=""</formula>
    </cfRule>
    <cfRule type="expression" dxfId="255" priority="261">
      <formula>$C$39&lt;0</formula>
    </cfRule>
  </conditionalFormatting>
  <conditionalFormatting sqref="B40">
    <cfRule type="expression" dxfId="254" priority="258">
      <formula>$C$40&lt;0</formula>
    </cfRule>
  </conditionalFormatting>
  <conditionalFormatting sqref="B41">
    <cfRule type="expression" dxfId="253" priority="256">
      <formula>$C$41=""</formula>
    </cfRule>
    <cfRule type="expression" dxfId="252" priority="257">
      <formula>$C$41&lt;=0</formula>
    </cfRule>
  </conditionalFormatting>
  <conditionalFormatting sqref="B42">
    <cfRule type="expression" dxfId="251" priority="255">
      <formula>$C$42&lt;0</formula>
    </cfRule>
  </conditionalFormatting>
  <conditionalFormatting sqref="B43">
    <cfRule type="expression" dxfId="250" priority="254">
      <formula>$C$43&lt;0</formula>
    </cfRule>
  </conditionalFormatting>
  <conditionalFormatting sqref="B44">
    <cfRule type="expression" dxfId="249" priority="253">
      <formula>$C$44&lt;0</formula>
    </cfRule>
  </conditionalFormatting>
  <conditionalFormatting sqref="B45">
    <cfRule type="expression" dxfId="248" priority="252">
      <formula>$C$45&lt;0</formula>
    </cfRule>
  </conditionalFormatting>
  <conditionalFormatting sqref="B46">
    <cfRule type="expression" dxfId="247" priority="250">
      <formula>$C$46=""</formula>
    </cfRule>
    <cfRule type="expression" dxfId="246" priority="251">
      <formula>$C$46&lt;0</formula>
    </cfRule>
  </conditionalFormatting>
  <conditionalFormatting sqref="B47">
    <cfRule type="expression" dxfId="245" priority="249">
      <formula>$C$47&lt;0</formula>
    </cfRule>
  </conditionalFormatting>
  <conditionalFormatting sqref="B48">
    <cfRule type="expression" dxfId="244" priority="248">
      <formula>$C$48&lt;0</formula>
    </cfRule>
  </conditionalFormatting>
  <conditionalFormatting sqref="B49">
    <cfRule type="expression" dxfId="243" priority="247">
      <formula>$C$49&lt;0</formula>
    </cfRule>
  </conditionalFormatting>
  <conditionalFormatting sqref="B82">
    <cfRule type="containsText" dxfId="242" priority="110" operator="containsText" text="Concerned">
      <formula>NOT(ISERROR(SEARCH("Concerned",B82)))</formula>
    </cfRule>
    <cfRule type="containsText" dxfId="241" priority="111" operator="containsText" text="Bad">
      <formula>NOT(ISERROR(SEARCH("Bad",B82)))</formula>
    </cfRule>
    <cfRule type="containsText" dxfId="240" priority="112" operator="containsText" text="Good">
      <formula>NOT(ISERROR(SEARCH("Good",B82)))</formula>
    </cfRule>
    <cfRule type="containsText" dxfId="239" priority="113" operator="containsText" text="TBD">
      <formula>NOT(ISERROR(SEARCH("TBD",B82)))</formula>
    </cfRule>
  </conditionalFormatting>
  <conditionalFormatting sqref="B112">
    <cfRule type="containsText" dxfId="238" priority="106" operator="containsText" text="Concerned">
      <formula>NOT(ISERROR(SEARCH("Concerned",B112)))</formula>
    </cfRule>
    <cfRule type="containsText" dxfId="237" priority="107" operator="containsText" text="Bad">
      <formula>NOT(ISERROR(SEARCH("Bad",B112)))</formula>
    </cfRule>
    <cfRule type="containsText" dxfId="236" priority="108" operator="containsText" text="Good">
      <formula>NOT(ISERROR(SEARCH("Good",B112)))</formula>
    </cfRule>
    <cfRule type="containsText" dxfId="235" priority="109" operator="containsText" text="TBD">
      <formula>NOT(ISERROR(SEARCH("TBD",B112)))</formula>
    </cfRule>
  </conditionalFormatting>
  <conditionalFormatting sqref="B124 B116">
    <cfRule type="beginsWith" dxfId="234" priority="89" operator="beginsWith" text="K">
      <formula>LEFT(B116,LEN("K"))="K"</formula>
    </cfRule>
    <cfRule type="beginsWith" dxfId="233" priority="90" operator="beginsWith" text="L">
      <formula>LEFT(B116,LEN("L"))="L"</formula>
    </cfRule>
    <cfRule type="containsText" dxfId="232" priority="91" operator="containsText" text="J">
      <formula>NOT(ISERROR(SEARCH("J",B116)))</formula>
    </cfRule>
    <cfRule type="beginsWith" dxfId="231" priority="92" operator="beginsWith" text="I">
      <formula>LEFT(B116,LEN("I"))="I"</formula>
    </cfRule>
  </conditionalFormatting>
  <conditionalFormatting sqref="B124 B116">
    <cfRule type="expression" dxfId="230" priority="93">
      <formula>$C116=""</formula>
    </cfRule>
    <cfRule type="expression" dxfId="229" priority="94">
      <formula>$C116&lt;=0</formula>
    </cfRule>
  </conditionalFormatting>
  <conditionalFormatting sqref="B1:B2">
    <cfRule type="containsText" dxfId="228" priority="83" operator="containsText" text="K">
      <formula>NOT(ISERROR(SEARCH("K",B1)))</formula>
    </cfRule>
    <cfRule type="beginsWith" dxfId="227" priority="84" operator="beginsWith" text="L">
      <formula>LEFT(B1,LEN("L"))="L"</formula>
    </cfRule>
    <cfRule type="containsText" dxfId="226" priority="85" operator="containsText" text="J">
      <formula>NOT(ISERROR(SEARCH("J",B1)))</formula>
    </cfRule>
    <cfRule type="endsWith" dxfId="225" priority="86" operator="endsWith" text="I">
      <formula>RIGHT(B1,LEN("I"))="I"</formula>
    </cfRule>
  </conditionalFormatting>
  <conditionalFormatting sqref="B10 B14">
    <cfRule type="containsText" dxfId="224" priority="79" operator="containsText" text="K">
      <formula>NOT(ISERROR(SEARCH("K",B10)))</formula>
    </cfRule>
    <cfRule type="beginsWith" dxfId="223" priority="80" operator="beginsWith" text="L">
      <formula>LEFT(B10,LEN("L"))="L"</formula>
    </cfRule>
    <cfRule type="containsText" dxfId="222" priority="81" operator="containsText" text="J">
      <formula>NOT(ISERROR(SEARCH("J",B10)))</formula>
    </cfRule>
    <cfRule type="endsWith" dxfId="221" priority="82" operator="endsWith" text="I">
      <formula>RIGHT(B10,LEN("I"))="I"</formula>
    </cfRule>
  </conditionalFormatting>
  <conditionalFormatting sqref="B18">
    <cfRule type="containsText" dxfId="220" priority="75" operator="containsText" text="TBD">
      <formula>NOT(ISERROR(SEARCH("TBD",B18)))</formula>
    </cfRule>
    <cfRule type="containsText" dxfId="219" priority="76" operator="containsText" text="Medium">
      <formula>NOT(ISERROR(SEARCH("Medium",B18)))</formula>
    </cfRule>
    <cfRule type="containsText" dxfId="218" priority="77" operator="containsText" text="High">
      <formula>NOT(ISERROR(SEARCH("High",B18)))</formula>
    </cfRule>
    <cfRule type="containsText" dxfId="217" priority="78" operator="containsText" text="Low">
      <formula>NOT(ISERROR(SEARCH("Low",B18)))</formula>
    </cfRule>
  </conditionalFormatting>
  <conditionalFormatting sqref="B21">
    <cfRule type="containsText" dxfId="216" priority="67" operator="containsText" text="TBD">
      <formula>NOT(ISERROR(SEARCH("TBD",B21)))</formula>
    </cfRule>
    <cfRule type="containsText" dxfId="215" priority="68" operator="containsText" text="Medium">
      <formula>NOT(ISERROR(SEARCH("Medium",B21)))</formula>
    </cfRule>
    <cfRule type="containsText" dxfId="214" priority="69" operator="containsText" text="High">
      <formula>NOT(ISERROR(SEARCH("High",B21)))</formula>
    </cfRule>
    <cfRule type="containsText" dxfId="213" priority="70" operator="containsText" text="Low">
      <formula>NOT(ISERROR(SEARCH("Low",B21)))</formula>
    </cfRule>
  </conditionalFormatting>
  <conditionalFormatting sqref="B27:B29">
    <cfRule type="containsText" dxfId="212" priority="63" operator="containsText" text="TBD">
      <formula>NOT(ISERROR(SEARCH("TBD",B27)))</formula>
    </cfRule>
    <cfRule type="containsText" dxfId="211" priority="64" operator="containsText" text="Medium">
      <formula>NOT(ISERROR(SEARCH("Medium",B27)))</formula>
    </cfRule>
    <cfRule type="containsText" dxfId="210" priority="65" operator="containsText" text="High">
      <formula>NOT(ISERROR(SEARCH("High",B27)))</formula>
    </cfRule>
    <cfRule type="containsText" dxfId="209" priority="66" operator="containsText" text="Low">
      <formula>NOT(ISERROR(SEARCH("Low",B27)))</formula>
    </cfRule>
  </conditionalFormatting>
  <conditionalFormatting sqref="B53">
    <cfRule type="containsText" dxfId="208" priority="59" operator="containsText" text="TBD">
      <formula>NOT(ISERROR(SEARCH("TBD",B53)))</formula>
    </cfRule>
    <cfRule type="containsText" dxfId="207" priority="60" operator="containsText" text="Medium">
      <formula>NOT(ISERROR(SEARCH("Medium",B53)))</formula>
    </cfRule>
    <cfRule type="containsText" dxfId="206" priority="61" operator="containsText" text="High">
      <formula>NOT(ISERROR(SEARCH("High",B53)))</formula>
    </cfRule>
    <cfRule type="containsText" dxfId="205" priority="62" operator="containsText" text="Low">
      <formula>NOT(ISERROR(SEARCH("Low",B53)))</formula>
    </cfRule>
  </conditionalFormatting>
  <conditionalFormatting sqref="B57:B63">
    <cfRule type="containsText" dxfId="204" priority="55" operator="containsText" text="TBD">
      <formula>NOT(ISERROR(SEARCH("TBD",B57)))</formula>
    </cfRule>
    <cfRule type="containsText" dxfId="203" priority="56" operator="containsText" text="Medium">
      <formula>NOT(ISERROR(SEARCH("Medium",B57)))</formula>
    </cfRule>
    <cfRule type="containsText" dxfId="202" priority="57" operator="containsText" text="High">
      <formula>NOT(ISERROR(SEARCH("High",B57)))</formula>
    </cfRule>
    <cfRule type="containsText" dxfId="201" priority="58" operator="containsText" text="Low">
      <formula>NOT(ISERROR(SEARCH("Low",B57)))</formula>
    </cfRule>
  </conditionalFormatting>
  <conditionalFormatting sqref="B66">
    <cfRule type="containsText" dxfId="200" priority="51" operator="containsText" text="TBD">
      <formula>NOT(ISERROR(SEARCH("TBD",B66)))</formula>
    </cfRule>
    <cfRule type="containsText" dxfId="199" priority="52" operator="containsText" text="Medium">
      <formula>NOT(ISERROR(SEARCH("Medium",B66)))</formula>
    </cfRule>
    <cfRule type="containsText" dxfId="198" priority="53" operator="containsText" text="High">
      <formula>NOT(ISERROR(SEARCH("High",B66)))</formula>
    </cfRule>
    <cfRule type="containsText" dxfId="197" priority="54" operator="containsText" text="Low">
      <formula>NOT(ISERROR(SEARCH("Low",B66)))</formula>
    </cfRule>
  </conditionalFormatting>
  <conditionalFormatting sqref="B83:B93">
    <cfRule type="containsText" dxfId="196" priority="47" operator="containsText" text="TBD">
      <formula>NOT(ISERROR(SEARCH("TBD",B83)))</formula>
    </cfRule>
    <cfRule type="containsText" dxfId="195" priority="48" operator="containsText" text="Medium">
      <formula>NOT(ISERROR(SEARCH("Medium",B83)))</formula>
    </cfRule>
    <cfRule type="containsText" dxfId="194" priority="49" operator="containsText" text="High">
      <formula>NOT(ISERROR(SEARCH("High",B83)))</formula>
    </cfRule>
    <cfRule type="containsText" dxfId="193" priority="50" operator="containsText" text="Low">
      <formula>NOT(ISERROR(SEARCH("Low",B83)))</formula>
    </cfRule>
  </conditionalFormatting>
  <conditionalFormatting sqref="B95:B96">
    <cfRule type="containsText" dxfId="192" priority="43" operator="containsText" text="TBD">
      <formula>NOT(ISERROR(SEARCH("TBD",B95)))</formula>
    </cfRule>
    <cfRule type="containsText" dxfId="191" priority="44" operator="containsText" text="Medium">
      <formula>NOT(ISERROR(SEARCH("Medium",B95)))</formula>
    </cfRule>
    <cfRule type="containsText" dxfId="190" priority="45" operator="containsText" text="High">
      <formula>NOT(ISERROR(SEARCH("High",B95)))</formula>
    </cfRule>
    <cfRule type="containsText" dxfId="189" priority="46" operator="containsText" text="Low">
      <formula>NOT(ISERROR(SEARCH("Low",B95)))</formula>
    </cfRule>
  </conditionalFormatting>
  <conditionalFormatting sqref="B113">
    <cfRule type="containsText" dxfId="188" priority="39" operator="containsText" text="TBD">
      <formula>NOT(ISERROR(SEARCH("TBD",B113)))</formula>
    </cfRule>
    <cfRule type="containsText" dxfId="187" priority="40" operator="containsText" text="Medium">
      <formula>NOT(ISERROR(SEARCH("Medium",B113)))</formula>
    </cfRule>
    <cfRule type="containsText" dxfId="186" priority="41" operator="containsText" text="High">
      <formula>NOT(ISERROR(SEARCH("High",B113)))</formula>
    </cfRule>
    <cfRule type="containsText" dxfId="185" priority="42" operator="containsText" text="Low">
      <formula>NOT(ISERROR(SEARCH("Low",B113)))</formula>
    </cfRule>
  </conditionalFormatting>
  <conditionalFormatting sqref="B117:B123">
    <cfRule type="containsText" dxfId="184" priority="35" operator="containsText" text="TBD">
      <formula>NOT(ISERROR(SEARCH("TBD",B117)))</formula>
    </cfRule>
    <cfRule type="containsText" dxfId="183" priority="36" operator="containsText" text="Medium">
      <formula>NOT(ISERROR(SEARCH("Medium",B117)))</formula>
    </cfRule>
    <cfRule type="containsText" dxfId="182" priority="37" operator="containsText" text="High">
      <formula>NOT(ISERROR(SEARCH("High",B117)))</formula>
    </cfRule>
    <cfRule type="containsText" dxfId="181" priority="38" operator="containsText" text="Low">
      <formula>NOT(ISERROR(SEARCH("Low",B117)))</formula>
    </cfRule>
  </conditionalFormatting>
  <conditionalFormatting sqref="B126">
    <cfRule type="containsText" dxfId="180" priority="31" operator="containsText" text="TBD">
      <formula>NOT(ISERROR(SEARCH("TBD",B126)))</formula>
    </cfRule>
    <cfRule type="containsText" dxfId="179" priority="32" operator="containsText" text="Medium">
      <formula>NOT(ISERROR(SEARCH("Medium",B126)))</formula>
    </cfRule>
    <cfRule type="containsText" dxfId="178" priority="33" operator="containsText" text="High">
      <formula>NOT(ISERROR(SEARCH("High",B126)))</formula>
    </cfRule>
    <cfRule type="containsText" dxfId="177" priority="34" operator="containsText" text="Low">
      <formula>NOT(ISERROR(SEARCH("Low",B126)))</formula>
    </cfRule>
  </conditionalFormatting>
  <conditionalFormatting sqref="B125">
    <cfRule type="containsText" dxfId="176" priority="27" operator="containsText" text="TBD">
      <formula>NOT(ISERROR(SEARCH("TBD",B125)))</formula>
    </cfRule>
    <cfRule type="containsText" dxfId="175" priority="28" operator="containsText" text="Medium">
      <formula>NOT(ISERROR(SEARCH("Medium",B125)))</formula>
    </cfRule>
    <cfRule type="containsText" dxfId="174" priority="29" operator="containsText" text="High">
      <formula>NOT(ISERROR(SEARCH("High",B125)))</formula>
    </cfRule>
    <cfRule type="containsText" dxfId="173" priority="30" operator="containsText" text="Low">
      <formula>NOT(ISERROR(SEARCH("Low",B125)))</formula>
    </cfRule>
  </conditionalFormatting>
  <conditionalFormatting sqref="B114:B115">
    <cfRule type="containsText" dxfId="172" priority="23" operator="containsText" text="TBD">
      <formula>NOT(ISERROR(SEARCH("TBD",B114)))</formula>
    </cfRule>
    <cfRule type="containsText" dxfId="171" priority="24" operator="containsText" text="Medium">
      <formula>NOT(ISERROR(SEARCH("Medium",B114)))</formula>
    </cfRule>
    <cfRule type="containsText" dxfId="170" priority="25" operator="containsText" text="High">
      <formula>NOT(ISERROR(SEARCH("High",B114)))</formula>
    </cfRule>
    <cfRule type="containsText" dxfId="169" priority="26" operator="containsText" text="Low">
      <formula>NOT(ISERROR(SEARCH("Low",B114)))</formula>
    </cfRule>
  </conditionalFormatting>
  <conditionalFormatting sqref="B94">
    <cfRule type="beginsWith" dxfId="168" priority="17" operator="beginsWith" text="K">
      <formula>LEFT(B94,LEN("K"))="K"</formula>
    </cfRule>
    <cfRule type="beginsWith" dxfId="167" priority="18" operator="beginsWith" text="L">
      <formula>LEFT(B94,LEN("L"))="L"</formula>
    </cfRule>
    <cfRule type="containsText" dxfId="166" priority="19" operator="containsText" text="J">
      <formula>NOT(ISERROR(SEARCH("J",B94)))</formula>
    </cfRule>
    <cfRule type="beginsWith" dxfId="165" priority="20" operator="beginsWith" text="I">
      <formula>LEFT(B94,LEN("I"))="I"</formula>
    </cfRule>
  </conditionalFormatting>
  <conditionalFormatting sqref="B94">
    <cfRule type="expression" dxfId="164" priority="21">
      <formula>$C94=""</formula>
    </cfRule>
    <cfRule type="expression" dxfId="163" priority="22">
      <formula>$C94&lt;=0</formula>
    </cfRule>
  </conditionalFormatting>
  <conditionalFormatting sqref="B64:B65">
    <cfRule type="beginsWith" dxfId="162" priority="11" operator="beginsWith" text="K">
      <formula>LEFT(B64,LEN("K"))="K"</formula>
    </cfRule>
    <cfRule type="beginsWith" dxfId="161" priority="12" operator="beginsWith" text="L">
      <formula>LEFT(B64,LEN("L"))="L"</formula>
    </cfRule>
    <cfRule type="containsText" dxfId="160" priority="13" operator="containsText" text="J">
      <formula>NOT(ISERROR(SEARCH("J",B64)))</formula>
    </cfRule>
    <cfRule type="beginsWith" dxfId="159" priority="14" operator="beginsWith" text="I">
      <formula>LEFT(B64,LEN("I"))="I"</formula>
    </cfRule>
  </conditionalFormatting>
  <conditionalFormatting sqref="B64:B65">
    <cfRule type="expression" dxfId="158" priority="15">
      <formula>$C64=""</formula>
    </cfRule>
    <cfRule type="expression" dxfId="157" priority="16">
      <formula>$C64&lt;=0</formula>
    </cfRule>
  </conditionalFormatting>
  <conditionalFormatting sqref="B54:B56">
    <cfRule type="beginsWith" dxfId="156" priority="5" operator="beginsWith" text="K">
      <formula>LEFT(B54,LEN("K"))="K"</formula>
    </cfRule>
    <cfRule type="beginsWith" dxfId="155" priority="6" operator="beginsWith" text="L">
      <formula>LEFT(B54,LEN("L"))="L"</formula>
    </cfRule>
    <cfRule type="containsText" dxfId="154" priority="7" operator="containsText" text="J">
      <formula>NOT(ISERROR(SEARCH("J",B54)))</formula>
    </cfRule>
    <cfRule type="beginsWith" dxfId="153" priority="8" operator="beginsWith" text="I">
      <formula>LEFT(B54,LEN("I"))="I"</formula>
    </cfRule>
  </conditionalFormatting>
  <conditionalFormatting sqref="B54:B56">
    <cfRule type="expression" dxfId="152" priority="9">
      <formula>$C54=""</formula>
    </cfRule>
    <cfRule type="expression" dxfId="151" priority="10">
      <formula>$C54&lt;=0</formula>
    </cfRule>
  </conditionalFormatting>
  <conditionalFormatting sqref="B34:B36">
    <cfRule type="containsText" dxfId="150" priority="1" operator="containsText" text="TBD">
      <formula>NOT(ISERROR(SEARCH("TBD",B34)))</formula>
    </cfRule>
    <cfRule type="containsText" dxfId="149" priority="2" operator="containsText" text="Medium">
      <formula>NOT(ISERROR(SEARCH("Medium",B34)))</formula>
    </cfRule>
    <cfRule type="containsText" dxfId="148" priority="3" operator="containsText" text="High">
      <formula>NOT(ISERROR(SEARCH("High",B34)))</formula>
    </cfRule>
    <cfRule type="containsText" dxfId="147" priority="4" operator="containsText" text="Low">
      <formula>NOT(ISERROR(SEARCH("Low",B34)))</formula>
    </cfRule>
  </conditionalFormatting>
  <dataValidations count="2">
    <dataValidation type="list" allowBlank="1" showInputMessage="1" showErrorMessage="1" promptTitle="Please Read:" prompt="If low % of claim lines is not an issue or if color doesn't pre-populate, change color to match confidence level. " sqref="B18 B21 B27:B29 B53 B57:B63 B66 B83:B93 B95:B96 B113 B117:B123 B126 B34:B36">
      <formula1>#REF!</formula1>
    </dataValidation>
    <dataValidation type="list" allowBlank="1" showInputMessage="1" showErrorMessage="1" prompt="Please select confidence in data quality." sqref="B54:B56 B124:B125 B94 B114:B116 B64:B65">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117" customWidth="1"/>
    <col min="2" max="2" width="13.85546875" style="117" customWidth="1"/>
    <col min="3" max="3" width="50.42578125" style="117" customWidth="1"/>
    <col min="4" max="4" width="61.140625" style="117" customWidth="1"/>
    <col min="5" max="16384" width="9.140625" style="117"/>
  </cols>
  <sheetData>
    <row r="1" spans="1:4" ht="15" customHeight="1" x14ac:dyDescent="0.25">
      <c r="A1" s="270" t="s">
        <v>3658</v>
      </c>
      <c r="B1" s="270"/>
      <c r="C1" s="270"/>
      <c r="D1" s="270"/>
    </row>
    <row r="2" spans="1:4" ht="15" customHeight="1" x14ac:dyDescent="0.25">
      <c r="A2" s="270"/>
      <c r="B2" s="270"/>
      <c r="C2" s="270"/>
      <c r="D2" s="270"/>
    </row>
    <row r="3" spans="1:4" ht="15.75" thickBot="1" x14ac:dyDescent="0.3">
      <c r="A3" s="118"/>
      <c r="B3" s="118"/>
      <c r="C3" s="118"/>
      <c r="D3" s="120"/>
    </row>
    <row r="4" spans="1:4" ht="38.25" thickBot="1" x14ac:dyDescent="0.3">
      <c r="A4" s="204" t="s">
        <v>16</v>
      </c>
      <c r="B4" s="205" t="s">
        <v>66</v>
      </c>
      <c r="C4" s="206" t="s">
        <v>104</v>
      </c>
      <c r="D4" s="205" t="s">
        <v>25</v>
      </c>
    </row>
    <row r="5" spans="1:4" ht="15.75" x14ac:dyDescent="0.25">
      <c r="A5" s="116" t="s">
        <v>164</v>
      </c>
      <c r="B5" s="249"/>
      <c r="C5" s="250"/>
      <c r="D5" s="207"/>
    </row>
    <row r="6" spans="1:4" ht="15.75" x14ac:dyDescent="0.25">
      <c r="A6" s="116" t="s">
        <v>165</v>
      </c>
      <c r="B6" s="251"/>
      <c r="C6" s="252"/>
      <c r="D6" s="208"/>
    </row>
    <row r="7" spans="1:4" ht="16.5" thickBot="1" x14ac:dyDescent="0.3">
      <c r="A7" s="128" t="s">
        <v>163</v>
      </c>
      <c r="B7" s="253"/>
      <c r="C7" s="252"/>
      <c r="D7" s="208"/>
    </row>
    <row r="8" spans="1:4" ht="16.5" thickBot="1" x14ac:dyDescent="0.3">
      <c r="A8" s="254" t="s">
        <v>3659</v>
      </c>
      <c r="B8" s="255"/>
      <c r="C8" s="256">
        <v>0</v>
      </c>
      <c r="D8" s="257"/>
    </row>
    <row r="9" spans="1:4" ht="16.5" thickBot="1" x14ac:dyDescent="0.3">
      <c r="A9" s="241" t="s">
        <v>3660</v>
      </c>
      <c r="B9" s="255"/>
      <c r="C9" s="258">
        <v>0</v>
      </c>
      <c r="D9" s="257"/>
    </row>
    <row r="10" spans="1:4" s="203" customFormat="1" ht="15.75" thickBot="1" x14ac:dyDescent="0.3">
      <c r="A10" s="214"/>
      <c r="B10" s="215"/>
      <c r="C10" s="216"/>
    </row>
    <row r="11" spans="1:4" ht="27" thickBot="1" x14ac:dyDescent="0.3">
      <c r="A11" s="293" t="s">
        <v>27</v>
      </c>
      <c r="B11" s="294"/>
      <c r="C11" s="217" t="s">
        <v>28</v>
      </c>
      <c r="D11" s="200" t="s">
        <v>25</v>
      </c>
    </row>
    <row r="12" spans="1:4" ht="19.5" thickBot="1" x14ac:dyDescent="0.35">
      <c r="A12" s="295" t="s">
        <v>3647</v>
      </c>
      <c r="B12" s="296"/>
      <c r="C12" s="218"/>
      <c r="D12" s="201"/>
    </row>
    <row r="13" spans="1:4" ht="19.5" thickBot="1" x14ac:dyDescent="0.35">
      <c r="A13" s="295" t="s">
        <v>3648</v>
      </c>
      <c r="B13" s="296"/>
      <c r="C13" s="219"/>
      <c r="D13" s="202"/>
    </row>
    <row r="14" spans="1:4" ht="15.75" thickBot="1" x14ac:dyDescent="0.3">
      <c r="A14" s="92"/>
      <c r="B14" s="215"/>
      <c r="C14" s="92"/>
      <c r="D14" s="203"/>
    </row>
    <row r="15" spans="1:4" ht="38.25" thickBot="1" x14ac:dyDescent="0.3">
      <c r="A15" s="220" t="s">
        <v>3649</v>
      </c>
      <c r="B15" s="205" t="s">
        <v>66</v>
      </c>
      <c r="C15" s="206" t="s">
        <v>104</v>
      </c>
      <c r="D15" s="205" t="s">
        <v>25</v>
      </c>
    </row>
    <row r="16" spans="1:4" ht="16.5" customHeight="1" thickBot="1" x14ac:dyDescent="0.3">
      <c r="A16" s="259" t="s">
        <v>29</v>
      </c>
      <c r="B16" s="260"/>
      <c r="C16" s="261">
        <v>0</v>
      </c>
      <c r="D16" s="257"/>
    </row>
    <row r="17" spans="1:4" ht="16.5" thickBot="1" x14ac:dyDescent="0.3">
      <c r="A17" s="92" t="s">
        <v>3669</v>
      </c>
      <c r="B17" s="260"/>
      <c r="C17" s="261">
        <v>0</v>
      </c>
      <c r="D17" s="257"/>
    </row>
    <row r="18" spans="1:4" ht="16.5" thickBot="1" x14ac:dyDescent="0.3">
      <c r="A18" s="243" t="s">
        <v>3670</v>
      </c>
      <c r="B18" s="260"/>
      <c r="C18" s="262" t="s">
        <v>3625</v>
      </c>
      <c r="D18" s="257"/>
    </row>
    <row r="19" spans="1:4" ht="16.5" thickBot="1" x14ac:dyDescent="0.3">
      <c r="A19" s="259" t="s">
        <v>30</v>
      </c>
      <c r="B19" s="260"/>
      <c r="C19" s="261">
        <v>0</v>
      </c>
      <c r="D19" s="257"/>
    </row>
    <row r="20" spans="1:4" ht="16.5" thickBot="1" x14ac:dyDescent="0.3">
      <c r="A20" s="259" t="s">
        <v>31</v>
      </c>
      <c r="B20" s="237"/>
      <c r="C20" s="261">
        <v>0</v>
      </c>
      <c r="D20" s="227"/>
    </row>
    <row r="21" spans="1:4" ht="16.5" thickBot="1" x14ac:dyDescent="0.3">
      <c r="A21" s="243" t="s">
        <v>32</v>
      </c>
      <c r="B21" s="237"/>
      <c r="C21" s="262" t="s">
        <v>3625</v>
      </c>
      <c r="D21" s="227"/>
    </row>
    <row r="22" spans="1:4" ht="15.75" customHeight="1" x14ac:dyDescent="0.25">
      <c r="A22" s="289" t="s">
        <v>3650</v>
      </c>
      <c r="B22" s="291" t="s">
        <v>66</v>
      </c>
      <c r="C22" s="291" t="s">
        <v>104</v>
      </c>
      <c r="D22" s="291" t="s">
        <v>25</v>
      </c>
    </row>
    <row r="23" spans="1:4" ht="30.75" customHeight="1" thickBot="1" x14ac:dyDescent="0.3">
      <c r="A23" s="290"/>
      <c r="B23" s="292"/>
      <c r="C23" s="292"/>
      <c r="D23" s="292"/>
    </row>
    <row r="24" spans="1:4" ht="15.75" customHeight="1" thickBot="1" x14ac:dyDescent="0.3">
      <c r="A24" s="259" t="s">
        <v>33</v>
      </c>
      <c r="B24" s="237"/>
      <c r="C24" s="213">
        <v>0</v>
      </c>
      <c r="D24" s="227"/>
    </row>
    <row r="25" spans="1:4" ht="15.75" thickBot="1" x14ac:dyDescent="0.3">
      <c r="A25" s="259" t="s">
        <v>34</v>
      </c>
      <c r="B25" s="237"/>
      <c r="C25" s="213">
        <v>0</v>
      </c>
      <c r="D25" s="227"/>
    </row>
    <row r="26" spans="1:4" ht="15.75" thickBot="1" x14ac:dyDescent="0.3">
      <c r="A26" s="259" t="s">
        <v>35</v>
      </c>
      <c r="B26" s="237"/>
      <c r="C26" s="213">
        <v>0</v>
      </c>
      <c r="D26" s="227"/>
    </row>
    <row r="27" spans="1:4" ht="15.75" thickBot="1" x14ac:dyDescent="0.3">
      <c r="A27" s="243" t="s">
        <v>110</v>
      </c>
      <c r="B27" s="237"/>
      <c r="C27" s="228" t="s">
        <v>3625</v>
      </c>
      <c r="D27" s="227"/>
    </row>
    <row r="28" spans="1:4" ht="15.75" thickBot="1" x14ac:dyDescent="0.3">
      <c r="A28" s="243" t="s">
        <v>111</v>
      </c>
      <c r="B28" s="237"/>
      <c r="C28" s="228" t="s">
        <v>3625</v>
      </c>
      <c r="D28" s="227"/>
    </row>
    <row r="29" spans="1:4" ht="15.75" thickBot="1" x14ac:dyDescent="0.3">
      <c r="A29" s="243" t="s">
        <v>112</v>
      </c>
      <c r="B29" s="237"/>
      <c r="C29" s="228" t="s">
        <v>3625</v>
      </c>
      <c r="D29" s="227"/>
    </row>
    <row r="30" spans="1:4" ht="38.25" thickBot="1" x14ac:dyDescent="0.3">
      <c r="A30" s="220" t="s">
        <v>3651</v>
      </c>
      <c r="B30" s="205" t="s">
        <v>66</v>
      </c>
      <c r="C30" s="206" t="s">
        <v>104</v>
      </c>
      <c r="D30" s="205" t="s">
        <v>25</v>
      </c>
    </row>
    <row r="31" spans="1:4" ht="15.75" customHeight="1" thickBot="1" x14ac:dyDescent="0.3">
      <c r="A31" s="259" t="s">
        <v>37</v>
      </c>
      <c r="B31" s="231"/>
      <c r="C31" s="213">
        <v>0</v>
      </c>
      <c r="D31" s="227"/>
    </row>
    <row r="32" spans="1:4" ht="15.75" thickBot="1" x14ac:dyDescent="0.3">
      <c r="A32" s="259" t="s">
        <v>38</v>
      </c>
      <c r="B32" s="231"/>
      <c r="C32" s="263">
        <v>0</v>
      </c>
      <c r="D32" s="227"/>
    </row>
    <row r="33" spans="1:4" ht="15.75" thickBot="1" x14ac:dyDescent="0.3">
      <c r="A33" s="259" t="s">
        <v>137</v>
      </c>
      <c r="B33" s="231"/>
      <c r="C33" s="263">
        <v>0</v>
      </c>
      <c r="D33" s="227"/>
    </row>
    <row r="34" spans="1:4" ht="15.75" thickBot="1" x14ac:dyDescent="0.3">
      <c r="A34" s="243" t="s">
        <v>113</v>
      </c>
      <c r="B34" s="237"/>
      <c r="C34" s="230" t="s">
        <v>3625</v>
      </c>
      <c r="D34" s="227"/>
    </row>
    <row r="35" spans="1:4" ht="15.75" thickBot="1" x14ac:dyDescent="0.3">
      <c r="A35" s="243" t="s">
        <v>114</v>
      </c>
      <c r="B35" s="237"/>
      <c r="C35" s="230" t="s">
        <v>3625</v>
      </c>
      <c r="D35" s="227"/>
    </row>
    <row r="36" spans="1:4" ht="15.75" customHeight="1" thickBot="1" x14ac:dyDescent="0.3">
      <c r="A36" s="243" t="s">
        <v>136</v>
      </c>
      <c r="B36" s="237"/>
      <c r="C36" s="230" t="s">
        <v>3625</v>
      </c>
      <c r="D36" s="227"/>
    </row>
    <row r="37" spans="1:4" ht="38.25" customHeight="1" thickBot="1" x14ac:dyDescent="0.3">
      <c r="A37" s="220" t="s">
        <v>3652</v>
      </c>
      <c r="B37" s="205" t="s">
        <v>66</v>
      </c>
      <c r="C37" s="206" t="s">
        <v>104</v>
      </c>
      <c r="D37" s="205" t="s">
        <v>25</v>
      </c>
    </row>
    <row r="38" spans="1:4" ht="15.75" thickBot="1" x14ac:dyDescent="0.3">
      <c r="A38" s="264" t="s">
        <v>39</v>
      </c>
      <c r="B38" s="231"/>
      <c r="C38" s="232">
        <v>0</v>
      </c>
      <c r="D38" s="227"/>
    </row>
    <row r="39" spans="1:4" ht="15.75" thickBot="1" x14ac:dyDescent="0.3">
      <c r="A39" s="264" t="s">
        <v>40</v>
      </c>
      <c r="B39" s="231"/>
      <c r="C39" s="232">
        <v>0</v>
      </c>
      <c r="D39" s="227"/>
    </row>
    <row r="40" spans="1:4" s="233" customFormat="1" ht="15.75" thickBot="1" x14ac:dyDescent="0.3">
      <c r="A40" s="264" t="s">
        <v>41</v>
      </c>
      <c r="B40" s="231"/>
      <c r="C40" s="232">
        <v>0</v>
      </c>
      <c r="D40" s="227"/>
    </row>
    <row r="41" spans="1:4" ht="15.75" thickBot="1" x14ac:dyDescent="0.3">
      <c r="A41" s="264" t="s">
        <v>42</v>
      </c>
      <c r="B41" s="231"/>
      <c r="C41" s="232">
        <v>0</v>
      </c>
      <c r="D41" s="227"/>
    </row>
    <row r="42" spans="1:4" s="233" customFormat="1" ht="15.75" thickBot="1" x14ac:dyDescent="0.3">
      <c r="A42" s="264" t="s">
        <v>43</v>
      </c>
      <c r="B42" s="231"/>
      <c r="C42" s="232">
        <v>0</v>
      </c>
      <c r="D42" s="227"/>
    </row>
    <row r="43" spans="1:4" s="233" customFormat="1" ht="15.75" thickBot="1" x14ac:dyDescent="0.3">
      <c r="A43" s="264" t="s">
        <v>44</v>
      </c>
      <c r="B43" s="231"/>
      <c r="C43" s="232">
        <v>0</v>
      </c>
      <c r="D43" s="227"/>
    </row>
    <row r="44" spans="1:4" s="233" customFormat="1" ht="15.75" thickBot="1" x14ac:dyDescent="0.3">
      <c r="A44" s="264" t="s">
        <v>45</v>
      </c>
      <c r="B44" s="231"/>
      <c r="C44" s="232">
        <v>0</v>
      </c>
      <c r="D44" s="227"/>
    </row>
    <row r="45" spans="1:4" s="233" customFormat="1" ht="15.75" thickBot="1" x14ac:dyDescent="0.3">
      <c r="A45" s="264" t="s">
        <v>46</v>
      </c>
      <c r="B45" s="231"/>
      <c r="C45" s="232">
        <v>0</v>
      </c>
      <c r="D45" s="227"/>
    </row>
    <row r="46" spans="1:4" s="233" customFormat="1" ht="15.75" thickBot="1" x14ac:dyDescent="0.3">
      <c r="A46" s="264" t="s">
        <v>47</v>
      </c>
      <c r="B46" s="231"/>
      <c r="C46" s="232">
        <v>0</v>
      </c>
      <c r="D46" s="227"/>
    </row>
    <row r="47" spans="1:4" s="233" customFormat="1" ht="15.75" thickBot="1" x14ac:dyDescent="0.3">
      <c r="A47" s="264" t="s">
        <v>48</v>
      </c>
      <c r="B47" s="231"/>
      <c r="C47" s="232">
        <v>0</v>
      </c>
      <c r="D47" s="211"/>
    </row>
    <row r="48" spans="1:4" s="233" customFormat="1" ht="15.75" thickBot="1" x14ac:dyDescent="0.3">
      <c r="A48" s="264" t="s">
        <v>140</v>
      </c>
      <c r="B48" s="231"/>
      <c r="C48" s="232">
        <v>0</v>
      </c>
      <c r="D48" s="227"/>
    </row>
    <row r="49" spans="1:4" ht="15.75" thickBot="1" x14ac:dyDescent="0.3">
      <c r="A49" s="264" t="s">
        <v>49</v>
      </c>
      <c r="B49" s="231"/>
      <c r="C49" s="232">
        <v>0</v>
      </c>
      <c r="D49" s="227"/>
    </row>
    <row r="50" spans="1:4" ht="15.75" thickBot="1" x14ac:dyDescent="0.3">
      <c r="A50" s="265" t="s">
        <v>108</v>
      </c>
      <c r="B50" s="231"/>
      <c r="C50" s="234"/>
      <c r="D50" s="227"/>
    </row>
    <row r="51" spans="1:4" ht="15.75" thickBot="1" x14ac:dyDescent="0.3">
      <c r="A51" s="265" t="s">
        <v>50</v>
      </c>
      <c r="B51" s="231"/>
      <c r="C51" s="234"/>
      <c r="D51" s="227"/>
    </row>
    <row r="52" spans="1:4" s="233" customFormat="1" ht="38.25" thickBot="1" x14ac:dyDescent="0.3">
      <c r="A52" s="220" t="s">
        <v>3653</v>
      </c>
      <c r="B52" s="205" t="s">
        <v>66</v>
      </c>
      <c r="C52" s="206" t="s">
        <v>104</v>
      </c>
      <c r="D52" s="205" t="s">
        <v>25</v>
      </c>
    </row>
    <row r="53" spans="1:4" s="233" customFormat="1" ht="15.75" thickBot="1" x14ac:dyDescent="0.3">
      <c r="A53" s="264" t="s">
        <v>54</v>
      </c>
      <c r="B53" s="237"/>
      <c r="C53" s="232" t="s">
        <v>3625</v>
      </c>
      <c r="D53" s="211"/>
    </row>
    <row r="54" spans="1:4" s="233" customFormat="1" ht="15.75" thickBot="1" x14ac:dyDescent="0.3">
      <c r="A54" s="264" t="s">
        <v>55</v>
      </c>
      <c r="B54" s="237"/>
      <c r="C54" s="232" t="s">
        <v>3625</v>
      </c>
      <c r="D54" s="227"/>
    </row>
    <row r="55" spans="1:4" s="233" customFormat="1" ht="15.75" thickBot="1" x14ac:dyDescent="0.3">
      <c r="A55" s="264" t="s">
        <v>56</v>
      </c>
      <c r="B55" s="237"/>
      <c r="C55" s="232" t="s">
        <v>3625</v>
      </c>
      <c r="D55" s="227"/>
    </row>
    <row r="56" spans="1:4" s="233" customFormat="1" ht="15.75" thickBot="1" x14ac:dyDescent="0.3">
      <c r="A56" s="264" t="s">
        <v>57</v>
      </c>
      <c r="B56" s="237"/>
      <c r="C56" s="232" t="s">
        <v>3625</v>
      </c>
      <c r="D56" s="227"/>
    </row>
    <row r="57" spans="1:4" s="233" customFormat="1" ht="15.75" thickBot="1" x14ac:dyDescent="0.3">
      <c r="A57" s="264" t="s">
        <v>58</v>
      </c>
      <c r="B57" s="237"/>
      <c r="C57" s="232" t="s">
        <v>3625</v>
      </c>
      <c r="D57" s="227"/>
    </row>
    <row r="58" spans="1:4" s="233" customFormat="1" ht="15.75" thickBot="1" x14ac:dyDescent="0.3">
      <c r="A58" s="264" t="s">
        <v>59</v>
      </c>
      <c r="B58" s="237"/>
      <c r="C58" s="232" t="s">
        <v>3625</v>
      </c>
      <c r="D58" s="227"/>
    </row>
    <row r="59" spans="1:4" s="233" customFormat="1" ht="15.75" thickBot="1" x14ac:dyDescent="0.3">
      <c r="A59" s="264" t="s">
        <v>60</v>
      </c>
      <c r="B59" s="237"/>
      <c r="C59" s="232" t="s">
        <v>3625</v>
      </c>
      <c r="D59" s="227"/>
    </row>
    <row r="60" spans="1:4" s="233" customFormat="1" ht="15.75" thickBot="1" x14ac:dyDescent="0.3">
      <c r="A60" s="264" t="s">
        <v>61</v>
      </c>
      <c r="B60" s="237"/>
      <c r="C60" s="232" t="s">
        <v>3625</v>
      </c>
      <c r="D60" s="227"/>
    </row>
    <row r="61" spans="1:4" s="233" customFormat="1" ht="15.75" thickBot="1" x14ac:dyDescent="0.3">
      <c r="A61" s="264" t="s">
        <v>62</v>
      </c>
      <c r="B61" s="237"/>
      <c r="C61" s="232" t="s">
        <v>3625</v>
      </c>
      <c r="D61" s="227"/>
    </row>
    <row r="62" spans="1:4" s="233" customFormat="1" ht="15.75" thickBot="1" x14ac:dyDescent="0.3">
      <c r="A62" s="264" t="s">
        <v>63</v>
      </c>
      <c r="B62" s="237"/>
      <c r="C62" s="232" t="s">
        <v>3625</v>
      </c>
      <c r="D62" s="227"/>
    </row>
    <row r="63" spans="1:4" s="233" customFormat="1" ht="15.75" thickBot="1" x14ac:dyDescent="0.3">
      <c r="A63" s="264" t="s">
        <v>141</v>
      </c>
      <c r="B63" s="237"/>
      <c r="C63" s="232" t="s">
        <v>3625</v>
      </c>
      <c r="D63" s="227"/>
    </row>
    <row r="64" spans="1:4" s="233" customFormat="1" ht="15.75" thickBot="1" x14ac:dyDescent="0.3">
      <c r="A64" s="264" t="s">
        <v>64</v>
      </c>
      <c r="B64" s="237"/>
      <c r="C64" s="232" t="s">
        <v>3625</v>
      </c>
      <c r="D64" s="227"/>
    </row>
    <row r="65" spans="1:4" s="233" customFormat="1" ht="15.75" thickBot="1" x14ac:dyDescent="0.3">
      <c r="A65" s="243" t="s">
        <v>109</v>
      </c>
      <c r="B65" s="237"/>
      <c r="C65" s="234"/>
      <c r="D65" s="227"/>
    </row>
    <row r="66" spans="1:4" s="233" customFormat="1" ht="15.75" thickBot="1" x14ac:dyDescent="0.3">
      <c r="A66" s="243" t="s">
        <v>65</v>
      </c>
      <c r="B66" s="237"/>
      <c r="C66" s="234"/>
      <c r="D66" s="227"/>
    </row>
    <row r="67" spans="1:4" s="233" customFormat="1" ht="38.25" thickBot="1" x14ac:dyDescent="0.3">
      <c r="A67" s="220" t="s">
        <v>3654</v>
      </c>
      <c r="B67" s="205" t="s">
        <v>66</v>
      </c>
      <c r="C67" s="206" t="s">
        <v>104</v>
      </c>
      <c r="D67" s="205" t="s">
        <v>25</v>
      </c>
    </row>
    <row r="68" spans="1:4" s="233" customFormat="1" ht="15.75" thickBot="1" x14ac:dyDescent="0.3">
      <c r="A68" s="264" t="s">
        <v>39</v>
      </c>
      <c r="B68" s="231"/>
      <c r="C68" s="232">
        <v>0</v>
      </c>
      <c r="D68" s="227"/>
    </row>
    <row r="69" spans="1:4" s="233" customFormat="1" ht="15.75" thickBot="1" x14ac:dyDescent="0.3">
      <c r="A69" s="264" t="s">
        <v>40</v>
      </c>
      <c r="B69" s="231"/>
      <c r="C69" s="239">
        <v>0</v>
      </c>
      <c r="D69" s="227"/>
    </row>
    <row r="70" spans="1:4" s="233" customFormat="1" ht="15.75" thickBot="1" x14ac:dyDescent="0.3">
      <c r="A70" s="264" t="s">
        <v>41</v>
      </c>
      <c r="B70" s="231"/>
      <c r="C70" s="239">
        <v>0</v>
      </c>
      <c r="D70" s="227"/>
    </row>
    <row r="71" spans="1:4" s="233" customFormat="1" ht="15.75" thickBot="1" x14ac:dyDescent="0.3">
      <c r="A71" s="264" t="s">
        <v>42</v>
      </c>
      <c r="B71" s="231"/>
      <c r="C71" s="232">
        <v>0</v>
      </c>
      <c r="D71" s="227"/>
    </row>
    <row r="72" spans="1:4" s="233" customFormat="1" ht="15.75" thickBot="1" x14ac:dyDescent="0.3">
      <c r="A72" s="264" t="s">
        <v>43</v>
      </c>
      <c r="B72" s="231"/>
      <c r="C72" s="239">
        <v>0</v>
      </c>
      <c r="D72" s="227"/>
    </row>
    <row r="73" spans="1:4" s="233" customFormat="1" ht="15.75" thickBot="1" x14ac:dyDescent="0.3">
      <c r="A73" s="264" t="s">
        <v>44</v>
      </c>
      <c r="B73" s="231"/>
      <c r="C73" s="239">
        <v>0</v>
      </c>
      <c r="D73" s="227"/>
    </row>
    <row r="74" spans="1:4" s="233" customFormat="1" ht="15.75" thickBot="1" x14ac:dyDescent="0.3">
      <c r="A74" s="264" t="s">
        <v>45</v>
      </c>
      <c r="B74" s="231"/>
      <c r="C74" s="232">
        <v>0</v>
      </c>
      <c r="D74" s="227"/>
    </row>
    <row r="75" spans="1:4" s="233" customFormat="1" ht="15.75" thickBot="1" x14ac:dyDescent="0.3">
      <c r="A75" s="264" t="s">
        <v>46</v>
      </c>
      <c r="B75" s="231"/>
      <c r="C75" s="239">
        <v>0</v>
      </c>
      <c r="D75" s="227"/>
    </row>
    <row r="76" spans="1:4" s="233" customFormat="1" ht="15.75" thickBot="1" x14ac:dyDescent="0.3">
      <c r="A76" s="264" t="s">
        <v>47</v>
      </c>
      <c r="B76" s="231"/>
      <c r="C76" s="239">
        <v>0</v>
      </c>
      <c r="D76" s="227"/>
    </row>
    <row r="77" spans="1:4" s="233" customFormat="1" ht="15.75" thickBot="1" x14ac:dyDescent="0.3">
      <c r="A77" s="264" t="s">
        <v>48</v>
      </c>
      <c r="B77" s="231"/>
      <c r="C77" s="232">
        <v>0</v>
      </c>
      <c r="D77" s="227"/>
    </row>
    <row r="78" spans="1:4" s="233" customFormat="1" ht="15.75" thickBot="1" x14ac:dyDescent="0.3">
      <c r="A78" s="264" t="s">
        <v>140</v>
      </c>
      <c r="B78" s="231"/>
      <c r="C78" s="239">
        <v>0</v>
      </c>
      <c r="D78" s="227"/>
    </row>
    <row r="79" spans="1:4" s="233" customFormat="1" ht="15.75" thickBot="1" x14ac:dyDescent="0.3">
      <c r="A79" s="264" t="s">
        <v>49</v>
      </c>
      <c r="B79" s="231"/>
      <c r="C79" s="232">
        <v>0</v>
      </c>
      <c r="D79" s="227"/>
    </row>
    <row r="80" spans="1:4" s="233" customFormat="1" ht="15.75" thickBot="1" x14ac:dyDescent="0.3">
      <c r="A80" s="265" t="s">
        <v>108</v>
      </c>
      <c r="B80" s="231"/>
      <c r="C80" s="240"/>
      <c r="D80" s="227"/>
    </row>
    <row r="81" spans="1:4" s="233" customFormat="1" ht="15.75" thickBot="1" x14ac:dyDescent="0.3">
      <c r="A81" s="265" t="s">
        <v>50</v>
      </c>
      <c r="B81" s="231"/>
      <c r="C81" s="240"/>
      <c r="D81" s="227"/>
    </row>
    <row r="82" spans="1:4" s="233" customFormat="1" ht="38.25" thickBot="1" x14ac:dyDescent="0.3">
      <c r="A82" s="220" t="s">
        <v>3655</v>
      </c>
      <c r="B82" s="205" t="s">
        <v>66</v>
      </c>
      <c r="C82" s="206" t="s">
        <v>104</v>
      </c>
      <c r="D82" s="205" t="s">
        <v>25</v>
      </c>
    </row>
    <row r="83" spans="1:4" s="233" customFormat="1" ht="15.75" thickBot="1" x14ac:dyDescent="0.3">
      <c r="A83" s="264" t="s">
        <v>54</v>
      </c>
      <c r="B83" s="237"/>
      <c r="C83" s="239" t="s">
        <v>3625</v>
      </c>
      <c r="D83" s="211"/>
    </row>
    <row r="84" spans="1:4" s="233" customFormat="1" ht="15.75" thickBot="1" x14ac:dyDescent="0.3">
      <c r="A84" s="264" t="s">
        <v>55</v>
      </c>
      <c r="B84" s="237"/>
      <c r="C84" s="239" t="s">
        <v>3625</v>
      </c>
      <c r="D84" s="227"/>
    </row>
    <row r="85" spans="1:4" s="233" customFormat="1" ht="15.75" thickBot="1" x14ac:dyDescent="0.3">
      <c r="A85" s="264" t="s">
        <v>56</v>
      </c>
      <c r="B85" s="237"/>
      <c r="C85" s="239" t="s">
        <v>3625</v>
      </c>
      <c r="D85" s="227"/>
    </row>
    <row r="86" spans="1:4" s="233" customFormat="1" ht="15.75" thickBot="1" x14ac:dyDescent="0.3">
      <c r="A86" s="264" t="s">
        <v>57</v>
      </c>
      <c r="B86" s="237"/>
      <c r="C86" s="239" t="s">
        <v>3625</v>
      </c>
      <c r="D86" s="227"/>
    </row>
    <row r="87" spans="1:4" s="233" customFormat="1" ht="15.75" thickBot="1" x14ac:dyDescent="0.3">
      <c r="A87" s="264" t="s">
        <v>58</v>
      </c>
      <c r="B87" s="237"/>
      <c r="C87" s="239" t="s">
        <v>3625</v>
      </c>
      <c r="D87" s="227"/>
    </row>
    <row r="88" spans="1:4" s="233" customFormat="1" ht="15.75" thickBot="1" x14ac:dyDescent="0.3">
      <c r="A88" s="264" t="s">
        <v>59</v>
      </c>
      <c r="B88" s="237"/>
      <c r="C88" s="239" t="s">
        <v>3625</v>
      </c>
      <c r="D88" s="227"/>
    </row>
    <row r="89" spans="1:4" s="233" customFormat="1" ht="15.75" thickBot="1" x14ac:dyDescent="0.3">
      <c r="A89" s="264" t="s">
        <v>60</v>
      </c>
      <c r="B89" s="237"/>
      <c r="C89" s="239" t="s">
        <v>3625</v>
      </c>
      <c r="D89" s="227"/>
    </row>
    <row r="90" spans="1:4" s="233" customFormat="1" ht="15.75" thickBot="1" x14ac:dyDescent="0.3">
      <c r="A90" s="264" t="s">
        <v>61</v>
      </c>
      <c r="B90" s="237"/>
      <c r="C90" s="239" t="s">
        <v>3625</v>
      </c>
      <c r="D90" s="227"/>
    </row>
    <row r="91" spans="1:4" s="233" customFormat="1" ht="15.75" thickBot="1" x14ac:dyDescent="0.3">
      <c r="A91" s="264" t="s">
        <v>62</v>
      </c>
      <c r="B91" s="237"/>
      <c r="C91" s="239" t="s">
        <v>3625</v>
      </c>
      <c r="D91" s="227"/>
    </row>
    <row r="92" spans="1:4" s="233" customFormat="1" ht="15.75" thickBot="1" x14ac:dyDescent="0.3">
      <c r="A92" s="264" t="s">
        <v>63</v>
      </c>
      <c r="B92" s="237"/>
      <c r="C92" s="239" t="s">
        <v>3625</v>
      </c>
      <c r="D92" s="227"/>
    </row>
    <row r="93" spans="1:4" s="233" customFormat="1" ht="15.75" thickBot="1" x14ac:dyDescent="0.3">
      <c r="A93" s="264" t="s">
        <v>141</v>
      </c>
      <c r="B93" s="237"/>
      <c r="C93" s="239" t="s">
        <v>3625</v>
      </c>
      <c r="D93" s="227"/>
    </row>
    <row r="94" spans="1:4" s="233" customFormat="1" ht="15.75" thickBot="1" x14ac:dyDescent="0.3">
      <c r="A94" s="264" t="s">
        <v>64</v>
      </c>
      <c r="B94" s="237"/>
      <c r="C94" s="239" t="s">
        <v>3625</v>
      </c>
      <c r="D94" s="227"/>
    </row>
    <row r="95" spans="1:4" s="233" customFormat="1" ht="15.75" thickBot="1" x14ac:dyDescent="0.3">
      <c r="A95" s="243" t="s">
        <v>109</v>
      </c>
      <c r="B95" s="237"/>
      <c r="C95" s="240"/>
      <c r="D95" s="227"/>
    </row>
    <row r="96" spans="1:4" s="233" customFormat="1" ht="15.75" thickBot="1" x14ac:dyDescent="0.3">
      <c r="A96" s="212" t="s">
        <v>65</v>
      </c>
      <c r="B96" s="237"/>
      <c r="C96" s="240"/>
      <c r="D96" s="227"/>
    </row>
    <row r="97" spans="1:4" s="233" customFormat="1" ht="38.25" thickBot="1" x14ac:dyDescent="0.3">
      <c r="A97" s="220" t="s">
        <v>3656</v>
      </c>
      <c r="B97" s="205" t="s">
        <v>66</v>
      </c>
      <c r="C97" s="206" t="s">
        <v>104</v>
      </c>
      <c r="D97" s="205" t="s">
        <v>25</v>
      </c>
    </row>
    <row r="98" spans="1:4" s="233" customFormat="1" ht="15.75" thickBot="1" x14ac:dyDescent="0.3">
      <c r="A98" s="264" t="s">
        <v>39</v>
      </c>
      <c r="B98" s="231"/>
      <c r="C98" s="232">
        <v>0</v>
      </c>
      <c r="D98" s="227"/>
    </row>
    <row r="99" spans="1:4" s="233" customFormat="1" ht="15.75" thickBot="1" x14ac:dyDescent="0.3">
      <c r="A99" s="264" t="s">
        <v>40</v>
      </c>
      <c r="B99" s="231"/>
      <c r="C99" s="239">
        <v>0</v>
      </c>
      <c r="D99" s="227"/>
    </row>
    <row r="100" spans="1:4" s="233" customFormat="1" ht="15.75" thickBot="1" x14ac:dyDescent="0.3">
      <c r="A100" s="264" t="s">
        <v>41</v>
      </c>
      <c r="B100" s="231"/>
      <c r="C100" s="239">
        <v>0</v>
      </c>
      <c r="D100" s="227"/>
    </row>
    <row r="101" spans="1:4" s="233" customFormat="1" ht="15.75" thickBot="1" x14ac:dyDescent="0.3">
      <c r="A101" s="264" t="s">
        <v>42</v>
      </c>
      <c r="B101" s="231"/>
      <c r="C101" s="232">
        <v>0</v>
      </c>
      <c r="D101" s="227"/>
    </row>
    <row r="102" spans="1:4" s="233" customFormat="1" ht="15.75" thickBot="1" x14ac:dyDescent="0.3">
      <c r="A102" s="264" t="s">
        <v>43</v>
      </c>
      <c r="B102" s="231"/>
      <c r="C102" s="239">
        <v>0</v>
      </c>
      <c r="D102" s="227"/>
    </row>
    <row r="103" spans="1:4" s="233" customFormat="1" ht="15.75" thickBot="1" x14ac:dyDescent="0.3">
      <c r="A103" s="264" t="s">
        <v>44</v>
      </c>
      <c r="B103" s="231"/>
      <c r="C103" s="239">
        <v>0</v>
      </c>
      <c r="D103" s="227"/>
    </row>
    <row r="104" spans="1:4" s="233" customFormat="1" ht="15.75" thickBot="1" x14ac:dyDescent="0.3">
      <c r="A104" s="264" t="s">
        <v>45</v>
      </c>
      <c r="B104" s="231"/>
      <c r="C104" s="232">
        <v>0</v>
      </c>
      <c r="D104" s="227"/>
    </row>
    <row r="105" spans="1:4" s="233" customFormat="1" ht="15.75" thickBot="1" x14ac:dyDescent="0.3">
      <c r="A105" s="264" t="s">
        <v>46</v>
      </c>
      <c r="B105" s="231"/>
      <c r="C105" s="239">
        <v>0</v>
      </c>
      <c r="D105" s="227"/>
    </row>
    <row r="106" spans="1:4" s="233" customFormat="1" ht="15.75" thickBot="1" x14ac:dyDescent="0.3">
      <c r="A106" s="264" t="s">
        <v>47</v>
      </c>
      <c r="B106" s="231"/>
      <c r="C106" s="239">
        <v>0</v>
      </c>
      <c r="D106" s="227"/>
    </row>
    <row r="107" spans="1:4" s="233" customFormat="1" ht="15.75" thickBot="1" x14ac:dyDescent="0.3">
      <c r="A107" s="264" t="s">
        <v>48</v>
      </c>
      <c r="B107" s="231"/>
      <c r="C107" s="232">
        <v>0</v>
      </c>
      <c r="D107" s="227"/>
    </row>
    <row r="108" spans="1:4" s="233" customFormat="1" ht="15.75" thickBot="1" x14ac:dyDescent="0.3">
      <c r="A108" s="264" t="s">
        <v>140</v>
      </c>
      <c r="B108" s="231"/>
      <c r="C108" s="239">
        <v>0</v>
      </c>
      <c r="D108" s="227"/>
    </row>
    <row r="109" spans="1:4" s="233" customFormat="1" ht="15.75" thickBot="1" x14ac:dyDescent="0.3">
      <c r="A109" s="264" t="s">
        <v>49</v>
      </c>
      <c r="B109" s="231"/>
      <c r="C109" s="232">
        <v>0</v>
      </c>
      <c r="D109" s="227"/>
    </row>
    <row r="110" spans="1:4" s="233" customFormat="1" ht="15.75" thickBot="1" x14ac:dyDescent="0.3">
      <c r="A110" s="265" t="s">
        <v>108</v>
      </c>
      <c r="B110" s="231"/>
      <c r="C110" s="239">
        <v>0</v>
      </c>
      <c r="D110" s="227"/>
    </row>
    <row r="111" spans="1:4" s="233" customFormat="1" ht="15.75" thickBot="1" x14ac:dyDescent="0.3">
      <c r="A111" s="265" t="s">
        <v>50</v>
      </c>
      <c r="B111" s="231"/>
      <c r="C111" s="239">
        <v>0</v>
      </c>
      <c r="D111" s="227"/>
    </row>
    <row r="112" spans="1:4" s="233" customFormat="1" ht="38.25" thickBot="1" x14ac:dyDescent="0.3">
      <c r="A112" s="220" t="s">
        <v>3657</v>
      </c>
      <c r="B112" s="205" t="s">
        <v>66</v>
      </c>
      <c r="C112" s="206" t="s">
        <v>104</v>
      </c>
      <c r="D112" s="205" t="s">
        <v>25</v>
      </c>
    </row>
    <row r="113" spans="1:4" s="233" customFormat="1" ht="15.75" thickBot="1" x14ac:dyDescent="0.3">
      <c r="A113" s="264" t="s">
        <v>54</v>
      </c>
      <c r="B113" s="237"/>
      <c r="C113" s="266" t="s">
        <v>3625</v>
      </c>
      <c r="D113" s="211"/>
    </row>
    <row r="114" spans="1:4" s="233" customFormat="1" ht="15.75" thickBot="1" x14ac:dyDescent="0.3">
      <c r="A114" s="264" t="s">
        <v>55</v>
      </c>
      <c r="B114" s="237"/>
      <c r="C114" s="239" t="s">
        <v>3625</v>
      </c>
      <c r="D114" s="227"/>
    </row>
    <row r="115" spans="1:4" s="233" customFormat="1" ht="15.75" thickBot="1" x14ac:dyDescent="0.3">
      <c r="A115" s="264" t="s">
        <v>56</v>
      </c>
      <c r="B115" s="237"/>
      <c r="C115" s="239" t="s">
        <v>3625</v>
      </c>
      <c r="D115" s="227"/>
    </row>
    <row r="116" spans="1:4" s="233" customFormat="1" ht="15.75" thickBot="1" x14ac:dyDescent="0.3">
      <c r="A116" s="264" t="s">
        <v>57</v>
      </c>
      <c r="B116" s="237"/>
      <c r="C116" s="239" t="s">
        <v>3625</v>
      </c>
      <c r="D116" s="227"/>
    </row>
    <row r="117" spans="1:4" s="233" customFormat="1" ht="15.75" thickBot="1" x14ac:dyDescent="0.3">
      <c r="A117" s="264" t="s">
        <v>58</v>
      </c>
      <c r="B117" s="237"/>
      <c r="C117" s="239" t="s">
        <v>3625</v>
      </c>
      <c r="D117" s="227"/>
    </row>
    <row r="118" spans="1:4" s="233" customFormat="1" ht="15.75" thickBot="1" x14ac:dyDescent="0.3">
      <c r="A118" s="264" t="s">
        <v>59</v>
      </c>
      <c r="B118" s="237"/>
      <c r="C118" s="239" t="s">
        <v>3625</v>
      </c>
      <c r="D118" s="227"/>
    </row>
    <row r="119" spans="1:4" s="233" customFormat="1" ht="15.75" thickBot="1" x14ac:dyDescent="0.3">
      <c r="A119" s="264" t="s">
        <v>60</v>
      </c>
      <c r="B119" s="237"/>
      <c r="C119" s="239" t="s">
        <v>3625</v>
      </c>
      <c r="D119" s="227"/>
    </row>
    <row r="120" spans="1:4" s="233" customFormat="1" ht="15.75" thickBot="1" x14ac:dyDescent="0.3">
      <c r="A120" s="264" t="s">
        <v>61</v>
      </c>
      <c r="B120" s="237"/>
      <c r="C120" s="239" t="s">
        <v>3625</v>
      </c>
      <c r="D120" s="227"/>
    </row>
    <row r="121" spans="1:4" s="233" customFormat="1" ht="15.75" thickBot="1" x14ac:dyDescent="0.3">
      <c r="A121" s="264" t="s">
        <v>62</v>
      </c>
      <c r="B121" s="237"/>
      <c r="C121" s="239" t="s">
        <v>3625</v>
      </c>
      <c r="D121" s="227"/>
    </row>
    <row r="122" spans="1:4" s="233" customFormat="1" ht="15.75" thickBot="1" x14ac:dyDescent="0.3">
      <c r="A122" s="264" t="s">
        <v>63</v>
      </c>
      <c r="B122" s="237"/>
      <c r="C122" s="239" t="s">
        <v>3625</v>
      </c>
      <c r="D122" s="227"/>
    </row>
    <row r="123" spans="1:4" s="233" customFormat="1" ht="15.75" thickBot="1" x14ac:dyDescent="0.3">
      <c r="A123" s="264" t="s">
        <v>141</v>
      </c>
      <c r="B123" s="237"/>
      <c r="C123" s="239" t="s">
        <v>3625</v>
      </c>
      <c r="D123" s="227"/>
    </row>
    <row r="124" spans="1:4" s="233" customFormat="1" ht="15.75" thickBot="1" x14ac:dyDescent="0.3">
      <c r="A124" s="264" t="s">
        <v>64</v>
      </c>
      <c r="B124" s="237"/>
      <c r="C124" s="239" t="s">
        <v>3625</v>
      </c>
      <c r="D124" s="227"/>
    </row>
    <row r="125" spans="1:4" s="233" customFormat="1" ht="15.75" thickBot="1" x14ac:dyDescent="0.3">
      <c r="A125" s="243" t="s">
        <v>109</v>
      </c>
      <c r="B125" s="237"/>
      <c r="C125" s="239" t="s">
        <v>3625</v>
      </c>
      <c r="D125" s="227"/>
    </row>
    <row r="126" spans="1:4" s="233" customFormat="1" ht="15.75" thickBot="1" x14ac:dyDescent="0.3">
      <c r="A126" s="212" t="s">
        <v>65</v>
      </c>
      <c r="B126" s="237"/>
      <c r="C126" s="239" t="s">
        <v>3625</v>
      </c>
      <c r="D126" s="227"/>
    </row>
    <row r="127" spans="1:4" s="233" customFormat="1" x14ac:dyDescent="0.25">
      <c r="A127" s="243"/>
      <c r="B127" s="244"/>
      <c r="C127" s="245"/>
    </row>
    <row r="128" spans="1:4" s="233" customFormat="1" x14ac:dyDescent="0.25">
      <c r="A128" s="243"/>
      <c r="B128" s="244"/>
      <c r="C128" s="245"/>
    </row>
    <row r="129" spans="1:3" s="233" customFormat="1" x14ac:dyDescent="0.25">
      <c r="A129" s="243"/>
      <c r="B129" s="244"/>
      <c r="C129" s="245"/>
    </row>
    <row r="130" spans="1:3" x14ac:dyDescent="0.25">
      <c r="B130" s="246"/>
      <c r="C130" s="245"/>
    </row>
    <row r="131" spans="1:3" x14ac:dyDescent="0.25">
      <c r="B131" s="245"/>
      <c r="C131" s="245"/>
    </row>
    <row r="132" spans="1:3" x14ac:dyDescent="0.25">
      <c r="A132" s="245"/>
      <c r="B132" s="246"/>
      <c r="C132" s="247"/>
    </row>
    <row r="133" spans="1:3" s="233" customFormat="1" x14ac:dyDescent="0.25">
      <c r="A133" s="117"/>
      <c r="B133" s="247"/>
      <c r="C133" s="247"/>
    </row>
    <row r="134" spans="1:3" s="233" customFormat="1" x14ac:dyDescent="0.25">
      <c r="A134" s="248"/>
      <c r="B134" s="247"/>
      <c r="C134" s="247"/>
    </row>
    <row r="135" spans="1:3" s="233" customFormat="1" x14ac:dyDescent="0.25">
      <c r="A135" s="247"/>
      <c r="B135" s="247"/>
      <c r="C135" s="247"/>
    </row>
    <row r="136" spans="1:3" s="233" customFormat="1" x14ac:dyDescent="0.25">
      <c r="A136" s="247"/>
      <c r="B136" s="247"/>
      <c r="C136" s="247"/>
    </row>
    <row r="137" spans="1:3" s="233" customFormat="1" x14ac:dyDescent="0.25">
      <c r="A137" s="247"/>
      <c r="B137" s="247"/>
      <c r="C137" s="245"/>
    </row>
    <row r="138" spans="1:3" s="233" customFormat="1" x14ac:dyDescent="0.25">
      <c r="A138" s="247"/>
      <c r="B138" s="247"/>
      <c r="C138" s="245"/>
    </row>
    <row r="139" spans="1:3" s="233" customFormat="1" x14ac:dyDescent="0.25">
      <c r="A139" s="247"/>
      <c r="B139" s="247"/>
      <c r="C139" s="245"/>
    </row>
    <row r="140" spans="1:3" s="233" customFormat="1" x14ac:dyDescent="0.25">
      <c r="A140" s="247"/>
      <c r="B140" s="247"/>
      <c r="C140" s="117"/>
    </row>
    <row r="141" spans="1:3" s="233" customFormat="1" x14ac:dyDescent="0.25">
      <c r="A141" s="247"/>
      <c r="B141" s="247"/>
      <c r="C141" s="248"/>
    </row>
    <row r="142" spans="1:3" x14ac:dyDescent="0.25">
      <c r="A142" s="247"/>
      <c r="B142" s="245"/>
      <c r="C142" s="247"/>
    </row>
    <row r="143" spans="1:3" x14ac:dyDescent="0.25">
      <c r="A143" s="247"/>
      <c r="B143" s="245"/>
      <c r="C143" s="247"/>
    </row>
    <row r="144" spans="1:3" x14ac:dyDescent="0.25">
      <c r="A144" s="247"/>
      <c r="B144" s="245"/>
      <c r="C144" s="247"/>
    </row>
    <row r="145" spans="1:3" x14ac:dyDescent="0.25">
      <c r="A145" s="247"/>
      <c r="C145" s="247"/>
    </row>
    <row r="146" spans="1:3" s="233" customFormat="1" x14ac:dyDescent="0.25">
      <c r="A146" s="247"/>
      <c r="B146" s="248"/>
      <c r="C146" s="247"/>
    </row>
    <row r="147" spans="1:3" s="233" customFormat="1" x14ac:dyDescent="0.25">
      <c r="A147" s="248"/>
      <c r="B147" s="247"/>
      <c r="C147" s="247"/>
    </row>
    <row r="148" spans="1:3" s="233" customFormat="1" x14ac:dyDescent="0.25">
      <c r="A148" s="247"/>
      <c r="B148" s="247"/>
      <c r="C148" s="247"/>
    </row>
    <row r="149" spans="1:3" s="233" customFormat="1" x14ac:dyDescent="0.25">
      <c r="A149" s="247"/>
      <c r="B149" s="247"/>
      <c r="C149" s="247"/>
    </row>
    <row r="150" spans="1:3" s="233" customFormat="1" x14ac:dyDescent="0.25">
      <c r="A150" s="247"/>
      <c r="B150" s="247"/>
      <c r="C150" s="247"/>
    </row>
    <row r="151" spans="1:3" s="233" customFormat="1" x14ac:dyDescent="0.25">
      <c r="A151" s="247"/>
      <c r="B151" s="247"/>
      <c r="C151" s="247"/>
    </row>
    <row r="152" spans="1:3" s="233" customFormat="1" x14ac:dyDescent="0.25">
      <c r="A152" s="247"/>
      <c r="B152" s="247"/>
      <c r="C152" s="247"/>
    </row>
    <row r="153" spans="1:3" s="233" customFormat="1" x14ac:dyDescent="0.25">
      <c r="A153" s="247"/>
      <c r="B153" s="247"/>
      <c r="C153" s="247"/>
    </row>
    <row r="154" spans="1:3" s="233" customFormat="1" x14ac:dyDescent="0.25">
      <c r="A154" s="247"/>
      <c r="B154" s="247"/>
      <c r="C154" s="248"/>
    </row>
    <row r="155" spans="1:3" s="233" customFormat="1" x14ac:dyDescent="0.25">
      <c r="A155" s="247"/>
      <c r="B155" s="247"/>
      <c r="C155" s="247"/>
    </row>
    <row r="156" spans="1:3" s="233" customFormat="1" x14ac:dyDescent="0.25">
      <c r="A156" s="247"/>
      <c r="B156" s="247"/>
      <c r="C156" s="247"/>
    </row>
    <row r="157" spans="1:3" s="233" customFormat="1" x14ac:dyDescent="0.25">
      <c r="A157" s="247"/>
      <c r="B157" s="247"/>
      <c r="C157" s="247"/>
    </row>
    <row r="158" spans="1:3" s="233" customFormat="1" x14ac:dyDescent="0.25">
      <c r="A158" s="247"/>
      <c r="B158" s="247"/>
      <c r="C158" s="247"/>
    </row>
    <row r="159" spans="1:3" s="233" customFormat="1" x14ac:dyDescent="0.25">
      <c r="B159" s="248"/>
      <c r="C159" s="247"/>
    </row>
    <row r="160" spans="1:3" s="233" customFormat="1" x14ac:dyDescent="0.25">
      <c r="B160" s="247"/>
      <c r="C160" s="247"/>
    </row>
    <row r="161" spans="1:3" s="233" customFormat="1" x14ac:dyDescent="0.25">
      <c r="A161" s="248"/>
      <c r="B161" s="247"/>
      <c r="C161" s="247"/>
    </row>
    <row r="162" spans="1:3" s="233" customFormat="1" x14ac:dyDescent="0.25">
      <c r="A162" s="247"/>
      <c r="B162" s="247"/>
      <c r="C162" s="247"/>
    </row>
    <row r="163" spans="1:3" s="233" customFormat="1" x14ac:dyDescent="0.25">
      <c r="A163" s="247"/>
      <c r="B163" s="247"/>
      <c r="C163" s="247"/>
    </row>
    <row r="164" spans="1:3" s="233" customFormat="1" x14ac:dyDescent="0.25">
      <c r="A164" s="247"/>
      <c r="B164" s="247"/>
      <c r="C164" s="247"/>
    </row>
    <row r="165" spans="1:3" s="233" customFormat="1" x14ac:dyDescent="0.25">
      <c r="A165" s="247"/>
      <c r="B165" s="247"/>
      <c r="C165" s="247"/>
    </row>
    <row r="166" spans="1:3" s="233" customFormat="1" x14ac:dyDescent="0.25">
      <c r="A166" s="247"/>
      <c r="B166" s="247"/>
    </row>
    <row r="167" spans="1:3" s="233" customFormat="1" x14ac:dyDescent="0.25">
      <c r="A167" s="247"/>
      <c r="B167" s="247"/>
    </row>
    <row r="168" spans="1:3" s="233" customFormat="1" x14ac:dyDescent="0.25">
      <c r="A168" s="247"/>
      <c r="B168" s="247"/>
      <c r="C168" s="248"/>
    </row>
    <row r="169" spans="1:3" s="233" customFormat="1" x14ac:dyDescent="0.25">
      <c r="A169" s="247"/>
      <c r="B169" s="247"/>
      <c r="C169" s="247"/>
    </row>
    <row r="170" spans="1:3" s="233" customFormat="1" x14ac:dyDescent="0.25">
      <c r="A170" s="247"/>
      <c r="B170" s="247"/>
      <c r="C170" s="247"/>
    </row>
    <row r="171" spans="1:3" s="233" customFormat="1" x14ac:dyDescent="0.25">
      <c r="A171" s="247"/>
      <c r="C171" s="247"/>
    </row>
    <row r="172" spans="1:3" s="233" customFormat="1" x14ac:dyDescent="0.25">
      <c r="A172" s="247"/>
      <c r="C172" s="247"/>
    </row>
    <row r="173" spans="1:3" s="233" customFormat="1" x14ac:dyDescent="0.25">
      <c r="A173" s="117"/>
      <c r="B173" s="248"/>
      <c r="C173" s="247"/>
    </row>
    <row r="174" spans="1:3" s="233" customFormat="1" x14ac:dyDescent="0.25">
      <c r="A174" s="117"/>
      <c r="B174" s="247"/>
      <c r="C174" s="247"/>
    </row>
    <row r="175" spans="1:3" s="233" customFormat="1" x14ac:dyDescent="0.25">
      <c r="A175" s="117"/>
      <c r="B175" s="247"/>
      <c r="C175" s="247"/>
    </row>
    <row r="176" spans="1:3" s="233" customFormat="1" x14ac:dyDescent="0.25">
      <c r="A176" s="117"/>
      <c r="B176" s="247"/>
      <c r="C176" s="247"/>
    </row>
    <row r="177" spans="1:3" s="233" customFormat="1" x14ac:dyDescent="0.25">
      <c r="A177" s="117"/>
      <c r="B177" s="247"/>
      <c r="C177" s="247"/>
    </row>
    <row r="178" spans="1:3" s="233" customFormat="1" x14ac:dyDescent="0.25">
      <c r="A178" s="117"/>
      <c r="B178" s="247"/>
      <c r="C178" s="247"/>
    </row>
    <row r="179" spans="1:3" s="233" customFormat="1" x14ac:dyDescent="0.25">
      <c r="A179" s="117"/>
      <c r="B179" s="247"/>
      <c r="C179" s="247"/>
    </row>
    <row r="180" spans="1:3" s="233" customFormat="1" x14ac:dyDescent="0.25">
      <c r="A180" s="117"/>
      <c r="B180" s="247"/>
      <c r="C180" s="117"/>
    </row>
    <row r="181" spans="1:3" s="233" customFormat="1" x14ac:dyDescent="0.25">
      <c r="A181" s="117"/>
      <c r="B181" s="247"/>
      <c r="C181" s="117"/>
    </row>
    <row r="182" spans="1:3" s="233" customFormat="1" x14ac:dyDescent="0.25">
      <c r="A182" s="117"/>
      <c r="B182" s="247"/>
      <c r="C182" s="117"/>
    </row>
    <row r="183" spans="1:3" s="233" customFormat="1" x14ac:dyDescent="0.25">
      <c r="A183" s="117"/>
      <c r="B183" s="247"/>
      <c r="C183" s="117"/>
    </row>
    <row r="184" spans="1:3" s="233" customFormat="1" x14ac:dyDescent="0.25">
      <c r="A184" s="117"/>
      <c r="B184" s="247"/>
      <c r="C184" s="117"/>
    </row>
  </sheetData>
  <dataConsolidate/>
  <mergeCells count="8">
    <mergeCell ref="A1:D2"/>
    <mergeCell ref="A11:B11"/>
    <mergeCell ref="A12:B12"/>
    <mergeCell ref="A13:B13"/>
    <mergeCell ref="A22:A23"/>
    <mergeCell ref="B22:B23"/>
    <mergeCell ref="C22:C23"/>
    <mergeCell ref="D22:D23"/>
  </mergeCells>
  <conditionalFormatting sqref="B127:B1048576 B62:B81 B97:B111 B3 B8:B9 B24:B60 B15:B22">
    <cfRule type="containsText" dxfId="146" priority="13" operator="containsText" text="K">
      <formula>NOT(ISERROR(SEARCH("K",B3)))</formula>
    </cfRule>
    <cfRule type="beginsWith" dxfId="145" priority="14" operator="beginsWith" text="L">
      <formula>LEFT(B3,LEN("L"))="L"</formula>
    </cfRule>
    <cfRule type="containsText" dxfId="144" priority="15" operator="containsText" text="J">
      <formula>NOT(ISERROR(SEARCH("J",B3)))</formula>
    </cfRule>
    <cfRule type="beginsWith" dxfId="143" priority="119" operator="beginsWith" text="I">
      <formula>LEFT(B3,LEN("I"))="I"</formula>
    </cfRule>
  </conditionalFormatting>
  <conditionalFormatting sqref="B21">
    <cfRule type="expression" dxfId="142" priority="172">
      <formula>$C$21&lt;=0</formula>
    </cfRule>
  </conditionalFormatting>
  <conditionalFormatting sqref="B27">
    <cfRule type="expression" dxfId="141" priority="169">
      <formula>$C$27=""</formula>
    </cfRule>
    <cfRule type="expression" dxfId="140" priority="171">
      <formula>$C$27&lt;=0</formula>
    </cfRule>
  </conditionalFormatting>
  <conditionalFormatting sqref="B28">
    <cfRule type="expression" dxfId="139" priority="166">
      <formula>$C$28=""</formula>
    </cfRule>
    <cfRule type="expression" dxfId="138" priority="167">
      <formula>$C$28&gt;=0.5</formula>
    </cfRule>
  </conditionalFormatting>
  <conditionalFormatting sqref="B38">
    <cfRule type="expression" dxfId="137" priority="147">
      <formula>$C$38=""</formula>
    </cfRule>
    <cfRule type="expression" dxfId="136" priority="148">
      <formula>$C$38&lt;0</formula>
    </cfRule>
  </conditionalFormatting>
  <conditionalFormatting sqref="B39">
    <cfRule type="expression" dxfId="135" priority="145">
      <formula>$C$39=""</formula>
    </cfRule>
    <cfRule type="expression" dxfId="134" priority="146">
      <formula>$C$39&lt;0</formula>
    </cfRule>
  </conditionalFormatting>
  <conditionalFormatting sqref="B40">
    <cfRule type="expression" dxfId="133" priority="144">
      <formula>$C$40&lt;0</formula>
    </cfRule>
  </conditionalFormatting>
  <conditionalFormatting sqref="B41">
    <cfRule type="expression" dxfId="132" priority="142">
      <formula>$C$41=""</formula>
    </cfRule>
  </conditionalFormatting>
  <conditionalFormatting sqref="B42">
    <cfRule type="expression" dxfId="131" priority="141">
      <formula>$C$42&lt;0</formula>
    </cfRule>
  </conditionalFormatting>
  <conditionalFormatting sqref="B43">
    <cfRule type="expression" dxfId="130" priority="140">
      <formula>$C$43&lt;0</formula>
    </cfRule>
  </conditionalFormatting>
  <conditionalFormatting sqref="B44">
    <cfRule type="expression" dxfId="129" priority="139">
      <formula>$C$44&lt;0</formula>
    </cfRule>
  </conditionalFormatting>
  <conditionalFormatting sqref="B45">
    <cfRule type="expression" dxfId="128" priority="138">
      <formula>$C$45&lt;0</formula>
    </cfRule>
  </conditionalFormatting>
  <conditionalFormatting sqref="B46">
    <cfRule type="expression" dxfId="127" priority="136">
      <formula>$C$46=""</formula>
    </cfRule>
    <cfRule type="expression" dxfId="126" priority="137">
      <formula>$C$46&lt;0</formula>
    </cfRule>
  </conditionalFormatting>
  <conditionalFormatting sqref="B47">
    <cfRule type="expression" dxfId="125" priority="135">
      <formula>$C$47&lt;0</formula>
    </cfRule>
  </conditionalFormatting>
  <conditionalFormatting sqref="B48">
    <cfRule type="expression" dxfId="124" priority="134">
      <formula>$C$48&lt;0</formula>
    </cfRule>
  </conditionalFormatting>
  <conditionalFormatting sqref="B49">
    <cfRule type="expression" dxfId="123" priority="133">
      <formula>$C$49&lt;0</formula>
    </cfRule>
  </conditionalFormatting>
  <conditionalFormatting sqref="B53">
    <cfRule type="expression" dxfId="122" priority="156">
      <formula>$C$53&lt;0</formula>
    </cfRule>
  </conditionalFormatting>
  <conditionalFormatting sqref="B54">
    <cfRule type="expression" dxfId="121" priority="155">
      <formula>$C$54&lt;0</formula>
    </cfRule>
  </conditionalFormatting>
  <conditionalFormatting sqref="B55">
    <cfRule type="expression" dxfId="120" priority="154">
      <formula>$C$55&lt;0</formula>
    </cfRule>
  </conditionalFormatting>
  <conditionalFormatting sqref="B56">
    <cfRule type="expression" dxfId="119" priority="153">
      <formula>$C$56&lt;=0</formula>
    </cfRule>
  </conditionalFormatting>
  <conditionalFormatting sqref="B57">
    <cfRule type="expression" dxfId="118" priority="131">
      <formula>$C$57&lt;0</formula>
    </cfRule>
  </conditionalFormatting>
  <conditionalFormatting sqref="B58">
    <cfRule type="expression" dxfId="117" priority="130">
      <formula>$C$58&lt;0</formula>
    </cfRule>
  </conditionalFormatting>
  <conditionalFormatting sqref="B59">
    <cfRule type="expression" dxfId="116" priority="129">
      <formula>$C$59&lt;0</formula>
    </cfRule>
  </conditionalFormatting>
  <conditionalFormatting sqref="B60">
    <cfRule type="expression" dxfId="115" priority="128">
      <formula>$C$60&lt;0</formula>
    </cfRule>
  </conditionalFormatting>
  <conditionalFormatting sqref="B62">
    <cfRule type="expression" dxfId="114" priority="127">
      <formula>$C$62&lt;0</formula>
    </cfRule>
  </conditionalFormatting>
  <conditionalFormatting sqref="B63">
    <cfRule type="expression" dxfId="113" priority="126">
      <formula>$C$63&lt;0</formula>
    </cfRule>
  </conditionalFormatting>
  <conditionalFormatting sqref="B64">
    <cfRule type="expression" dxfId="112" priority="125">
      <formula>$C$64&lt;0</formula>
    </cfRule>
  </conditionalFormatting>
  <conditionalFormatting sqref="B65">
    <cfRule type="expression" dxfId="111" priority="124">
      <formula>$C$65&lt;0</formula>
    </cfRule>
  </conditionalFormatting>
  <conditionalFormatting sqref="B66">
    <cfRule type="expression" dxfId="110" priority="122">
      <formula>$C$66&lt;0</formula>
    </cfRule>
  </conditionalFormatting>
  <conditionalFormatting sqref="B113">
    <cfRule type="beginsWith" dxfId="109" priority="88" operator="beginsWith" text="K">
      <formula>LEFT(B113,LEN("K"))="K"</formula>
    </cfRule>
    <cfRule type="beginsWith" dxfId="108" priority="89" operator="beginsWith" text="L">
      <formula>LEFT(B113,LEN("L"))="L"</formula>
    </cfRule>
    <cfRule type="beginsWith" dxfId="107" priority="90" operator="beginsWith" text="J">
      <formula>LEFT(B113,LEN("J"))="J"</formula>
    </cfRule>
    <cfRule type="beginsWith" dxfId="106" priority="91" operator="beginsWith" text="I">
      <formula>LEFT(B113,LEN("I"))="I"</formula>
    </cfRule>
  </conditionalFormatting>
  <conditionalFormatting sqref="B83">
    <cfRule type="beginsWith" dxfId="105" priority="52" operator="beginsWith" text="K">
      <formula>LEFT(B83,LEN("K"))="K"</formula>
    </cfRule>
    <cfRule type="beginsWith" dxfId="104" priority="53" operator="beginsWith" text="L">
      <formula>LEFT(B83,LEN("L"))="L"</formula>
    </cfRule>
    <cfRule type="beginsWith" dxfId="103" priority="54" operator="beginsWith" text="K">
      <formula>LEFT(B83,LEN("K"))="K"</formula>
    </cfRule>
    <cfRule type="beginsWith" dxfId="102" priority="55" operator="beginsWith" text="I">
      <formula>LEFT(B83,LEN("I"))="I"</formula>
    </cfRule>
  </conditionalFormatting>
  <conditionalFormatting sqref="B83">
    <cfRule type="expression" dxfId="101" priority="84">
      <formula>$C83=""</formula>
    </cfRule>
    <cfRule type="expression" dxfId="100" priority="85">
      <formula>$C83&lt;=0</formula>
    </cfRule>
  </conditionalFormatting>
  <conditionalFormatting sqref="B82">
    <cfRule type="containsText" dxfId="99" priority="48" operator="containsText" text="Concerned">
      <formula>NOT(ISERROR(SEARCH("Concerned",B82)))</formula>
    </cfRule>
    <cfRule type="containsText" dxfId="98" priority="49" operator="containsText" text="Bad">
      <formula>NOT(ISERROR(SEARCH("Bad",B82)))</formula>
    </cfRule>
    <cfRule type="containsText" dxfId="97" priority="50" operator="containsText" text="Good">
      <formula>NOT(ISERROR(SEARCH("Good",B82)))</formula>
    </cfRule>
    <cfRule type="containsText" dxfId="96" priority="51" operator="containsText" text="TBD">
      <formula>NOT(ISERROR(SEARCH("TBD",B82)))</formula>
    </cfRule>
  </conditionalFormatting>
  <conditionalFormatting sqref="B112">
    <cfRule type="containsText" dxfId="95" priority="44" operator="containsText" text="Concerned">
      <formula>NOT(ISERROR(SEARCH("Concerned",B112)))</formula>
    </cfRule>
    <cfRule type="containsText" dxfId="94" priority="45" operator="containsText" text="Bad">
      <formula>NOT(ISERROR(SEARCH("Bad",B112)))</formula>
    </cfRule>
    <cfRule type="containsText" dxfId="93" priority="46" operator="containsText" text="Good">
      <formula>NOT(ISERROR(SEARCH("Good",B112)))</formula>
    </cfRule>
    <cfRule type="containsText" dxfId="92" priority="47" operator="containsText" text="TBD">
      <formula>NOT(ISERROR(SEARCH("TBD",B112)))</formula>
    </cfRule>
  </conditionalFormatting>
  <conditionalFormatting sqref="B61">
    <cfRule type="containsText" dxfId="91" priority="39" operator="containsText" text="K">
      <formula>NOT(ISERROR(SEARCH("K",B61)))</formula>
    </cfRule>
    <cfRule type="beginsWith" dxfId="90" priority="40" operator="beginsWith" text="L">
      <formula>LEFT(B61,LEN("L"))="L"</formula>
    </cfRule>
    <cfRule type="containsText" dxfId="89" priority="41" operator="containsText" text="J">
      <formula>NOT(ISERROR(SEARCH("J",B61)))</formula>
    </cfRule>
    <cfRule type="beginsWith" dxfId="88" priority="42" operator="beginsWith" text="I">
      <formula>LEFT(B61,LEN("I"))="I"</formula>
    </cfRule>
  </conditionalFormatting>
  <conditionalFormatting sqref="B61">
    <cfRule type="expression" dxfId="87" priority="43">
      <formula>$C$60&lt;0</formula>
    </cfRule>
  </conditionalFormatting>
  <conditionalFormatting sqref="B29">
    <cfRule type="expression" dxfId="86" priority="120">
      <formula>$C$29=""</formula>
    </cfRule>
    <cfRule type="expression" dxfId="85" priority="165">
      <formula>$C$29&gt;0.5</formula>
    </cfRule>
  </conditionalFormatting>
  <conditionalFormatting sqref="B36">
    <cfRule type="expression" dxfId="84" priority="33">
      <formula>$C$36=""</formula>
    </cfRule>
    <cfRule type="expression" dxfId="83" priority="34">
      <formula>$C$36&gt;0.5</formula>
    </cfRule>
  </conditionalFormatting>
  <conditionalFormatting sqref="B84:B96">
    <cfRule type="beginsWith" dxfId="82" priority="26" operator="beginsWith" text="K">
      <formula>LEFT(B84,LEN("K"))="K"</formula>
    </cfRule>
    <cfRule type="beginsWith" dxfId="81" priority="27" operator="beginsWith" text="L">
      <formula>LEFT(B84,LEN("L"))="L"</formula>
    </cfRule>
    <cfRule type="beginsWith" dxfId="80" priority="28" operator="beginsWith" text="K">
      <formula>LEFT(B84,LEN("K"))="K"</formula>
    </cfRule>
    <cfRule type="beginsWith" dxfId="79" priority="29" operator="beginsWith" text="I">
      <formula>LEFT(B84,LEN("I"))="I"</formula>
    </cfRule>
  </conditionalFormatting>
  <conditionalFormatting sqref="B84:B96">
    <cfRule type="expression" dxfId="78" priority="30">
      <formula>$C84=""</formula>
    </cfRule>
    <cfRule type="expression" dxfId="77" priority="31">
      <formula>$C84&lt;=0</formula>
    </cfRule>
  </conditionalFormatting>
  <conditionalFormatting sqref="B113">
    <cfRule type="expression" dxfId="76" priority="25">
      <formula>$C113&lt;0</formula>
    </cfRule>
  </conditionalFormatting>
  <conditionalFormatting sqref="B114:B126">
    <cfRule type="beginsWith" dxfId="75" priority="21" operator="beginsWith" text="K">
      <formula>LEFT(B114,LEN("K"))="K"</formula>
    </cfRule>
    <cfRule type="beginsWith" dxfId="74" priority="22" operator="beginsWith" text="L">
      <formula>LEFT(B114,LEN("L"))="L"</formula>
    </cfRule>
    <cfRule type="beginsWith" dxfId="73" priority="23" operator="beginsWith" text="J">
      <formula>LEFT(B114,LEN("J"))="J"</formula>
    </cfRule>
    <cfRule type="beginsWith" dxfId="72" priority="24" operator="beginsWith" text="I">
      <formula>LEFT(B114,LEN("I"))="I"</formula>
    </cfRule>
  </conditionalFormatting>
  <conditionalFormatting sqref="B114:B126">
    <cfRule type="expression" dxfId="71" priority="20">
      <formula>$C114&lt;0</formula>
    </cfRule>
  </conditionalFormatting>
  <conditionalFormatting sqref="B4">
    <cfRule type="containsText" dxfId="70" priority="16" operator="containsText" text="K">
      <formula>NOT(ISERROR(SEARCH("K",B4)))</formula>
    </cfRule>
    <cfRule type="beginsWith" dxfId="69" priority="17" operator="beginsWith" text="L">
      <formula>LEFT(B4,LEN("L"))="L"</formula>
    </cfRule>
    <cfRule type="containsText" dxfId="68" priority="18" operator="containsText" text="J">
      <formula>NOT(ISERROR(SEARCH("J",B4)))</formula>
    </cfRule>
    <cfRule type="endsWith" dxfId="67" priority="19" operator="endsWith" text="I">
      <formula>RIGHT(B4,LEN("I"))="I"</formula>
    </cfRule>
  </conditionalFormatting>
  <conditionalFormatting sqref="B5:B7">
    <cfRule type="containsText" dxfId="66" priority="9" operator="containsText" text="Concerned">
      <formula>NOT(ISERROR(SEARCH("Concerned",B5)))</formula>
    </cfRule>
    <cfRule type="containsText" dxfId="65" priority="10" operator="containsText" text="Bad">
      <formula>NOT(ISERROR(SEARCH("Bad",B5)))</formula>
    </cfRule>
    <cfRule type="containsText" dxfId="64" priority="11" operator="containsText" text="Good">
      <formula>NOT(ISERROR(SEARCH("Good",B5)))</formula>
    </cfRule>
    <cfRule type="containsText" dxfId="63" priority="12" operator="containsText" text="TBD">
      <formula>NOT(ISERROR(SEARCH("TBD",B5)))</formula>
    </cfRule>
  </conditionalFormatting>
  <conditionalFormatting sqref="B10 B14">
    <cfRule type="containsText" dxfId="62" priority="5" operator="containsText" text="K">
      <formula>NOT(ISERROR(SEARCH("K",B10)))</formula>
    </cfRule>
    <cfRule type="beginsWith" dxfId="61" priority="6" operator="beginsWith" text="L">
      <formula>LEFT(B10,LEN("L"))="L"</formula>
    </cfRule>
    <cfRule type="containsText" dxfId="60" priority="7" operator="containsText" text="J">
      <formula>NOT(ISERROR(SEARCH("J",B10)))</formula>
    </cfRule>
    <cfRule type="endsWith" dxfId="59" priority="8" operator="endsWith" text="I">
      <formula>RIGHT(B10,LEN("I"))="I"</formula>
    </cfRule>
  </conditionalFormatting>
  <conditionalFormatting sqref="B1:B2">
    <cfRule type="containsText" dxfId="58" priority="1" operator="containsText" text="K">
      <formula>NOT(ISERROR(SEARCH("K",B1)))</formula>
    </cfRule>
    <cfRule type="beginsWith" dxfId="57" priority="2" operator="beginsWith" text="L">
      <formula>LEFT(B1,LEN("L"))="L"</formula>
    </cfRule>
    <cfRule type="containsText" dxfId="56" priority="3" operator="containsText" text="J">
      <formula>NOT(ISERROR(SEARCH("J",B1)))</formula>
    </cfRule>
    <cfRule type="beginsWith" dxfId="55" priority="4" operator="beginsWith" text="I">
      <formula>LEFT(B1,LEN("I"))="I"</formula>
    </cfRule>
  </conditionalFormatting>
  <dataValidations count="6">
    <dataValidation type="list" allowBlank="1" showInputMessage="1" showErrorMessage="1" prompt="If it is okay that pre-paid = 0, please change color to match confidence level and provide explanation in comments." sqref="B56 B116">
      <formula1>#REF!</formula1>
    </dataValidation>
    <dataValidation type="list" allowBlank="1" showInputMessage="1" showErrorMessage="1" prompt="Please select confidence in data quality." sqref="B83:B85 B117:B126 B57:B66 B113:B115 B53:B55 B87:B96 B34:B35">
      <formula1>#REF!</formula1>
    </dataValidation>
    <dataValidation type="list" allowBlank="1" showInputMessage="1" showErrorMessage="1" promptTitle="Please Read:" prompt="If low % of claim lines is not an issue or if color doesn't pre-populate, change color to match confidence level. " sqref="B27 B21 B18">
      <formula1>#REF!</formula1>
    </dataValidation>
    <dataValidation type="list" allowBlank="1" showInputMessage="1" showErrorMessage="1" promptTitle="Please Read:" prompt="If high % of claim lines is not an issue or if color doesn't pre-populate, change color to match confidence level. " sqref="B28:B29">
      <formula1>#REF!</formula1>
    </dataValidation>
    <dataValidation type="list" allowBlank="1" showInputMessage="1" showErrorMessage="1" promptTitle="Please Read:" prompt="If high % of claim lines is not an issue, change color to match confidence level. " sqref="B36">
      <formula1>#REF!</formula1>
    </dataValidation>
    <dataValidation type="list" allowBlank="1" showInputMessage="1" showErrorMessage="1" prompt="If it is okay that pre-paid does not = 0, please change color to match confidence level and provide explanation in comments." sqref="B8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97" customWidth="1"/>
    <col min="2" max="2" width="15.42578125" style="97" bestFit="1" customWidth="1"/>
    <col min="3" max="3" width="130.42578125" style="97" bestFit="1" customWidth="1"/>
    <col min="4" max="4" width="22.140625" style="97" customWidth="1"/>
    <col min="5" max="5" width="24.85546875" style="97" customWidth="1"/>
    <col min="6" max="6" width="33.140625" style="97" bestFit="1" customWidth="1"/>
    <col min="7" max="16384" width="8.85546875" style="97"/>
  </cols>
  <sheetData>
    <row r="1" spans="1:11" ht="26.25" x14ac:dyDescent="0.25">
      <c r="A1" s="95" t="s">
        <v>188</v>
      </c>
      <c r="B1" s="96"/>
    </row>
    <row r="2" spans="1:11" ht="26.25" x14ac:dyDescent="0.25">
      <c r="A2" s="95"/>
      <c r="B2" s="96"/>
    </row>
    <row r="4" spans="1:11" x14ac:dyDescent="0.25">
      <c r="A4" s="98" t="s">
        <v>189</v>
      </c>
      <c r="B4" s="297" t="s">
        <v>190</v>
      </c>
      <c r="C4" s="298"/>
      <c r="D4" s="99"/>
      <c r="E4" s="99"/>
      <c r="F4" s="99"/>
      <c r="G4" s="99"/>
      <c r="H4" s="100"/>
      <c r="I4" s="100"/>
      <c r="J4" s="100"/>
      <c r="K4" s="100"/>
    </row>
    <row r="5" spans="1:11" x14ac:dyDescent="0.25">
      <c r="A5" s="101" t="s">
        <v>191</v>
      </c>
      <c r="B5" s="299" t="s">
        <v>192</v>
      </c>
      <c r="C5" s="300"/>
      <c r="D5" s="102"/>
      <c r="E5" s="102"/>
      <c r="F5" s="102"/>
      <c r="G5" s="102"/>
      <c r="H5" s="100"/>
      <c r="I5" s="100"/>
      <c r="J5" s="100"/>
      <c r="K5" s="100"/>
    </row>
    <row r="6" spans="1:11" x14ac:dyDescent="0.25">
      <c r="A6" s="101" t="s">
        <v>193</v>
      </c>
      <c r="B6" s="301" t="s">
        <v>194</v>
      </c>
      <c r="C6" s="302"/>
      <c r="D6" s="102"/>
      <c r="E6" s="102"/>
      <c r="F6" s="102"/>
      <c r="G6" s="102"/>
      <c r="H6" s="100"/>
      <c r="I6" s="100"/>
      <c r="J6" s="100"/>
      <c r="K6" s="100"/>
    </row>
    <row r="7" spans="1:11" x14ac:dyDescent="0.25">
      <c r="A7" s="103" t="s">
        <v>195</v>
      </c>
      <c r="B7" s="303" t="s">
        <v>196</v>
      </c>
      <c r="C7" s="304"/>
      <c r="D7" s="102"/>
      <c r="E7" s="102"/>
      <c r="F7" s="102"/>
      <c r="G7" s="102"/>
      <c r="H7" s="100"/>
      <c r="I7" s="100"/>
      <c r="J7" s="100"/>
      <c r="K7" s="100"/>
    </row>
    <row r="9" spans="1:11" x14ac:dyDescent="0.25">
      <c r="A9" s="305" t="s">
        <v>197</v>
      </c>
      <c r="B9" s="306"/>
      <c r="C9" s="306"/>
      <c r="D9" s="306"/>
      <c r="E9" s="104" t="s">
        <v>198</v>
      </c>
      <c r="F9" s="105" t="s">
        <v>190</v>
      </c>
    </row>
    <row r="10" spans="1:11" x14ac:dyDescent="0.25">
      <c r="A10" s="106" t="s">
        <v>199</v>
      </c>
      <c r="B10" s="107" t="s">
        <v>200</v>
      </c>
      <c r="C10" s="107" t="s">
        <v>201</v>
      </c>
      <c r="D10" s="107" t="s">
        <v>202</v>
      </c>
      <c r="E10" s="107" t="s">
        <v>189</v>
      </c>
      <c r="F10" s="108" t="s">
        <v>203</v>
      </c>
    </row>
    <row r="11" spans="1:11" x14ac:dyDescent="0.25">
      <c r="A11" s="109" t="s">
        <v>204</v>
      </c>
      <c r="B11" s="110" t="s">
        <v>205</v>
      </c>
      <c r="C11" s="110" t="s">
        <v>206</v>
      </c>
      <c r="D11" s="110" t="s">
        <v>207</v>
      </c>
      <c r="E11" s="110" t="s">
        <v>193</v>
      </c>
      <c r="F11" s="111" t="s">
        <v>208</v>
      </c>
    </row>
    <row r="12" spans="1:11" x14ac:dyDescent="0.25">
      <c r="A12" s="109" t="s">
        <v>204</v>
      </c>
      <c r="B12" s="110" t="s">
        <v>209</v>
      </c>
      <c r="C12" s="110" t="s">
        <v>210</v>
      </c>
      <c r="D12" s="110" t="s">
        <v>207</v>
      </c>
      <c r="E12" s="110" t="s">
        <v>193</v>
      </c>
      <c r="F12" s="111" t="s">
        <v>211</v>
      </c>
    </row>
    <row r="13" spans="1:11" x14ac:dyDescent="0.25">
      <c r="A13" s="109" t="s">
        <v>204</v>
      </c>
      <c r="B13" s="110" t="s">
        <v>212</v>
      </c>
      <c r="C13" s="110" t="s">
        <v>213</v>
      </c>
      <c r="D13" s="110" t="s">
        <v>207</v>
      </c>
      <c r="E13" s="110" t="s">
        <v>193</v>
      </c>
      <c r="F13" s="111" t="s">
        <v>214</v>
      </c>
    </row>
    <row r="14" spans="1:11" x14ac:dyDescent="0.25">
      <c r="A14" s="109" t="s">
        <v>204</v>
      </c>
      <c r="B14" s="110" t="s">
        <v>215</v>
      </c>
      <c r="C14" s="110" t="s">
        <v>216</v>
      </c>
      <c r="D14" s="110" t="s">
        <v>207</v>
      </c>
      <c r="E14" s="110" t="s">
        <v>193</v>
      </c>
      <c r="F14" s="111" t="s">
        <v>217</v>
      </c>
    </row>
    <row r="15" spans="1:11" x14ac:dyDescent="0.25">
      <c r="A15" s="109" t="s">
        <v>204</v>
      </c>
      <c r="B15" s="110" t="s">
        <v>218</v>
      </c>
      <c r="C15" s="110" t="s">
        <v>219</v>
      </c>
      <c r="D15" s="110" t="s">
        <v>207</v>
      </c>
      <c r="E15" s="110" t="s">
        <v>193</v>
      </c>
      <c r="F15" s="111" t="s">
        <v>220</v>
      </c>
    </row>
    <row r="16" spans="1:11" x14ac:dyDescent="0.25">
      <c r="A16" s="109" t="s">
        <v>204</v>
      </c>
      <c r="B16" s="110" t="s">
        <v>221</v>
      </c>
      <c r="C16" s="110" t="s">
        <v>222</v>
      </c>
      <c r="D16" s="110" t="s">
        <v>207</v>
      </c>
      <c r="E16" s="110" t="s">
        <v>193</v>
      </c>
      <c r="F16" s="111" t="s">
        <v>223</v>
      </c>
    </row>
    <row r="17" spans="1:6" x14ac:dyDescent="0.25">
      <c r="A17" s="109" t="s">
        <v>204</v>
      </c>
      <c r="B17" s="110" t="s">
        <v>224</v>
      </c>
      <c r="C17" s="110" t="s">
        <v>225</v>
      </c>
      <c r="D17" s="110" t="s">
        <v>207</v>
      </c>
      <c r="E17" s="110" t="s">
        <v>193</v>
      </c>
      <c r="F17" s="111" t="s">
        <v>226</v>
      </c>
    </row>
    <row r="18" spans="1:6" x14ac:dyDescent="0.25">
      <c r="A18" s="109" t="s">
        <v>204</v>
      </c>
      <c r="B18" s="110" t="s">
        <v>227</v>
      </c>
      <c r="C18" s="110" t="s">
        <v>228</v>
      </c>
      <c r="D18" s="110" t="s">
        <v>207</v>
      </c>
      <c r="E18" s="110" t="s">
        <v>193</v>
      </c>
      <c r="F18" s="111" t="s">
        <v>229</v>
      </c>
    </row>
    <row r="19" spans="1:6" x14ac:dyDescent="0.25">
      <c r="A19" s="109" t="s">
        <v>204</v>
      </c>
      <c r="B19" s="110" t="s">
        <v>230</v>
      </c>
      <c r="C19" s="110" t="s">
        <v>231</v>
      </c>
      <c r="D19" s="110" t="s">
        <v>207</v>
      </c>
      <c r="E19" s="110" t="s">
        <v>193</v>
      </c>
      <c r="F19" s="111" t="s">
        <v>232</v>
      </c>
    </row>
    <row r="20" spans="1:6" x14ac:dyDescent="0.25">
      <c r="A20" s="109" t="s">
        <v>204</v>
      </c>
      <c r="B20" s="110" t="s">
        <v>233</v>
      </c>
      <c r="C20" s="110" t="s">
        <v>234</v>
      </c>
      <c r="D20" s="110" t="s">
        <v>207</v>
      </c>
      <c r="E20" s="110" t="s">
        <v>193</v>
      </c>
      <c r="F20" s="111" t="s">
        <v>235</v>
      </c>
    </row>
    <row r="21" spans="1:6" x14ac:dyDescent="0.25">
      <c r="A21" s="109" t="s">
        <v>204</v>
      </c>
      <c r="B21" s="110" t="s">
        <v>236</v>
      </c>
      <c r="C21" s="110" t="s">
        <v>237</v>
      </c>
      <c r="D21" s="110" t="s">
        <v>207</v>
      </c>
      <c r="E21" s="110" t="s">
        <v>193</v>
      </c>
      <c r="F21" s="111" t="s">
        <v>238</v>
      </c>
    </row>
    <row r="22" spans="1:6" x14ac:dyDescent="0.25">
      <c r="A22" s="109" t="s">
        <v>204</v>
      </c>
      <c r="B22" s="110" t="s">
        <v>239</v>
      </c>
      <c r="C22" s="110" t="s">
        <v>240</v>
      </c>
      <c r="D22" s="110" t="s">
        <v>207</v>
      </c>
      <c r="E22" s="110" t="s">
        <v>193</v>
      </c>
      <c r="F22" s="111" t="s">
        <v>241</v>
      </c>
    </row>
    <row r="23" spans="1:6" x14ac:dyDescent="0.25">
      <c r="A23" s="109" t="s">
        <v>204</v>
      </c>
      <c r="B23" s="110" t="s">
        <v>242</v>
      </c>
      <c r="C23" s="110" t="s">
        <v>243</v>
      </c>
      <c r="D23" s="110" t="s">
        <v>207</v>
      </c>
      <c r="E23" s="110" t="s">
        <v>193</v>
      </c>
      <c r="F23" s="111" t="s">
        <v>244</v>
      </c>
    </row>
    <row r="24" spans="1:6" x14ac:dyDescent="0.25">
      <c r="A24" s="109" t="s">
        <v>204</v>
      </c>
      <c r="B24" s="110" t="s">
        <v>245</v>
      </c>
      <c r="C24" s="110" t="s">
        <v>246</v>
      </c>
      <c r="D24" s="110" t="s">
        <v>207</v>
      </c>
      <c r="E24" s="110" t="s">
        <v>193</v>
      </c>
      <c r="F24" s="111" t="s">
        <v>247</v>
      </c>
    </row>
    <row r="25" spans="1:6" x14ac:dyDescent="0.25">
      <c r="A25" s="109" t="s">
        <v>204</v>
      </c>
      <c r="B25" s="110" t="s">
        <v>248</v>
      </c>
      <c r="C25" s="110" t="s">
        <v>249</v>
      </c>
      <c r="D25" s="110" t="s">
        <v>207</v>
      </c>
      <c r="E25" s="110" t="s">
        <v>193</v>
      </c>
      <c r="F25" s="111" t="s">
        <v>250</v>
      </c>
    </row>
    <row r="26" spans="1:6" x14ac:dyDescent="0.25">
      <c r="A26" s="109" t="s">
        <v>204</v>
      </c>
      <c r="B26" s="110" t="s">
        <v>251</v>
      </c>
      <c r="C26" s="110" t="s">
        <v>252</v>
      </c>
      <c r="D26" s="110" t="s">
        <v>207</v>
      </c>
      <c r="E26" s="110" t="s">
        <v>193</v>
      </c>
      <c r="F26" s="111" t="s">
        <v>253</v>
      </c>
    </row>
    <row r="27" spans="1:6" x14ac:dyDescent="0.25">
      <c r="A27" s="109" t="s">
        <v>204</v>
      </c>
      <c r="B27" s="110" t="s">
        <v>254</v>
      </c>
      <c r="C27" s="110" t="s">
        <v>255</v>
      </c>
      <c r="D27" s="110" t="s">
        <v>207</v>
      </c>
      <c r="E27" s="110" t="s">
        <v>193</v>
      </c>
      <c r="F27" s="111" t="s">
        <v>256</v>
      </c>
    </row>
    <row r="28" spans="1:6" x14ac:dyDescent="0.25">
      <c r="A28" s="109" t="s">
        <v>204</v>
      </c>
      <c r="B28" s="110" t="s">
        <v>257</v>
      </c>
      <c r="C28" s="110" t="s">
        <v>258</v>
      </c>
      <c r="D28" s="110" t="s">
        <v>207</v>
      </c>
      <c r="E28" s="110" t="s">
        <v>193</v>
      </c>
      <c r="F28" s="111" t="s">
        <v>259</v>
      </c>
    </row>
    <row r="29" spans="1:6" x14ac:dyDescent="0.25">
      <c r="A29" s="109" t="s">
        <v>204</v>
      </c>
      <c r="B29" s="110" t="s">
        <v>260</v>
      </c>
      <c r="C29" s="110" t="s">
        <v>261</v>
      </c>
      <c r="D29" s="110" t="s">
        <v>207</v>
      </c>
      <c r="E29" s="110" t="s">
        <v>193</v>
      </c>
      <c r="F29" s="111" t="s">
        <v>262</v>
      </c>
    </row>
    <row r="30" spans="1:6" x14ac:dyDescent="0.25">
      <c r="A30" s="109" t="s">
        <v>204</v>
      </c>
      <c r="B30" s="110" t="s">
        <v>263</v>
      </c>
      <c r="C30" s="110" t="s">
        <v>264</v>
      </c>
      <c r="D30" s="110" t="s">
        <v>207</v>
      </c>
      <c r="E30" s="110" t="s">
        <v>193</v>
      </c>
      <c r="F30" s="111" t="s">
        <v>265</v>
      </c>
    </row>
    <row r="31" spans="1:6" x14ac:dyDescent="0.25">
      <c r="A31" s="109" t="s">
        <v>204</v>
      </c>
      <c r="B31" s="110" t="s">
        <v>266</v>
      </c>
      <c r="C31" s="110" t="s">
        <v>267</v>
      </c>
      <c r="D31" s="110" t="s">
        <v>207</v>
      </c>
      <c r="E31" s="110" t="s">
        <v>193</v>
      </c>
      <c r="F31" s="111" t="s">
        <v>268</v>
      </c>
    </row>
    <row r="32" spans="1:6" x14ac:dyDescent="0.25">
      <c r="A32" s="109" t="s">
        <v>204</v>
      </c>
      <c r="B32" s="110" t="s">
        <v>269</v>
      </c>
      <c r="C32" s="110" t="s">
        <v>270</v>
      </c>
      <c r="D32" s="110" t="s">
        <v>207</v>
      </c>
      <c r="E32" s="110" t="s">
        <v>193</v>
      </c>
      <c r="F32" s="111" t="s">
        <v>271</v>
      </c>
    </row>
    <row r="33" spans="1:6" x14ac:dyDescent="0.25">
      <c r="A33" s="109" t="s">
        <v>204</v>
      </c>
      <c r="B33" s="110" t="s">
        <v>272</v>
      </c>
      <c r="C33" s="110" t="s">
        <v>273</v>
      </c>
      <c r="D33" s="110" t="s">
        <v>207</v>
      </c>
      <c r="E33" s="110" t="s">
        <v>193</v>
      </c>
      <c r="F33" s="111" t="s">
        <v>274</v>
      </c>
    </row>
    <row r="34" spans="1:6" x14ac:dyDescent="0.25">
      <c r="A34" s="109" t="s">
        <v>204</v>
      </c>
      <c r="B34" s="110" t="s">
        <v>275</v>
      </c>
      <c r="C34" s="110" t="s">
        <v>276</v>
      </c>
      <c r="D34" s="110" t="s">
        <v>207</v>
      </c>
      <c r="E34" s="110" t="s">
        <v>193</v>
      </c>
      <c r="F34" s="111" t="s">
        <v>277</v>
      </c>
    </row>
    <row r="35" spans="1:6" x14ac:dyDescent="0.25">
      <c r="A35" s="109" t="s">
        <v>204</v>
      </c>
      <c r="B35" s="110" t="s">
        <v>278</v>
      </c>
      <c r="C35" s="110" t="s">
        <v>279</v>
      </c>
      <c r="D35" s="110" t="s">
        <v>207</v>
      </c>
      <c r="E35" s="110" t="s">
        <v>193</v>
      </c>
      <c r="F35" s="111" t="s">
        <v>280</v>
      </c>
    </row>
    <row r="36" spans="1:6" x14ac:dyDescent="0.25">
      <c r="A36" s="109" t="s">
        <v>204</v>
      </c>
      <c r="B36" s="110" t="s">
        <v>281</v>
      </c>
      <c r="C36" s="110" t="s">
        <v>282</v>
      </c>
      <c r="D36" s="110" t="s">
        <v>207</v>
      </c>
      <c r="E36" s="110" t="s">
        <v>193</v>
      </c>
      <c r="F36" s="111" t="s">
        <v>283</v>
      </c>
    </row>
    <row r="37" spans="1:6" x14ac:dyDescent="0.25">
      <c r="A37" s="109" t="s">
        <v>204</v>
      </c>
      <c r="B37" s="110" t="s">
        <v>284</v>
      </c>
      <c r="C37" s="110" t="s">
        <v>285</v>
      </c>
      <c r="D37" s="110" t="s">
        <v>207</v>
      </c>
      <c r="E37" s="110" t="s">
        <v>193</v>
      </c>
      <c r="F37" s="111" t="s">
        <v>286</v>
      </c>
    </row>
    <row r="38" spans="1:6" x14ac:dyDescent="0.25">
      <c r="A38" s="109" t="s">
        <v>204</v>
      </c>
      <c r="B38" s="110" t="s">
        <v>287</v>
      </c>
      <c r="C38" s="110" t="s">
        <v>288</v>
      </c>
      <c r="D38" s="110" t="s">
        <v>207</v>
      </c>
      <c r="E38" s="110" t="s">
        <v>193</v>
      </c>
      <c r="F38" s="111" t="s">
        <v>289</v>
      </c>
    </row>
    <row r="39" spans="1:6" x14ac:dyDescent="0.25">
      <c r="A39" s="109" t="s">
        <v>204</v>
      </c>
      <c r="B39" s="110" t="s">
        <v>290</v>
      </c>
      <c r="C39" s="110" t="s">
        <v>291</v>
      </c>
      <c r="D39" s="110" t="s">
        <v>207</v>
      </c>
      <c r="E39" s="110" t="s">
        <v>193</v>
      </c>
      <c r="F39" s="111" t="s">
        <v>292</v>
      </c>
    </row>
    <row r="40" spans="1:6" x14ac:dyDescent="0.25">
      <c r="A40" s="109" t="s">
        <v>204</v>
      </c>
      <c r="B40" s="110" t="s">
        <v>293</v>
      </c>
      <c r="C40" s="110" t="s">
        <v>294</v>
      </c>
      <c r="D40" s="110" t="s">
        <v>207</v>
      </c>
      <c r="E40" s="110" t="s">
        <v>193</v>
      </c>
      <c r="F40" s="111" t="s">
        <v>295</v>
      </c>
    </row>
    <row r="41" spans="1:6" x14ac:dyDescent="0.25">
      <c r="A41" s="109" t="s">
        <v>204</v>
      </c>
      <c r="B41" s="110" t="s">
        <v>296</v>
      </c>
      <c r="C41" s="110" t="s">
        <v>297</v>
      </c>
      <c r="D41" s="110" t="s">
        <v>207</v>
      </c>
      <c r="E41" s="110" t="s">
        <v>193</v>
      </c>
      <c r="F41" s="111" t="s">
        <v>298</v>
      </c>
    </row>
    <row r="42" spans="1:6" x14ac:dyDescent="0.25">
      <c r="A42" s="109" t="s">
        <v>204</v>
      </c>
      <c r="B42" s="110" t="s">
        <v>299</v>
      </c>
      <c r="C42" s="110" t="s">
        <v>300</v>
      </c>
      <c r="D42" s="110" t="s">
        <v>207</v>
      </c>
      <c r="E42" s="110" t="s">
        <v>193</v>
      </c>
      <c r="F42" s="111" t="s">
        <v>301</v>
      </c>
    </row>
    <row r="43" spans="1:6" x14ac:dyDescent="0.25">
      <c r="A43" s="109" t="s">
        <v>204</v>
      </c>
      <c r="B43" s="110" t="s">
        <v>302</v>
      </c>
      <c r="C43" s="110" t="s">
        <v>303</v>
      </c>
      <c r="D43" s="110" t="s">
        <v>207</v>
      </c>
      <c r="E43" s="110" t="s">
        <v>193</v>
      </c>
      <c r="F43" s="111" t="s">
        <v>304</v>
      </c>
    </row>
    <row r="44" spans="1:6" x14ac:dyDescent="0.25">
      <c r="A44" s="109" t="s">
        <v>204</v>
      </c>
      <c r="B44" s="110" t="s">
        <v>305</v>
      </c>
      <c r="C44" s="110" t="s">
        <v>306</v>
      </c>
      <c r="D44" s="110" t="s">
        <v>207</v>
      </c>
      <c r="E44" s="110" t="s">
        <v>193</v>
      </c>
      <c r="F44" s="111" t="s">
        <v>307</v>
      </c>
    </row>
    <row r="45" spans="1:6" x14ac:dyDescent="0.25">
      <c r="A45" s="109" t="s">
        <v>204</v>
      </c>
      <c r="B45" s="110" t="s">
        <v>308</v>
      </c>
      <c r="C45" s="110" t="s">
        <v>309</v>
      </c>
      <c r="D45" s="110" t="s">
        <v>207</v>
      </c>
      <c r="E45" s="110" t="s">
        <v>193</v>
      </c>
      <c r="F45" s="111" t="s">
        <v>310</v>
      </c>
    </row>
    <row r="46" spans="1:6" x14ac:dyDescent="0.25">
      <c r="A46" s="109" t="s">
        <v>204</v>
      </c>
      <c r="B46" s="110" t="s">
        <v>311</v>
      </c>
      <c r="C46" s="110" t="s">
        <v>312</v>
      </c>
      <c r="D46" s="110" t="s">
        <v>207</v>
      </c>
      <c r="E46" s="110" t="s">
        <v>193</v>
      </c>
      <c r="F46" s="111" t="s">
        <v>313</v>
      </c>
    </row>
    <row r="47" spans="1:6" x14ac:dyDescent="0.25">
      <c r="A47" s="109" t="s">
        <v>204</v>
      </c>
      <c r="B47" s="110" t="s">
        <v>314</v>
      </c>
      <c r="C47" s="110" t="s">
        <v>315</v>
      </c>
      <c r="D47" s="110" t="s">
        <v>207</v>
      </c>
      <c r="E47" s="110" t="s">
        <v>193</v>
      </c>
      <c r="F47" s="111" t="s">
        <v>316</v>
      </c>
    </row>
    <row r="48" spans="1:6" x14ac:dyDescent="0.25">
      <c r="A48" s="109" t="s">
        <v>204</v>
      </c>
      <c r="B48" s="110" t="s">
        <v>317</v>
      </c>
      <c r="C48" s="110" t="s">
        <v>318</v>
      </c>
      <c r="D48" s="110" t="s">
        <v>207</v>
      </c>
      <c r="E48" s="110" t="s">
        <v>193</v>
      </c>
      <c r="F48" s="111" t="s">
        <v>319</v>
      </c>
    </row>
    <row r="49" spans="1:6" x14ac:dyDescent="0.25">
      <c r="A49" s="109" t="s">
        <v>204</v>
      </c>
      <c r="B49" s="110" t="s">
        <v>320</v>
      </c>
      <c r="C49" s="110" t="s">
        <v>321</v>
      </c>
      <c r="D49" s="110" t="s">
        <v>207</v>
      </c>
      <c r="E49" s="110" t="s">
        <v>193</v>
      </c>
      <c r="F49" s="111" t="s">
        <v>322</v>
      </c>
    </row>
    <row r="50" spans="1:6" x14ac:dyDescent="0.25">
      <c r="A50" s="109" t="s">
        <v>204</v>
      </c>
      <c r="B50" s="110" t="s">
        <v>323</v>
      </c>
      <c r="C50" s="110" t="s">
        <v>324</v>
      </c>
      <c r="D50" s="110" t="s">
        <v>207</v>
      </c>
      <c r="E50" s="110" t="s">
        <v>193</v>
      </c>
      <c r="F50" s="111" t="s">
        <v>325</v>
      </c>
    </row>
    <row r="51" spans="1:6" x14ac:dyDescent="0.25">
      <c r="A51" s="109" t="s">
        <v>204</v>
      </c>
      <c r="B51" s="110" t="s">
        <v>326</v>
      </c>
      <c r="C51" s="110" t="s">
        <v>327</v>
      </c>
      <c r="D51" s="110" t="s">
        <v>207</v>
      </c>
      <c r="E51" s="110" t="s">
        <v>193</v>
      </c>
      <c r="F51" s="111" t="s">
        <v>328</v>
      </c>
    </row>
    <row r="52" spans="1:6" x14ac:dyDescent="0.25">
      <c r="A52" s="109" t="s">
        <v>204</v>
      </c>
      <c r="B52" s="110" t="s">
        <v>329</v>
      </c>
      <c r="C52" s="110" t="s">
        <v>330</v>
      </c>
      <c r="D52" s="110" t="s">
        <v>207</v>
      </c>
      <c r="E52" s="110" t="s">
        <v>193</v>
      </c>
      <c r="F52" s="111" t="s">
        <v>331</v>
      </c>
    </row>
    <row r="53" spans="1:6" x14ac:dyDescent="0.25">
      <c r="A53" s="109" t="s">
        <v>204</v>
      </c>
      <c r="B53" s="110" t="s">
        <v>332</v>
      </c>
      <c r="C53" s="110" t="s">
        <v>333</v>
      </c>
      <c r="D53" s="110" t="s">
        <v>207</v>
      </c>
      <c r="E53" s="110" t="s">
        <v>193</v>
      </c>
      <c r="F53" s="111" t="s">
        <v>334</v>
      </c>
    </row>
    <row r="54" spans="1:6" x14ac:dyDescent="0.25">
      <c r="A54" s="109" t="s">
        <v>204</v>
      </c>
      <c r="B54" s="110" t="s">
        <v>335</v>
      </c>
      <c r="C54" s="110" t="s">
        <v>336</v>
      </c>
      <c r="D54" s="110" t="s">
        <v>207</v>
      </c>
      <c r="E54" s="110" t="s">
        <v>193</v>
      </c>
      <c r="F54" s="111" t="s">
        <v>337</v>
      </c>
    </row>
    <row r="55" spans="1:6" x14ac:dyDescent="0.25">
      <c r="A55" s="109" t="s">
        <v>204</v>
      </c>
      <c r="B55" s="110" t="s">
        <v>338</v>
      </c>
      <c r="C55" s="110" t="s">
        <v>339</v>
      </c>
      <c r="D55" s="110" t="s">
        <v>207</v>
      </c>
      <c r="E55" s="110" t="s">
        <v>193</v>
      </c>
      <c r="F55" s="111" t="s">
        <v>340</v>
      </c>
    </row>
    <row r="56" spans="1:6" x14ac:dyDescent="0.25">
      <c r="A56" s="109" t="s">
        <v>204</v>
      </c>
      <c r="B56" s="110" t="s">
        <v>341</v>
      </c>
      <c r="C56" s="110" t="s">
        <v>342</v>
      </c>
      <c r="D56" s="110" t="s">
        <v>207</v>
      </c>
      <c r="E56" s="110" t="s">
        <v>193</v>
      </c>
      <c r="F56" s="111" t="s">
        <v>343</v>
      </c>
    </row>
    <row r="57" spans="1:6" x14ac:dyDescent="0.25">
      <c r="A57" s="109" t="s">
        <v>204</v>
      </c>
      <c r="B57" s="110" t="s">
        <v>344</v>
      </c>
      <c r="C57" s="110" t="s">
        <v>345</v>
      </c>
      <c r="D57" s="110" t="s">
        <v>207</v>
      </c>
      <c r="E57" s="110" t="s">
        <v>193</v>
      </c>
      <c r="F57" s="111" t="s">
        <v>346</v>
      </c>
    </row>
    <row r="58" spans="1:6" x14ac:dyDescent="0.25">
      <c r="A58" s="109" t="s">
        <v>204</v>
      </c>
      <c r="B58" s="110" t="s">
        <v>347</v>
      </c>
      <c r="C58" s="110" t="s">
        <v>348</v>
      </c>
      <c r="D58" s="110" t="s">
        <v>207</v>
      </c>
      <c r="E58" s="110" t="s">
        <v>193</v>
      </c>
      <c r="F58" s="111" t="s">
        <v>349</v>
      </c>
    </row>
    <row r="59" spans="1:6" x14ac:dyDescent="0.25">
      <c r="A59" s="109" t="s">
        <v>204</v>
      </c>
      <c r="B59" s="110" t="s">
        <v>350</v>
      </c>
      <c r="C59" s="110" t="s">
        <v>351</v>
      </c>
      <c r="D59" s="110" t="s">
        <v>207</v>
      </c>
      <c r="E59" s="110" t="s">
        <v>193</v>
      </c>
      <c r="F59" s="111" t="s">
        <v>352</v>
      </c>
    </row>
    <row r="60" spans="1:6" x14ac:dyDescent="0.25">
      <c r="A60" s="109" t="s">
        <v>204</v>
      </c>
      <c r="B60" s="110" t="s">
        <v>353</v>
      </c>
      <c r="C60" s="110" t="s">
        <v>354</v>
      </c>
      <c r="D60" s="110" t="s">
        <v>207</v>
      </c>
      <c r="E60" s="110" t="s">
        <v>193</v>
      </c>
      <c r="F60" s="111" t="s">
        <v>355</v>
      </c>
    </row>
    <row r="61" spans="1:6" x14ac:dyDescent="0.25">
      <c r="A61" s="109" t="s">
        <v>204</v>
      </c>
      <c r="B61" s="110" t="s">
        <v>356</v>
      </c>
      <c r="C61" s="110" t="s">
        <v>357</v>
      </c>
      <c r="D61" s="110" t="s">
        <v>207</v>
      </c>
      <c r="E61" s="110" t="s">
        <v>193</v>
      </c>
      <c r="F61" s="111" t="s">
        <v>358</v>
      </c>
    </row>
    <row r="62" spans="1:6" x14ac:dyDescent="0.25">
      <c r="A62" s="109" t="s">
        <v>204</v>
      </c>
      <c r="B62" s="110" t="s">
        <v>359</v>
      </c>
      <c r="C62" s="110" t="s">
        <v>360</v>
      </c>
      <c r="D62" s="110" t="s">
        <v>207</v>
      </c>
      <c r="E62" s="110" t="s">
        <v>193</v>
      </c>
      <c r="F62" s="111" t="s">
        <v>361</v>
      </c>
    </row>
    <row r="63" spans="1:6" x14ac:dyDescent="0.25">
      <c r="A63" s="109" t="s">
        <v>204</v>
      </c>
      <c r="B63" s="110" t="s">
        <v>362</v>
      </c>
      <c r="C63" s="110" t="s">
        <v>363</v>
      </c>
      <c r="D63" s="110" t="s">
        <v>207</v>
      </c>
      <c r="E63" s="110" t="s">
        <v>193</v>
      </c>
      <c r="F63" s="111" t="s">
        <v>364</v>
      </c>
    </row>
    <row r="64" spans="1:6" x14ac:dyDescent="0.25">
      <c r="A64" s="109" t="s">
        <v>204</v>
      </c>
      <c r="B64" s="110" t="s">
        <v>365</v>
      </c>
      <c r="C64" s="110" t="s">
        <v>366</v>
      </c>
      <c r="D64" s="110" t="s">
        <v>207</v>
      </c>
      <c r="E64" s="110" t="s">
        <v>193</v>
      </c>
      <c r="F64" s="111" t="s">
        <v>367</v>
      </c>
    </row>
    <row r="65" spans="1:6" x14ac:dyDescent="0.25">
      <c r="A65" s="109" t="s">
        <v>204</v>
      </c>
      <c r="B65" s="110" t="s">
        <v>368</v>
      </c>
      <c r="C65" s="110" t="s">
        <v>369</v>
      </c>
      <c r="D65" s="110" t="s">
        <v>207</v>
      </c>
      <c r="E65" s="110" t="s">
        <v>193</v>
      </c>
      <c r="F65" s="111" t="s">
        <v>370</v>
      </c>
    </row>
    <row r="66" spans="1:6" x14ac:dyDescent="0.25">
      <c r="A66" s="109" t="s">
        <v>204</v>
      </c>
      <c r="B66" s="110" t="s">
        <v>371</v>
      </c>
      <c r="C66" s="110" t="s">
        <v>372</v>
      </c>
      <c r="D66" s="110" t="s">
        <v>207</v>
      </c>
      <c r="E66" s="110" t="s">
        <v>193</v>
      </c>
      <c r="F66" s="111" t="s">
        <v>373</v>
      </c>
    </row>
    <row r="67" spans="1:6" x14ac:dyDescent="0.25">
      <c r="A67" s="109" t="s">
        <v>204</v>
      </c>
      <c r="B67" s="110" t="s">
        <v>374</v>
      </c>
      <c r="C67" s="110" t="s">
        <v>375</v>
      </c>
      <c r="D67" s="110" t="s">
        <v>207</v>
      </c>
      <c r="E67" s="110" t="s">
        <v>193</v>
      </c>
      <c r="F67" s="111" t="s">
        <v>376</v>
      </c>
    </row>
    <row r="68" spans="1:6" x14ac:dyDescent="0.25">
      <c r="A68" s="109" t="s">
        <v>204</v>
      </c>
      <c r="B68" s="110" t="s">
        <v>377</v>
      </c>
      <c r="C68" s="110" t="s">
        <v>378</v>
      </c>
      <c r="D68" s="110" t="s">
        <v>207</v>
      </c>
      <c r="E68" s="110" t="s">
        <v>193</v>
      </c>
      <c r="F68" s="111" t="s">
        <v>379</v>
      </c>
    </row>
    <row r="69" spans="1:6" x14ac:dyDescent="0.25">
      <c r="A69" s="109" t="s">
        <v>204</v>
      </c>
      <c r="B69" s="110" t="s">
        <v>380</v>
      </c>
      <c r="C69" s="110" t="s">
        <v>381</v>
      </c>
      <c r="D69" s="110" t="s">
        <v>207</v>
      </c>
      <c r="E69" s="110" t="s">
        <v>193</v>
      </c>
      <c r="F69" s="111" t="s">
        <v>382</v>
      </c>
    </row>
    <row r="70" spans="1:6" x14ac:dyDescent="0.25">
      <c r="A70" s="109" t="s">
        <v>204</v>
      </c>
      <c r="B70" s="110" t="s">
        <v>383</v>
      </c>
      <c r="C70" s="110" t="s">
        <v>384</v>
      </c>
      <c r="D70" s="110" t="s">
        <v>207</v>
      </c>
      <c r="E70" s="110" t="s">
        <v>193</v>
      </c>
      <c r="F70" s="111" t="s">
        <v>385</v>
      </c>
    </row>
    <row r="71" spans="1:6" x14ac:dyDescent="0.25">
      <c r="A71" s="109" t="s">
        <v>204</v>
      </c>
      <c r="B71" s="110" t="s">
        <v>386</v>
      </c>
      <c r="C71" s="110" t="s">
        <v>387</v>
      </c>
      <c r="D71" s="110" t="s">
        <v>207</v>
      </c>
      <c r="E71" s="110" t="s">
        <v>193</v>
      </c>
      <c r="F71" s="111" t="s">
        <v>388</v>
      </c>
    </row>
    <row r="72" spans="1:6" x14ac:dyDescent="0.25">
      <c r="A72" s="109" t="s">
        <v>204</v>
      </c>
      <c r="B72" s="110" t="s">
        <v>389</v>
      </c>
      <c r="C72" s="110" t="s">
        <v>390</v>
      </c>
      <c r="D72" s="110" t="s">
        <v>207</v>
      </c>
      <c r="E72" s="110" t="s">
        <v>193</v>
      </c>
      <c r="F72" s="111" t="s">
        <v>391</v>
      </c>
    </row>
    <row r="73" spans="1:6" x14ac:dyDescent="0.25">
      <c r="A73" s="109" t="s">
        <v>204</v>
      </c>
      <c r="B73" s="110" t="s">
        <v>392</v>
      </c>
      <c r="C73" s="110" t="s">
        <v>393</v>
      </c>
      <c r="D73" s="110" t="s">
        <v>207</v>
      </c>
      <c r="E73" s="110" t="s">
        <v>193</v>
      </c>
      <c r="F73" s="111" t="s">
        <v>394</v>
      </c>
    </row>
    <row r="74" spans="1:6" x14ac:dyDescent="0.25">
      <c r="A74" s="109" t="s">
        <v>204</v>
      </c>
      <c r="B74" s="110" t="s">
        <v>395</v>
      </c>
      <c r="C74" s="110" t="s">
        <v>396</v>
      </c>
      <c r="D74" s="110" t="s">
        <v>207</v>
      </c>
      <c r="E74" s="110" t="s">
        <v>193</v>
      </c>
      <c r="F74" s="111" t="s">
        <v>397</v>
      </c>
    </row>
    <row r="75" spans="1:6" x14ac:dyDescent="0.25">
      <c r="A75" s="109" t="s">
        <v>204</v>
      </c>
      <c r="B75" s="110" t="s">
        <v>398</v>
      </c>
      <c r="C75" s="110" t="s">
        <v>399</v>
      </c>
      <c r="D75" s="110" t="s">
        <v>207</v>
      </c>
      <c r="E75" s="110" t="s">
        <v>193</v>
      </c>
      <c r="F75" s="111" t="s">
        <v>400</v>
      </c>
    </row>
    <row r="76" spans="1:6" x14ac:dyDescent="0.25">
      <c r="A76" s="109" t="s">
        <v>204</v>
      </c>
      <c r="B76" s="110" t="s">
        <v>401</v>
      </c>
      <c r="C76" s="110" t="s">
        <v>402</v>
      </c>
      <c r="D76" s="110" t="s">
        <v>207</v>
      </c>
      <c r="E76" s="110" t="s">
        <v>193</v>
      </c>
      <c r="F76" s="111" t="s">
        <v>403</v>
      </c>
    </row>
    <row r="77" spans="1:6" x14ac:dyDescent="0.25">
      <c r="A77" s="109" t="s">
        <v>204</v>
      </c>
      <c r="B77" s="110" t="s">
        <v>404</v>
      </c>
      <c r="C77" s="110" t="s">
        <v>405</v>
      </c>
      <c r="D77" s="110" t="s">
        <v>207</v>
      </c>
      <c r="E77" s="110" t="s">
        <v>193</v>
      </c>
      <c r="F77" s="111" t="s">
        <v>406</v>
      </c>
    </row>
    <row r="78" spans="1:6" x14ac:dyDescent="0.25">
      <c r="A78" s="109" t="s">
        <v>204</v>
      </c>
      <c r="B78" s="110" t="s">
        <v>407</v>
      </c>
      <c r="C78" s="110" t="s">
        <v>408</v>
      </c>
      <c r="D78" s="110" t="s">
        <v>207</v>
      </c>
      <c r="E78" s="110" t="s">
        <v>193</v>
      </c>
      <c r="F78" s="111" t="s">
        <v>409</v>
      </c>
    </row>
    <row r="79" spans="1:6" x14ac:dyDescent="0.25">
      <c r="A79" s="109" t="s">
        <v>204</v>
      </c>
      <c r="B79" s="110" t="s">
        <v>410</v>
      </c>
      <c r="C79" s="110" t="s">
        <v>411</v>
      </c>
      <c r="D79" s="110" t="s">
        <v>207</v>
      </c>
      <c r="E79" s="110" t="s">
        <v>193</v>
      </c>
      <c r="F79" s="111" t="s">
        <v>412</v>
      </c>
    </row>
    <row r="80" spans="1:6" x14ac:dyDescent="0.25">
      <c r="A80" s="109" t="s">
        <v>204</v>
      </c>
      <c r="B80" s="110" t="s">
        <v>413</v>
      </c>
      <c r="C80" s="110" t="s">
        <v>414</v>
      </c>
      <c r="D80" s="110" t="s">
        <v>207</v>
      </c>
      <c r="E80" s="110" t="s">
        <v>193</v>
      </c>
      <c r="F80" s="111" t="s">
        <v>415</v>
      </c>
    </row>
    <row r="81" spans="1:6" x14ac:dyDescent="0.25">
      <c r="A81" s="109" t="s">
        <v>204</v>
      </c>
      <c r="B81" s="110" t="s">
        <v>416</v>
      </c>
      <c r="C81" s="110" t="s">
        <v>417</v>
      </c>
      <c r="D81" s="110" t="s">
        <v>207</v>
      </c>
      <c r="E81" s="110" t="s">
        <v>193</v>
      </c>
      <c r="F81" s="111" t="s">
        <v>418</v>
      </c>
    </row>
    <row r="82" spans="1:6" x14ac:dyDescent="0.25">
      <c r="A82" s="109" t="s">
        <v>204</v>
      </c>
      <c r="B82" s="110" t="s">
        <v>419</v>
      </c>
      <c r="C82" s="110" t="s">
        <v>420</v>
      </c>
      <c r="D82" s="110" t="s">
        <v>207</v>
      </c>
      <c r="E82" s="110" t="s">
        <v>193</v>
      </c>
      <c r="F82" s="111" t="s">
        <v>421</v>
      </c>
    </row>
    <row r="83" spans="1:6" x14ac:dyDescent="0.25">
      <c r="A83" s="109" t="s">
        <v>204</v>
      </c>
      <c r="B83" s="110" t="s">
        <v>422</v>
      </c>
      <c r="C83" s="110" t="s">
        <v>423</v>
      </c>
      <c r="D83" s="110" t="s">
        <v>207</v>
      </c>
      <c r="E83" s="110" t="s">
        <v>193</v>
      </c>
      <c r="F83" s="111" t="s">
        <v>424</v>
      </c>
    </row>
    <row r="84" spans="1:6" x14ac:dyDescent="0.25">
      <c r="A84" s="109" t="s">
        <v>204</v>
      </c>
      <c r="B84" s="110" t="s">
        <v>425</v>
      </c>
      <c r="C84" s="110" t="s">
        <v>426</v>
      </c>
      <c r="D84" s="110" t="s">
        <v>207</v>
      </c>
      <c r="E84" s="110" t="s">
        <v>193</v>
      </c>
      <c r="F84" s="111" t="s">
        <v>427</v>
      </c>
    </row>
    <row r="85" spans="1:6" x14ac:dyDescent="0.25">
      <c r="A85" s="109" t="s">
        <v>204</v>
      </c>
      <c r="B85" s="110" t="s">
        <v>428</v>
      </c>
      <c r="C85" s="110" t="s">
        <v>429</v>
      </c>
      <c r="D85" s="110" t="s">
        <v>207</v>
      </c>
      <c r="E85" s="110" t="s">
        <v>193</v>
      </c>
      <c r="F85" s="111" t="s">
        <v>430</v>
      </c>
    </row>
    <row r="86" spans="1:6" x14ac:dyDescent="0.25">
      <c r="A86" s="109" t="s">
        <v>204</v>
      </c>
      <c r="B86" s="110" t="s">
        <v>431</v>
      </c>
      <c r="C86" s="110" t="s">
        <v>432</v>
      </c>
      <c r="D86" s="110" t="s">
        <v>207</v>
      </c>
      <c r="E86" s="110" t="s">
        <v>193</v>
      </c>
      <c r="F86" s="111" t="s">
        <v>433</v>
      </c>
    </row>
    <row r="87" spans="1:6" x14ac:dyDescent="0.25">
      <c r="A87" s="109" t="s">
        <v>204</v>
      </c>
      <c r="B87" s="110" t="s">
        <v>434</v>
      </c>
      <c r="C87" s="110" t="s">
        <v>435</v>
      </c>
      <c r="D87" s="110" t="s">
        <v>207</v>
      </c>
      <c r="E87" s="110" t="s">
        <v>193</v>
      </c>
      <c r="F87" s="111" t="s">
        <v>436</v>
      </c>
    </row>
    <row r="88" spans="1:6" x14ac:dyDescent="0.25">
      <c r="A88" s="109" t="s">
        <v>204</v>
      </c>
      <c r="B88" s="110" t="s">
        <v>437</v>
      </c>
      <c r="C88" s="110" t="s">
        <v>438</v>
      </c>
      <c r="D88" s="110" t="s">
        <v>207</v>
      </c>
      <c r="E88" s="110" t="s">
        <v>193</v>
      </c>
      <c r="F88" s="111" t="s">
        <v>439</v>
      </c>
    </row>
    <row r="89" spans="1:6" x14ac:dyDescent="0.25">
      <c r="A89" s="109" t="s">
        <v>204</v>
      </c>
      <c r="B89" s="110" t="s">
        <v>440</v>
      </c>
      <c r="C89" s="110" t="s">
        <v>441</v>
      </c>
      <c r="D89" s="110" t="s">
        <v>207</v>
      </c>
      <c r="E89" s="110" t="s">
        <v>193</v>
      </c>
      <c r="F89" s="111" t="s">
        <v>442</v>
      </c>
    </row>
    <row r="90" spans="1:6" x14ac:dyDescent="0.25">
      <c r="A90" s="109" t="s">
        <v>204</v>
      </c>
      <c r="B90" s="110" t="s">
        <v>443</v>
      </c>
      <c r="C90" s="110" t="s">
        <v>444</v>
      </c>
      <c r="D90" s="110" t="s">
        <v>207</v>
      </c>
      <c r="E90" s="110" t="s">
        <v>193</v>
      </c>
      <c r="F90" s="111" t="s">
        <v>445</v>
      </c>
    </row>
    <row r="91" spans="1:6" x14ac:dyDescent="0.25">
      <c r="A91" s="109" t="s">
        <v>204</v>
      </c>
      <c r="B91" s="110" t="s">
        <v>446</v>
      </c>
      <c r="C91" s="110" t="s">
        <v>447</v>
      </c>
      <c r="D91" s="110" t="s">
        <v>207</v>
      </c>
      <c r="E91" s="110" t="s">
        <v>193</v>
      </c>
      <c r="F91" s="111" t="s">
        <v>448</v>
      </c>
    </row>
    <row r="92" spans="1:6" x14ac:dyDescent="0.25">
      <c r="A92" s="109" t="s">
        <v>204</v>
      </c>
      <c r="B92" s="110" t="s">
        <v>449</v>
      </c>
      <c r="C92" s="110" t="s">
        <v>450</v>
      </c>
      <c r="D92" s="110" t="s">
        <v>207</v>
      </c>
      <c r="E92" s="110" t="s">
        <v>193</v>
      </c>
      <c r="F92" s="111" t="s">
        <v>451</v>
      </c>
    </row>
    <row r="93" spans="1:6" x14ac:dyDescent="0.25">
      <c r="A93" s="109" t="s">
        <v>204</v>
      </c>
      <c r="B93" s="110" t="s">
        <v>452</v>
      </c>
      <c r="C93" s="110" t="s">
        <v>453</v>
      </c>
      <c r="D93" s="110" t="s">
        <v>207</v>
      </c>
      <c r="E93" s="110" t="s">
        <v>193</v>
      </c>
      <c r="F93" s="111" t="s">
        <v>454</v>
      </c>
    </row>
    <row r="94" spans="1:6" x14ac:dyDescent="0.25">
      <c r="A94" s="109" t="s">
        <v>204</v>
      </c>
      <c r="B94" s="110" t="s">
        <v>455</v>
      </c>
      <c r="C94" s="110" t="s">
        <v>456</v>
      </c>
      <c r="D94" s="110" t="s">
        <v>207</v>
      </c>
      <c r="E94" s="110" t="s">
        <v>193</v>
      </c>
      <c r="F94" s="111" t="s">
        <v>457</v>
      </c>
    </row>
    <row r="95" spans="1:6" x14ac:dyDescent="0.25">
      <c r="A95" s="109" t="s">
        <v>204</v>
      </c>
      <c r="B95" s="110" t="s">
        <v>458</v>
      </c>
      <c r="C95" s="110" t="s">
        <v>459</v>
      </c>
      <c r="D95" s="110" t="s">
        <v>207</v>
      </c>
      <c r="E95" s="110" t="s">
        <v>193</v>
      </c>
      <c r="F95" s="111" t="s">
        <v>460</v>
      </c>
    </row>
    <row r="96" spans="1:6" x14ac:dyDescent="0.25">
      <c r="A96" s="109" t="s">
        <v>204</v>
      </c>
      <c r="B96" s="110" t="s">
        <v>461</v>
      </c>
      <c r="C96" s="110" t="s">
        <v>462</v>
      </c>
      <c r="D96" s="110" t="s">
        <v>207</v>
      </c>
      <c r="E96" s="110" t="s">
        <v>193</v>
      </c>
      <c r="F96" s="111" t="s">
        <v>463</v>
      </c>
    </row>
    <row r="97" spans="1:6" x14ac:dyDescent="0.25">
      <c r="A97" s="109" t="s">
        <v>204</v>
      </c>
      <c r="B97" s="110" t="s">
        <v>464</v>
      </c>
      <c r="C97" s="110" t="s">
        <v>465</v>
      </c>
      <c r="D97" s="110" t="s">
        <v>207</v>
      </c>
      <c r="E97" s="110" t="s">
        <v>193</v>
      </c>
      <c r="F97" s="111" t="s">
        <v>466</v>
      </c>
    </row>
    <row r="98" spans="1:6" x14ac:dyDescent="0.25">
      <c r="A98" s="109" t="s">
        <v>204</v>
      </c>
      <c r="B98" s="110" t="s">
        <v>467</v>
      </c>
      <c r="C98" s="110" t="s">
        <v>468</v>
      </c>
      <c r="D98" s="110" t="s">
        <v>207</v>
      </c>
      <c r="E98" s="110" t="s">
        <v>193</v>
      </c>
      <c r="F98" s="111" t="s">
        <v>469</v>
      </c>
    </row>
    <row r="99" spans="1:6" x14ac:dyDescent="0.25">
      <c r="A99" s="109" t="s">
        <v>204</v>
      </c>
      <c r="B99" s="110" t="s">
        <v>470</v>
      </c>
      <c r="C99" s="110" t="s">
        <v>471</v>
      </c>
      <c r="D99" s="110" t="s">
        <v>207</v>
      </c>
      <c r="E99" s="110" t="s">
        <v>193</v>
      </c>
      <c r="F99" s="111" t="s">
        <v>472</v>
      </c>
    </row>
    <row r="100" spans="1:6" x14ac:dyDescent="0.25">
      <c r="A100" s="109" t="s">
        <v>204</v>
      </c>
      <c r="B100" s="110" t="s">
        <v>473</v>
      </c>
      <c r="C100" s="110" t="s">
        <v>474</v>
      </c>
      <c r="D100" s="110" t="s">
        <v>207</v>
      </c>
      <c r="E100" s="110" t="s">
        <v>193</v>
      </c>
      <c r="F100" s="111" t="s">
        <v>475</v>
      </c>
    </row>
    <row r="101" spans="1:6" x14ac:dyDescent="0.25">
      <c r="A101" s="109" t="s">
        <v>204</v>
      </c>
      <c r="B101" s="110" t="s">
        <v>476</v>
      </c>
      <c r="C101" s="110" t="s">
        <v>477</v>
      </c>
      <c r="D101" s="110" t="s">
        <v>207</v>
      </c>
      <c r="E101" s="110" t="s">
        <v>193</v>
      </c>
      <c r="F101" s="111" t="s">
        <v>478</v>
      </c>
    </row>
    <row r="102" spans="1:6" x14ac:dyDescent="0.25">
      <c r="A102" s="109" t="s">
        <v>204</v>
      </c>
      <c r="B102" s="110" t="s">
        <v>479</v>
      </c>
      <c r="C102" s="110" t="s">
        <v>480</v>
      </c>
      <c r="D102" s="110" t="s">
        <v>207</v>
      </c>
      <c r="E102" s="110" t="s">
        <v>193</v>
      </c>
      <c r="F102" s="111" t="s">
        <v>481</v>
      </c>
    </row>
    <row r="103" spans="1:6" x14ac:dyDescent="0.25">
      <c r="A103" s="109" t="s">
        <v>204</v>
      </c>
      <c r="B103" s="110" t="s">
        <v>482</v>
      </c>
      <c r="C103" s="110" t="s">
        <v>483</v>
      </c>
      <c r="D103" s="110" t="s">
        <v>207</v>
      </c>
      <c r="E103" s="110" t="s">
        <v>193</v>
      </c>
      <c r="F103" s="111" t="s">
        <v>484</v>
      </c>
    </row>
    <row r="104" spans="1:6" x14ac:dyDescent="0.25">
      <c r="A104" s="109" t="s">
        <v>204</v>
      </c>
      <c r="B104" s="110" t="s">
        <v>485</v>
      </c>
      <c r="C104" s="110" t="s">
        <v>486</v>
      </c>
      <c r="D104" s="110" t="s">
        <v>207</v>
      </c>
      <c r="E104" s="110" t="s">
        <v>193</v>
      </c>
      <c r="F104" s="111" t="s">
        <v>487</v>
      </c>
    </row>
    <row r="105" spans="1:6" x14ac:dyDescent="0.25">
      <c r="A105" s="109" t="s">
        <v>204</v>
      </c>
      <c r="B105" s="110" t="s">
        <v>488</v>
      </c>
      <c r="C105" s="110" t="s">
        <v>489</v>
      </c>
      <c r="D105" s="110" t="s">
        <v>207</v>
      </c>
      <c r="E105" s="110" t="s">
        <v>193</v>
      </c>
      <c r="F105" s="111" t="s">
        <v>490</v>
      </c>
    </row>
    <row r="106" spans="1:6" x14ac:dyDescent="0.25">
      <c r="A106" s="109" t="s">
        <v>204</v>
      </c>
      <c r="B106" s="110" t="s">
        <v>491</v>
      </c>
      <c r="C106" s="110" t="s">
        <v>492</v>
      </c>
      <c r="D106" s="110" t="s">
        <v>207</v>
      </c>
      <c r="E106" s="110" t="s">
        <v>193</v>
      </c>
      <c r="F106" s="111" t="s">
        <v>493</v>
      </c>
    </row>
    <row r="107" spans="1:6" x14ac:dyDescent="0.25">
      <c r="A107" s="109" t="s">
        <v>204</v>
      </c>
      <c r="B107" s="110" t="s">
        <v>494</v>
      </c>
      <c r="C107" s="110" t="s">
        <v>495</v>
      </c>
      <c r="D107" s="110" t="s">
        <v>207</v>
      </c>
      <c r="E107" s="110" t="s">
        <v>193</v>
      </c>
      <c r="F107" s="111" t="s">
        <v>496</v>
      </c>
    </row>
    <row r="108" spans="1:6" x14ac:dyDescent="0.25">
      <c r="A108" s="109" t="s">
        <v>204</v>
      </c>
      <c r="B108" s="110" t="s">
        <v>497</v>
      </c>
      <c r="C108" s="110" t="s">
        <v>498</v>
      </c>
      <c r="D108" s="110" t="s">
        <v>207</v>
      </c>
      <c r="E108" s="110" t="s">
        <v>193</v>
      </c>
      <c r="F108" s="111" t="s">
        <v>499</v>
      </c>
    </row>
    <row r="109" spans="1:6" x14ac:dyDescent="0.25">
      <c r="A109" s="109" t="s">
        <v>204</v>
      </c>
      <c r="B109" s="110" t="s">
        <v>500</v>
      </c>
      <c r="C109" s="110" t="s">
        <v>501</v>
      </c>
      <c r="D109" s="110" t="s">
        <v>207</v>
      </c>
      <c r="E109" s="110" t="s">
        <v>193</v>
      </c>
      <c r="F109" s="111" t="s">
        <v>502</v>
      </c>
    </row>
    <row r="110" spans="1:6" x14ac:dyDescent="0.25">
      <c r="A110" s="109" t="s">
        <v>204</v>
      </c>
      <c r="B110" s="110" t="s">
        <v>503</v>
      </c>
      <c r="C110" s="110" t="s">
        <v>504</v>
      </c>
      <c r="D110" s="110" t="s">
        <v>207</v>
      </c>
      <c r="E110" s="110" t="s">
        <v>193</v>
      </c>
      <c r="F110" s="111" t="s">
        <v>505</v>
      </c>
    </row>
    <row r="111" spans="1:6" x14ac:dyDescent="0.25">
      <c r="A111" s="109" t="s">
        <v>204</v>
      </c>
      <c r="B111" s="110" t="s">
        <v>506</v>
      </c>
      <c r="C111" s="110" t="s">
        <v>507</v>
      </c>
      <c r="D111" s="110" t="s">
        <v>207</v>
      </c>
      <c r="E111" s="110" t="s">
        <v>193</v>
      </c>
      <c r="F111" s="111" t="s">
        <v>508</v>
      </c>
    </row>
    <row r="112" spans="1:6" x14ac:dyDescent="0.25">
      <c r="A112" s="109" t="s">
        <v>204</v>
      </c>
      <c r="B112" s="110" t="s">
        <v>509</v>
      </c>
      <c r="C112" s="110" t="s">
        <v>510</v>
      </c>
      <c r="D112" s="110" t="s">
        <v>207</v>
      </c>
      <c r="E112" s="110" t="s">
        <v>193</v>
      </c>
      <c r="F112" s="111" t="s">
        <v>511</v>
      </c>
    </row>
    <row r="113" spans="1:6" x14ac:dyDescent="0.25">
      <c r="A113" s="109" t="s">
        <v>204</v>
      </c>
      <c r="B113" s="110" t="s">
        <v>512</v>
      </c>
      <c r="C113" s="110" t="s">
        <v>513</v>
      </c>
      <c r="D113" s="110" t="s">
        <v>207</v>
      </c>
      <c r="E113" s="110" t="s">
        <v>193</v>
      </c>
      <c r="F113" s="111" t="s">
        <v>514</v>
      </c>
    </row>
    <row r="114" spans="1:6" x14ac:dyDescent="0.25">
      <c r="A114" s="109" t="s">
        <v>204</v>
      </c>
      <c r="B114" s="110" t="s">
        <v>515</v>
      </c>
      <c r="C114" s="110" t="s">
        <v>516</v>
      </c>
      <c r="D114" s="110" t="s">
        <v>207</v>
      </c>
      <c r="E114" s="110" t="s">
        <v>193</v>
      </c>
      <c r="F114" s="111" t="s">
        <v>517</v>
      </c>
    </row>
    <row r="115" spans="1:6" x14ac:dyDescent="0.25">
      <c r="A115" s="109" t="s">
        <v>204</v>
      </c>
      <c r="B115" s="110" t="s">
        <v>518</v>
      </c>
      <c r="C115" s="110" t="s">
        <v>519</v>
      </c>
      <c r="D115" s="110" t="s">
        <v>207</v>
      </c>
      <c r="E115" s="110" t="s">
        <v>193</v>
      </c>
      <c r="F115" s="111" t="s">
        <v>520</v>
      </c>
    </row>
    <row r="116" spans="1:6" x14ac:dyDescent="0.25">
      <c r="A116" s="109" t="s">
        <v>204</v>
      </c>
      <c r="B116" s="110" t="s">
        <v>521</v>
      </c>
      <c r="C116" s="110" t="s">
        <v>522</v>
      </c>
      <c r="D116" s="110" t="s">
        <v>207</v>
      </c>
      <c r="E116" s="110" t="s">
        <v>193</v>
      </c>
      <c r="F116" s="111" t="s">
        <v>523</v>
      </c>
    </row>
    <row r="117" spans="1:6" x14ac:dyDescent="0.25">
      <c r="A117" s="109" t="s">
        <v>204</v>
      </c>
      <c r="B117" s="110" t="s">
        <v>524</v>
      </c>
      <c r="C117" s="110" t="s">
        <v>525</v>
      </c>
      <c r="D117" s="110" t="s">
        <v>207</v>
      </c>
      <c r="E117" s="110" t="s">
        <v>193</v>
      </c>
      <c r="F117" s="111" t="s">
        <v>526</v>
      </c>
    </row>
    <row r="118" spans="1:6" x14ac:dyDescent="0.25">
      <c r="A118" s="109" t="s">
        <v>204</v>
      </c>
      <c r="B118" s="110" t="s">
        <v>527</v>
      </c>
      <c r="C118" s="110" t="s">
        <v>528</v>
      </c>
      <c r="D118" s="110" t="s">
        <v>207</v>
      </c>
      <c r="E118" s="110" t="s">
        <v>193</v>
      </c>
      <c r="F118" s="111" t="s">
        <v>529</v>
      </c>
    </row>
    <row r="119" spans="1:6" x14ac:dyDescent="0.25">
      <c r="A119" s="109" t="s">
        <v>204</v>
      </c>
      <c r="B119" s="110" t="s">
        <v>530</v>
      </c>
      <c r="C119" s="110" t="s">
        <v>531</v>
      </c>
      <c r="D119" s="110" t="s">
        <v>207</v>
      </c>
      <c r="E119" s="110" t="s">
        <v>193</v>
      </c>
      <c r="F119" s="111" t="s">
        <v>532</v>
      </c>
    </row>
    <row r="120" spans="1:6" x14ac:dyDescent="0.25">
      <c r="A120" s="109" t="s">
        <v>204</v>
      </c>
      <c r="B120" s="110" t="s">
        <v>533</v>
      </c>
      <c r="C120" s="110" t="s">
        <v>534</v>
      </c>
      <c r="D120" s="110" t="s">
        <v>207</v>
      </c>
      <c r="E120" s="110" t="s">
        <v>193</v>
      </c>
      <c r="F120" s="111" t="s">
        <v>535</v>
      </c>
    </row>
    <row r="121" spans="1:6" x14ac:dyDescent="0.25">
      <c r="A121" s="109" t="s">
        <v>204</v>
      </c>
      <c r="B121" s="110" t="s">
        <v>536</v>
      </c>
      <c r="C121" s="110" t="s">
        <v>537</v>
      </c>
      <c r="D121" s="110" t="s">
        <v>207</v>
      </c>
      <c r="E121" s="110" t="s">
        <v>193</v>
      </c>
      <c r="F121" s="111" t="s">
        <v>538</v>
      </c>
    </row>
    <row r="122" spans="1:6" x14ac:dyDescent="0.25">
      <c r="A122" s="109" t="s">
        <v>204</v>
      </c>
      <c r="B122" s="110" t="s">
        <v>539</v>
      </c>
      <c r="C122" s="110" t="s">
        <v>540</v>
      </c>
      <c r="D122" s="110" t="s">
        <v>207</v>
      </c>
      <c r="E122" s="110" t="s">
        <v>193</v>
      </c>
      <c r="F122" s="111" t="s">
        <v>541</v>
      </c>
    </row>
    <row r="123" spans="1:6" x14ac:dyDescent="0.25">
      <c r="A123" s="109" t="s">
        <v>204</v>
      </c>
      <c r="B123" s="110" t="s">
        <v>542</v>
      </c>
      <c r="C123" s="110" t="s">
        <v>543</v>
      </c>
      <c r="D123" s="110" t="s">
        <v>207</v>
      </c>
      <c r="E123" s="110" t="s">
        <v>193</v>
      </c>
      <c r="F123" s="111" t="s">
        <v>544</v>
      </c>
    </row>
    <row r="124" spans="1:6" x14ac:dyDescent="0.25">
      <c r="A124" s="109" t="s">
        <v>204</v>
      </c>
      <c r="B124" s="110" t="s">
        <v>545</v>
      </c>
      <c r="C124" s="110" t="s">
        <v>546</v>
      </c>
      <c r="D124" s="110" t="s">
        <v>207</v>
      </c>
      <c r="E124" s="110" t="s">
        <v>193</v>
      </c>
      <c r="F124" s="111" t="s">
        <v>547</v>
      </c>
    </row>
    <row r="125" spans="1:6" x14ac:dyDescent="0.25">
      <c r="A125" s="109" t="s">
        <v>204</v>
      </c>
      <c r="B125" s="110" t="s">
        <v>548</v>
      </c>
      <c r="C125" s="110" t="s">
        <v>549</v>
      </c>
      <c r="D125" s="110" t="s">
        <v>207</v>
      </c>
      <c r="E125" s="110" t="s">
        <v>193</v>
      </c>
      <c r="F125" s="111" t="s">
        <v>550</v>
      </c>
    </row>
    <row r="126" spans="1:6" x14ac:dyDescent="0.25">
      <c r="A126" s="109" t="s">
        <v>204</v>
      </c>
      <c r="B126" s="110" t="s">
        <v>551</v>
      </c>
      <c r="C126" s="110" t="s">
        <v>552</v>
      </c>
      <c r="D126" s="110" t="s">
        <v>207</v>
      </c>
      <c r="E126" s="110" t="s">
        <v>193</v>
      </c>
      <c r="F126" s="111" t="s">
        <v>553</v>
      </c>
    </row>
    <row r="127" spans="1:6" x14ac:dyDescent="0.25">
      <c r="A127" s="109" t="s">
        <v>204</v>
      </c>
      <c r="B127" s="110" t="s">
        <v>554</v>
      </c>
      <c r="C127" s="110" t="s">
        <v>555</v>
      </c>
      <c r="D127" s="110" t="s">
        <v>207</v>
      </c>
      <c r="E127" s="110" t="s">
        <v>193</v>
      </c>
      <c r="F127" s="111" t="s">
        <v>556</v>
      </c>
    </row>
    <row r="128" spans="1:6" x14ac:dyDescent="0.25">
      <c r="A128" s="109" t="s">
        <v>204</v>
      </c>
      <c r="B128" s="110" t="s">
        <v>557</v>
      </c>
      <c r="C128" s="110" t="s">
        <v>558</v>
      </c>
      <c r="D128" s="110" t="s">
        <v>207</v>
      </c>
      <c r="E128" s="110" t="s">
        <v>193</v>
      </c>
      <c r="F128" s="111" t="s">
        <v>559</v>
      </c>
    </row>
    <row r="129" spans="1:6" x14ac:dyDescent="0.25">
      <c r="A129" s="109" t="s">
        <v>204</v>
      </c>
      <c r="B129" s="110" t="s">
        <v>560</v>
      </c>
      <c r="C129" s="110" t="s">
        <v>561</v>
      </c>
      <c r="D129" s="110" t="s">
        <v>207</v>
      </c>
      <c r="E129" s="110" t="s">
        <v>193</v>
      </c>
      <c r="F129" s="111" t="s">
        <v>562</v>
      </c>
    </row>
    <row r="130" spans="1:6" x14ac:dyDescent="0.25">
      <c r="A130" s="109" t="s">
        <v>204</v>
      </c>
      <c r="B130" s="110" t="s">
        <v>563</v>
      </c>
      <c r="C130" s="110" t="s">
        <v>564</v>
      </c>
      <c r="D130" s="110" t="s">
        <v>207</v>
      </c>
      <c r="E130" s="110" t="s">
        <v>193</v>
      </c>
      <c r="F130" s="111" t="s">
        <v>565</v>
      </c>
    </row>
    <row r="131" spans="1:6" x14ac:dyDescent="0.25">
      <c r="A131" s="109" t="s">
        <v>204</v>
      </c>
      <c r="B131" s="110" t="s">
        <v>566</v>
      </c>
      <c r="C131" s="110" t="s">
        <v>567</v>
      </c>
      <c r="D131" s="110" t="s">
        <v>207</v>
      </c>
      <c r="E131" s="110" t="s">
        <v>193</v>
      </c>
      <c r="F131" s="111" t="s">
        <v>568</v>
      </c>
    </row>
    <row r="132" spans="1:6" x14ac:dyDescent="0.25">
      <c r="A132" s="109" t="s">
        <v>204</v>
      </c>
      <c r="B132" s="110" t="s">
        <v>569</v>
      </c>
      <c r="C132" s="110" t="s">
        <v>570</v>
      </c>
      <c r="D132" s="110" t="s">
        <v>207</v>
      </c>
      <c r="E132" s="110" t="s">
        <v>193</v>
      </c>
      <c r="F132" s="111" t="s">
        <v>571</v>
      </c>
    </row>
    <row r="133" spans="1:6" x14ac:dyDescent="0.25">
      <c r="A133" s="109" t="s">
        <v>204</v>
      </c>
      <c r="B133" s="110" t="s">
        <v>572</v>
      </c>
      <c r="C133" s="110" t="s">
        <v>573</v>
      </c>
      <c r="D133" s="110" t="s">
        <v>207</v>
      </c>
      <c r="E133" s="110" t="s">
        <v>193</v>
      </c>
      <c r="F133" s="111" t="s">
        <v>574</v>
      </c>
    </row>
    <row r="134" spans="1:6" x14ac:dyDescent="0.25">
      <c r="A134" s="109" t="s">
        <v>204</v>
      </c>
      <c r="B134" s="110" t="s">
        <v>575</v>
      </c>
      <c r="C134" s="110" t="s">
        <v>576</v>
      </c>
      <c r="D134" s="110" t="s">
        <v>207</v>
      </c>
      <c r="E134" s="110" t="s">
        <v>193</v>
      </c>
      <c r="F134" s="111" t="s">
        <v>577</v>
      </c>
    </row>
    <row r="135" spans="1:6" x14ac:dyDescent="0.25">
      <c r="A135" s="109" t="s">
        <v>204</v>
      </c>
      <c r="B135" s="110" t="s">
        <v>578</v>
      </c>
      <c r="C135" s="110" t="s">
        <v>579</v>
      </c>
      <c r="D135" s="110" t="s">
        <v>207</v>
      </c>
      <c r="E135" s="110" t="s">
        <v>193</v>
      </c>
      <c r="F135" s="111" t="s">
        <v>580</v>
      </c>
    </row>
    <row r="136" spans="1:6" x14ac:dyDescent="0.25">
      <c r="A136" s="109" t="s">
        <v>204</v>
      </c>
      <c r="B136" s="110" t="s">
        <v>581</v>
      </c>
      <c r="C136" s="110" t="s">
        <v>582</v>
      </c>
      <c r="D136" s="110" t="s">
        <v>207</v>
      </c>
      <c r="E136" s="110" t="s">
        <v>193</v>
      </c>
      <c r="F136" s="111" t="s">
        <v>583</v>
      </c>
    </row>
    <row r="137" spans="1:6" x14ac:dyDescent="0.25">
      <c r="A137" s="109" t="s">
        <v>204</v>
      </c>
      <c r="B137" s="110" t="s">
        <v>584</v>
      </c>
      <c r="C137" s="110" t="s">
        <v>585</v>
      </c>
      <c r="D137" s="110" t="s">
        <v>207</v>
      </c>
      <c r="E137" s="110" t="s">
        <v>193</v>
      </c>
      <c r="F137" s="111" t="s">
        <v>586</v>
      </c>
    </row>
    <row r="138" spans="1:6" x14ac:dyDescent="0.25">
      <c r="A138" s="109" t="s">
        <v>204</v>
      </c>
      <c r="B138" s="110" t="s">
        <v>587</v>
      </c>
      <c r="C138" s="110" t="s">
        <v>588</v>
      </c>
      <c r="D138" s="110" t="s">
        <v>207</v>
      </c>
      <c r="E138" s="110" t="s">
        <v>193</v>
      </c>
      <c r="F138" s="111" t="s">
        <v>589</v>
      </c>
    </row>
    <row r="139" spans="1:6" x14ac:dyDescent="0.25">
      <c r="A139" s="109" t="s">
        <v>204</v>
      </c>
      <c r="B139" s="110" t="s">
        <v>590</v>
      </c>
      <c r="C139" s="110" t="s">
        <v>591</v>
      </c>
      <c r="D139" s="110" t="s">
        <v>207</v>
      </c>
      <c r="E139" s="110" t="s">
        <v>193</v>
      </c>
      <c r="F139" s="111" t="s">
        <v>592</v>
      </c>
    </row>
    <row r="140" spans="1:6" x14ac:dyDescent="0.25">
      <c r="A140" s="109" t="s">
        <v>204</v>
      </c>
      <c r="B140" s="110" t="s">
        <v>593</v>
      </c>
      <c r="C140" s="110" t="s">
        <v>594</v>
      </c>
      <c r="D140" s="110" t="s">
        <v>207</v>
      </c>
      <c r="E140" s="110" t="s">
        <v>193</v>
      </c>
      <c r="F140" s="111" t="s">
        <v>595</v>
      </c>
    </row>
    <row r="141" spans="1:6" x14ac:dyDescent="0.25">
      <c r="A141" s="109" t="s">
        <v>204</v>
      </c>
      <c r="B141" s="110" t="s">
        <v>596</v>
      </c>
      <c r="C141" s="110" t="s">
        <v>597</v>
      </c>
      <c r="D141" s="110" t="s">
        <v>207</v>
      </c>
      <c r="E141" s="110" t="s">
        <v>193</v>
      </c>
      <c r="F141" s="111" t="s">
        <v>598</v>
      </c>
    </row>
    <row r="142" spans="1:6" x14ac:dyDescent="0.25">
      <c r="A142" s="109" t="s">
        <v>204</v>
      </c>
      <c r="B142" s="110" t="s">
        <v>599</v>
      </c>
      <c r="C142" s="110" t="s">
        <v>600</v>
      </c>
      <c r="D142" s="110" t="s">
        <v>207</v>
      </c>
      <c r="E142" s="110" t="s">
        <v>193</v>
      </c>
      <c r="F142" s="111" t="s">
        <v>601</v>
      </c>
    </row>
    <row r="143" spans="1:6" x14ac:dyDescent="0.25">
      <c r="A143" s="109" t="s">
        <v>204</v>
      </c>
      <c r="B143" s="110" t="s">
        <v>602</v>
      </c>
      <c r="C143" s="110" t="s">
        <v>603</v>
      </c>
      <c r="D143" s="110" t="s">
        <v>207</v>
      </c>
      <c r="E143" s="110" t="s">
        <v>193</v>
      </c>
      <c r="F143" s="111" t="s">
        <v>604</v>
      </c>
    </row>
    <row r="144" spans="1:6" x14ac:dyDescent="0.25">
      <c r="A144" s="109" t="s">
        <v>204</v>
      </c>
      <c r="B144" s="110" t="s">
        <v>605</v>
      </c>
      <c r="C144" s="110" t="s">
        <v>606</v>
      </c>
      <c r="D144" s="110" t="s">
        <v>207</v>
      </c>
      <c r="E144" s="110" t="s">
        <v>193</v>
      </c>
      <c r="F144" s="111" t="s">
        <v>607</v>
      </c>
    </row>
    <row r="145" spans="1:6" x14ac:dyDescent="0.25">
      <c r="A145" s="109" t="s">
        <v>204</v>
      </c>
      <c r="B145" s="110" t="s">
        <v>608</v>
      </c>
      <c r="C145" s="110" t="s">
        <v>609</v>
      </c>
      <c r="D145" s="110" t="s">
        <v>207</v>
      </c>
      <c r="E145" s="110" t="s">
        <v>193</v>
      </c>
      <c r="F145" s="111" t="s">
        <v>610</v>
      </c>
    </row>
    <row r="146" spans="1:6" x14ac:dyDescent="0.25">
      <c r="A146" s="109" t="s">
        <v>204</v>
      </c>
      <c r="B146" s="110" t="s">
        <v>611</v>
      </c>
      <c r="C146" s="110" t="s">
        <v>612</v>
      </c>
      <c r="D146" s="110" t="s">
        <v>207</v>
      </c>
      <c r="E146" s="110" t="s">
        <v>193</v>
      </c>
      <c r="F146" s="111" t="s">
        <v>613</v>
      </c>
    </row>
    <row r="147" spans="1:6" x14ac:dyDescent="0.25">
      <c r="A147" s="109" t="s">
        <v>204</v>
      </c>
      <c r="B147" s="110" t="s">
        <v>614</v>
      </c>
      <c r="C147" s="110" t="s">
        <v>615</v>
      </c>
      <c r="D147" s="110" t="s">
        <v>207</v>
      </c>
      <c r="E147" s="110" t="s">
        <v>193</v>
      </c>
      <c r="F147" s="111" t="s">
        <v>616</v>
      </c>
    </row>
    <row r="148" spans="1:6" x14ac:dyDescent="0.25">
      <c r="A148" s="109" t="s">
        <v>204</v>
      </c>
      <c r="B148" s="110" t="s">
        <v>617</v>
      </c>
      <c r="C148" s="110" t="s">
        <v>618</v>
      </c>
      <c r="D148" s="110" t="s">
        <v>207</v>
      </c>
      <c r="E148" s="110" t="s">
        <v>193</v>
      </c>
      <c r="F148" s="111" t="s">
        <v>619</v>
      </c>
    </row>
    <row r="149" spans="1:6" x14ac:dyDescent="0.25">
      <c r="A149" s="109" t="s">
        <v>204</v>
      </c>
      <c r="B149" s="110" t="s">
        <v>620</v>
      </c>
      <c r="C149" s="110" t="s">
        <v>621</v>
      </c>
      <c r="D149" s="110" t="s">
        <v>207</v>
      </c>
      <c r="E149" s="110" t="s">
        <v>193</v>
      </c>
      <c r="F149" s="111" t="s">
        <v>622</v>
      </c>
    </row>
    <row r="150" spans="1:6" x14ac:dyDescent="0.25">
      <c r="A150" s="109" t="s">
        <v>204</v>
      </c>
      <c r="B150" s="110" t="s">
        <v>623</v>
      </c>
      <c r="C150" s="110" t="s">
        <v>624</v>
      </c>
      <c r="D150" s="110" t="s">
        <v>207</v>
      </c>
      <c r="E150" s="110" t="s">
        <v>193</v>
      </c>
      <c r="F150" s="111" t="s">
        <v>625</v>
      </c>
    </row>
    <row r="151" spans="1:6" x14ac:dyDescent="0.25">
      <c r="A151" s="109" t="s">
        <v>204</v>
      </c>
      <c r="B151" s="110" t="s">
        <v>626</v>
      </c>
      <c r="C151" s="110" t="s">
        <v>627</v>
      </c>
      <c r="D151" s="110" t="s">
        <v>207</v>
      </c>
      <c r="E151" s="110" t="s">
        <v>193</v>
      </c>
      <c r="F151" s="111" t="s">
        <v>628</v>
      </c>
    </row>
    <row r="152" spans="1:6" x14ac:dyDescent="0.25">
      <c r="A152" s="109" t="s">
        <v>204</v>
      </c>
      <c r="B152" s="110" t="s">
        <v>629</v>
      </c>
      <c r="C152" s="110" t="s">
        <v>630</v>
      </c>
      <c r="D152" s="110" t="s">
        <v>207</v>
      </c>
      <c r="E152" s="110" t="s">
        <v>193</v>
      </c>
      <c r="F152" s="111" t="s">
        <v>631</v>
      </c>
    </row>
    <row r="153" spans="1:6" x14ac:dyDescent="0.25">
      <c r="A153" s="109" t="s">
        <v>204</v>
      </c>
      <c r="B153" s="110" t="s">
        <v>632</v>
      </c>
      <c r="C153" s="110" t="s">
        <v>633</v>
      </c>
      <c r="D153" s="110" t="s">
        <v>207</v>
      </c>
      <c r="E153" s="110" t="s">
        <v>193</v>
      </c>
      <c r="F153" s="111" t="s">
        <v>634</v>
      </c>
    </row>
    <row r="154" spans="1:6" x14ac:dyDescent="0.25">
      <c r="A154" s="109" t="s">
        <v>204</v>
      </c>
      <c r="B154" s="110" t="s">
        <v>635</v>
      </c>
      <c r="C154" s="110" t="s">
        <v>636</v>
      </c>
      <c r="D154" s="110" t="s">
        <v>207</v>
      </c>
      <c r="E154" s="110" t="s">
        <v>193</v>
      </c>
      <c r="F154" s="111" t="s">
        <v>637</v>
      </c>
    </row>
    <row r="155" spans="1:6" x14ac:dyDescent="0.25">
      <c r="A155" s="109" t="s">
        <v>204</v>
      </c>
      <c r="B155" s="110" t="s">
        <v>638</v>
      </c>
      <c r="C155" s="110" t="s">
        <v>639</v>
      </c>
      <c r="D155" s="110" t="s">
        <v>207</v>
      </c>
      <c r="E155" s="110" t="s">
        <v>193</v>
      </c>
      <c r="F155" s="111" t="s">
        <v>640</v>
      </c>
    </row>
    <row r="156" spans="1:6" x14ac:dyDescent="0.25">
      <c r="A156" s="109" t="s">
        <v>204</v>
      </c>
      <c r="B156" s="110" t="s">
        <v>641</v>
      </c>
      <c r="C156" s="110" t="s">
        <v>642</v>
      </c>
      <c r="D156" s="110" t="s">
        <v>207</v>
      </c>
      <c r="E156" s="110" t="s">
        <v>193</v>
      </c>
      <c r="F156" s="111" t="s">
        <v>643</v>
      </c>
    </row>
    <row r="157" spans="1:6" x14ac:dyDescent="0.25">
      <c r="A157" s="109" t="s">
        <v>204</v>
      </c>
      <c r="B157" s="110" t="s">
        <v>644</v>
      </c>
      <c r="C157" s="110" t="s">
        <v>645</v>
      </c>
      <c r="D157" s="110" t="s">
        <v>207</v>
      </c>
      <c r="E157" s="110" t="s">
        <v>193</v>
      </c>
      <c r="F157" s="111" t="s">
        <v>646</v>
      </c>
    </row>
    <row r="158" spans="1:6" x14ac:dyDescent="0.25">
      <c r="A158" s="109" t="s">
        <v>204</v>
      </c>
      <c r="B158" s="110" t="s">
        <v>647</v>
      </c>
      <c r="C158" s="110" t="s">
        <v>648</v>
      </c>
      <c r="D158" s="110" t="s">
        <v>207</v>
      </c>
      <c r="E158" s="110" t="s">
        <v>193</v>
      </c>
      <c r="F158" s="111" t="s">
        <v>649</v>
      </c>
    </row>
    <row r="159" spans="1:6" x14ac:dyDescent="0.25">
      <c r="A159" s="109" t="s">
        <v>204</v>
      </c>
      <c r="B159" s="110" t="s">
        <v>650</v>
      </c>
      <c r="C159" s="110" t="s">
        <v>651</v>
      </c>
      <c r="D159" s="110" t="s">
        <v>207</v>
      </c>
      <c r="E159" s="110" t="s">
        <v>193</v>
      </c>
      <c r="F159" s="111" t="s">
        <v>652</v>
      </c>
    </row>
    <row r="160" spans="1:6" x14ac:dyDescent="0.25">
      <c r="A160" s="109" t="s">
        <v>204</v>
      </c>
      <c r="B160" s="110" t="s">
        <v>653</v>
      </c>
      <c r="C160" s="110" t="s">
        <v>654</v>
      </c>
      <c r="D160" s="110" t="s">
        <v>207</v>
      </c>
      <c r="E160" s="110" t="s">
        <v>193</v>
      </c>
      <c r="F160" s="111" t="s">
        <v>655</v>
      </c>
    </row>
    <row r="161" spans="1:6" x14ac:dyDescent="0.25">
      <c r="A161" s="109" t="s">
        <v>204</v>
      </c>
      <c r="B161" s="110" t="s">
        <v>656</v>
      </c>
      <c r="C161" s="110" t="s">
        <v>657</v>
      </c>
      <c r="D161" s="110" t="s">
        <v>207</v>
      </c>
      <c r="E161" s="110" t="s">
        <v>193</v>
      </c>
      <c r="F161" s="111" t="s">
        <v>658</v>
      </c>
    </row>
    <row r="162" spans="1:6" x14ac:dyDescent="0.25">
      <c r="A162" s="109" t="s">
        <v>204</v>
      </c>
      <c r="B162" s="110" t="s">
        <v>659</v>
      </c>
      <c r="C162" s="110" t="s">
        <v>660</v>
      </c>
      <c r="D162" s="110" t="s">
        <v>207</v>
      </c>
      <c r="E162" s="110" t="s">
        <v>193</v>
      </c>
      <c r="F162" s="111" t="s">
        <v>661</v>
      </c>
    </row>
    <row r="163" spans="1:6" x14ac:dyDescent="0.25">
      <c r="A163" s="109" t="s">
        <v>204</v>
      </c>
      <c r="B163" s="110" t="s">
        <v>662</v>
      </c>
      <c r="C163" s="110" t="s">
        <v>663</v>
      </c>
      <c r="D163" s="110" t="s">
        <v>207</v>
      </c>
      <c r="E163" s="110" t="s">
        <v>193</v>
      </c>
      <c r="F163" s="111" t="s">
        <v>664</v>
      </c>
    </row>
    <row r="164" spans="1:6" x14ac:dyDescent="0.25">
      <c r="A164" s="109" t="s">
        <v>204</v>
      </c>
      <c r="B164" s="110" t="s">
        <v>665</v>
      </c>
      <c r="C164" s="110" t="s">
        <v>666</v>
      </c>
      <c r="D164" s="110" t="s">
        <v>207</v>
      </c>
      <c r="E164" s="110" t="s">
        <v>193</v>
      </c>
      <c r="F164" s="111" t="s">
        <v>667</v>
      </c>
    </row>
    <row r="165" spans="1:6" x14ac:dyDescent="0.25">
      <c r="A165" s="109" t="s">
        <v>204</v>
      </c>
      <c r="B165" s="110" t="s">
        <v>668</v>
      </c>
      <c r="C165" s="110" t="s">
        <v>669</v>
      </c>
      <c r="D165" s="110" t="s">
        <v>207</v>
      </c>
      <c r="E165" s="110" t="s">
        <v>193</v>
      </c>
      <c r="F165" s="111" t="s">
        <v>670</v>
      </c>
    </row>
    <row r="166" spans="1:6" x14ac:dyDescent="0.25">
      <c r="A166" s="109" t="s">
        <v>204</v>
      </c>
      <c r="B166" s="110" t="s">
        <v>671</v>
      </c>
      <c r="C166" s="110" t="s">
        <v>672</v>
      </c>
      <c r="D166" s="110" t="s">
        <v>207</v>
      </c>
      <c r="E166" s="110" t="s">
        <v>193</v>
      </c>
      <c r="F166" s="111" t="s">
        <v>673</v>
      </c>
    </row>
    <row r="167" spans="1:6" x14ac:dyDescent="0.25">
      <c r="A167" s="109" t="s">
        <v>204</v>
      </c>
      <c r="B167" s="110" t="s">
        <v>674</v>
      </c>
      <c r="C167" s="110" t="s">
        <v>675</v>
      </c>
      <c r="D167" s="110" t="s">
        <v>207</v>
      </c>
      <c r="E167" s="110" t="s">
        <v>193</v>
      </c>
      <c r="F167" s="111" t="s">
        <v>676</v>
      </c>
    </row>
    <row r="168" spans="1:6" x14ac:dyDescent="0.25">
      <c r="A168" s="109" t="s">
        <v>204</v>
      </c>
      <c r="B168" s="110" t="s">
        <v>677</v>
      </c>
      <c r="C168" s="110" t="s">
        <v>678</v>
      </c>
      <c r="D168" s="110" t="s">
        <v>207</v>
      </c>
      <c r="E168" s="110" t="s">
        <v>193</v>
      </c>
      <c r="F168" s="111" t="s">
        <v>679</v>
      </c>
    </row>
    <row r="169" spans="1:6" x14ac:dyDescent="0.25">
      <c r="A169" s="109" t="s">
        <v>204</v>
      </c>
      <c r="B169" s="110" t="s">
        <v>680</v>
      </c>
      <c r="C169" s="110" t="s">
        <v>681</v>
      </c>
      <c r="D169" s="110" t="s">
        <v>207</v>
      </c>
      <c r="E169" s="110" t="s">
        <v>193</v>
      </c>
      <c r="F169" s="111" t="s">
        <v>682</v>
      </c>
    </row>
    <row r="170" spans="1:6" x14ac:dyDescent="0.25">
      <c r="A170" s="109" t="s">
        <v>204</v>
      </c>
      <c r="B170" s="110" t="s">
        <v>683</v>
      </c>
      <c r="C170" s="110" t="s">
        <v>684</v>
      </c>
      <c r="D170" s="110" t="s">
        <v>207</v>
      </c>
      <c r="E170" s="110" t="s">
        <v>193</v>
      </c>
      <c r="F170" s="111" t="s">
        <v>685</v>
      </c>
    </row>
    <row r="171" spans="1:6" x14ac:dyDescent="0.25">
      <c r="A171" s="109" t="s">
        <v>204</v>
      </c>
      <c r="B171" s="110" t="s">
        <v>686</v>
      </c>
      <c r="C171" s="110" t="s">
        <v>687</v>
      </c>
      <c r="D171" s="110" t="s">
        <v>207</v>
      </c>
      <c r="E171" s="110" t="s">
        <v>193</v>
      </c>
      <c r="F171" s="111" t="s">
        <v>688</v>
      </c>
    </row>
    <row r="172" spans="1:6" x14ac:dyDescent="0.25">
      <c r="A172" s="109" t="s">
        <v>204</v>
      </c>
      <c r="B172" s="110" t="s">
        <v>689</v>
      </c>
      <c r="C172" s="110" t="s">
        <v>690</v>
      </c>
      <c r="D172" s="110" t="s">
        <v>207</v>
      </c>
      <c r="E172" s="110" t="s">
        <v>193</v>
      </c>
      <c r="F172" s="111" t="s">
        <v>691</v>
      </c>
    </row>
    <row r="173" spans="1:6" x14ac:dyDescent="0.25">
      <c r="A173" s="109" t="s">
        <v>204</v>
      </c>
      <c r="B173" s="110" t="s">
        <v>692</v>
      </c>
      <c r="C173" s="110" t="s">
        <v>693</v>
      </c>
      <c r="D173" s="110" t="s">
        <v>207</v>
      </c>
      <c r="E173" s="110" t="s">
        <v>193</v>
      </c>
      <c r="F173" s="111" t="s">
        <v>694</v>
      </c>
    </row>
    <row r="174" spans="1:6" x14ac:dyDescent="0.25">
      <c r="A174" s="109" t="s">
        <v>204</v>
      </c>
      <c r="B174" s="110" t="s">
        <v>695</v>
      </c>
      <c r="C174" s="110" t="s">
        <v>696</v>
      </c>
      <c r="D174" s="110" t="s">
        <v>207</v>
      </c>
      <c r="E174" s="110" t="s">
        <v>193</v>
      </c>
      <c r="F174" s="111" t="s">
        <v>697</v>
      </c>
    </row>
    <row r="175" spans="1:6" x14ac:dyDescent="0.25">
      <c r="A175" s="109" t="s">
        <v>204</v>
      </c>
      <c r="B175" s="110" t="s">
        <v>698</v>
      </c>
      <c r="C175" s="110" t="s">
        <v>699</v>
      </c>
      <c r="D175" s="110" t="s">
        <v>207</v>
      </c>
      <c r="E175" s="110" t="s">
        <v>193</v>
      </c>
      <c r="F175" s="111" t="s">
        <v>700</v>
      </c>
    </row>
    <row r="176" spans="1:6" x14ac:dyDescent="0.25">
      <c r="A176" s="109" t="s">
        <v>204</v>
      </c>
      <c r="B176" s="110" t="s">
        <v>701</v>
      </c>
      <c r="C176" s="110" t="s">
        <v>702</v>
      </c>
      <c r="D176" s="110" t="s">
        <v>207</v>
      </c>
      <c r="E176" s="110" t="s">
        <v>193</v>
      </c>
      <c r="F176" s="111" t="s">
        <v>703</v>
      </c>
    </row>
    <row r="177" spans="1:6" x14ac:dyDescent="0.25">
      <c r="A177" s="109" t="s">
        <v>204</v>
      </c>
      <c r="B177" s="110" t="s">
        <v>704</v>
      </c>
      <c r="C177" s="110" t="s">
        <v>705</v>
      </c>
      <c r="D177" s="110" t="s">
        <v>207</v>
      </c>
      <c r="E177" s="110" t="s">
        <v>193</v>
      </c>
      <c r="F177" s="111" t="s">
        <v>706</v>
      </c>
    </row>
    <row r="178" spans="1:6" x14ac:dyDescent="0.25">
      <c r="A178" s="109" t="s">
        <v>204</v>
      </c>
      <c r="B178" s="110" t="s">
        <v>707</v>
      </c>
      <c r="C178" s="110" t="s">
        <v>708</v>
      </c>
      <c r="D178" s="110" t="s">
        <v>207</v>
      </c>
      <c r="E178" s="110" t="s">
        <v>193</v>
      </c>
      <c r="F178" s="111" t="s">
        <v>709</v>
      </c>
    </row>
    <row r="179" spans="1:6" x14ac:dyDescent="0.25">
      <c r="A179" s="109" t="s">
        <v>204</v>
      </c>
      <c r="B179" s="110" t="s">
        <v>710</v>
      </c>
      <c r="C179" s="110" t="s">
        <v>711</v>
      </c>
      <c r="D179" s="110" t="s">
        <v>207</v>
      </c>
      <c r="E179" s="110" t="s">
        <v>193</v>
      </c>
      <c r="F179" s="111" t="s">
        <v>712</v>
      </c>
    </row>
    <row r="180" spans="1:6" x14ac:dyDescent="0.25">
      <c r="A180" s="109" t="s">
        <v>204</v>
      </c>
      <c r="B180" s="110" t="s">
        <v>713</v>
      </c>
      <c r="C180" s="110" t="s">
        <v>714</v>
      </c>
      <c r="D180" s="110" t="s">
        <v>207</v>
      </c>
      <c r="E180" s="110" t="s">
        <v>193</v>
      </c>
      <c r="F180" s="111" t="s">
        <v>715</v>
      </c>
    </row>
    <row r="181" spans="1:6" x14ac:dyDescent="0.25">
      <c r="A181" s="109" t="s">
        <v>204</v>
      </c>
      <c r="B181" s="110" t="s">
        <v>716</v>
      </c>
      <c r="C181" s="110" t="s">
        <v>717</v>
      </c>
      <c r="D181" s="110" t="s">
        <v>207</v>
      </c>
      <c r="E181" s="110" t="s">
        <v>193</v>
      </c>
      <c r="F181" s="111" t="s">
        <v>718</v>
      </c>
    </row>
    <row r="182" spans="1:6" x14ac:dyDescent="0.25">
      <c r="A182" s="109" t="s">
        <v>204</v>
      </c>
      <c r="B182" s="110" t="s">
        <v>719</v>
      </c>
      <c r="C182" s="110" t="s">
        <v>720</v>
      </c>
      <c r="D182" s="110" t="s">
        <v>207</v>
      </c>
      <c r="E182" s="110" t="s">
        <v>193</v>
      </c>
      <c r="F182" s="111" t="s">
        <v>721</v>
      </c>
    </row>
    <row r="183" spans="1:6" x14ac:dyDescent="0.25">
      <c r="A183" s="109" t="s">
        <v>204</v>
      </c>
      <c r="B183" s="110" t="s">
        <v>722</v>
      </c>
      <c r="C183" s="110" t="s">
        <v>723</v>
      </c>
      <c r="D183" s="110" t="s">
        <v>207</v>
      </c>
      <c r="E183" s="110" t="s">
        <v>193</v>
      </c>
      <c r="F183" s="111" t="s">
        <v>724</v>
      </c>
    </row>
    <row r="184" spans="1:6" x14ac:dyDescent="0.25">
      <c r="A184" s="109" t="s">
        <v>204</v>
      </c>
      <c r="B184" s="110" t="s">
        <v>725</v>
      </c>
      <c r="C184" s="110" t="s">
        <v>726</v>
      </c>
      <c r="D184" s="110" t="s">
        <v>207</v>
      </c>
      <c r="E184" s="110" t="s">
        <v>193</v>
      </c>
      <c r="F184" s="111" t="s">
        <v>727</v>
      </c>
    </row>
    <row r="185" spans="1:6" x14ac:dyDescent="0.25">
      <c r="A185" s="109" t="s">
        <v>204</v>
      </c>
      <c r="B185" s="110" t="s">
        <v>728</v>
      </c>
      <c r="C185" s="110" t="s">
        <v>729</v>
      </c>
      <c r="D185" s="110" t="s">
        <v>207</v>
      </c>
      <c r="E185" s="110" t="s">
        <v>193</v>
      </c>
      <c r="F185" s="111" t="s">
        <v>730</v>
      </c>
    </row>
    <row r="186" spans="1:6" x14ac:dyDescent="0.25">
      <c r="A186" s="109" t="s">
        <v>204</v>
      </c>
      <c r="B186" s="110" t="s">
        <v>731</v>
      </c>
      <c r="C186" s="110" t="s">
        <v>732</v>
      </c>
      <c r="D186" s="110" t="s">
        <v>207</v>
      </c>
      <c r="E186" s="110" t="s">
        <v>193</v>
      </c>
      <c r="F186" s="111" t="s">
        <v>733</v>
      </c>
    </row>
    <row r="187" spans="1:6" x14ac:dyDescent="0.25">
      <c r="A187" s="109" t="s">
        <v>204</v>
      </c>
      <c r="B187" s="110" t="s">
        <v>734</v>
      </c>
      <c r="C187" s="110" t="s">
        <v>735</v>
      </c>
      <c r="D187" s="110" t="s">
        <v>207</v>
      </c>
      <c r="E187" s="110" t="s">
        <v>193</v>
      </c>
      <c r="F187" s="111" t="s">
        <v>736</v>
      </c>
    </row>
    <row r="188" spans="1:6" x14ac:dyDescent="0.25">
      <c r="A188" s="109" t="s">
        <v>204</v>
      </c>
      <c r="B188" s="110" t="s">
        <v>737</v>
      </c>
      <c r="C188" s="110" t="s">
        <v>738</v>
      </c>
      <c r="D188" s="110" t="s">
        <v>207</v>
      </c>
      <c r="E188" s="110" t="s">
        <v>193</v>
      </c>
      <c r="F188" s="111" t="s">
        <v>739</v>
      </c>
    </row>
    <row r="189" spans="1:6" x14ac:dyDescent="0.25">
      <c r="A189" s="109" t="s">
        <v>204</v>
      </c>
      <c r="B189" s="110" t="s">
        <v>740</v>
      </c>
      <c r="C189" s="110" t="s">
        <v>741</v>
      </c>
      <c r="D189" s="110" t="s">
        <v>207</v>
      </c>
      <c r="E189" s="110" t="s">
        <v>193</v>
      </c>
      <c r="F189" s="111" t="s">
        <v>742</v>
      </c>
    </row>
    <row r="190" spans="1:6" x14ac:dyDescent="0.25">
      <c r="A190" s="109" t="s">
        <v>204</v>
      </c>
      <c r="B190" s="110" t="s">
        <v>743</v>
      </c>
      <c r="C190" s="110" t="s">
        <v>744</v>
      </c>
      <c r="D190" s="110" t="s">
        <v>207</v>
      </c>
      <c r="E190" s="110" t="s">
        <v>193</v>
      </c>
      <c r="F190" s="111" t="s">
        <v>745</v>
      </c>
    </row>
    <row r="191" spans="1:6" x14ac:dyDescent="0.25">
      <c r="A191" s="109" t="s">
        <v>204</v>
      </c>
      <c r="B191" s="110" t="s">
        <v>746</v>
      </c>
      <c r="C191" s="110" t="s">
        <v>747</v>
      </c>
      <c r="D191" s="110" t="s">
        <v>207</v>
      </c>
      <c r="E191" s="110" t="s">
        <v>193</v>
      </c>
      <c r="F191" s="111" t="s">
        <v>748</v>
      </c>
    </row>
    <row r="192" spans="1:6" x14ac:dyDescent="0.25">
      <c r="A192" s="109" t="s">
        <v>204</v>
      </c>
      <c r="B192" s="110" t="s">
        <v>749</v>
      </c>
      <c r="C192" s="110" t="s">
        <v>750</v>
      </c>
      <c r="D192" s="110" t="s">
        <v>207</v>
      </c>
      <c r="E192" s="110" t="s">
        <v>193</v>
      </c>
      <c r="F192" s="111" t="s">
        <v>751</v>
      </c>
    </row>
    <row r="193" spans="1:6" x14ac:dyDescent="0.25">
      <c r="A193" s="109" t="s">
        <v>204</v>
      </c>
      <c r="B193" s="110" t="s">
        <v>752</v>
      </c>
      <c r="C193" s="110" t="s">
        <v>753</v>
      </c>
      <c r="D193" s="110" t="s">
        <v>207</v>
      </c>
      <c r="E193" s="110" t="s">
        <v>193</v>
      </c>
      <c r="F193" s="111" t="s">
        <v>754</v>
      </c>
    </row>
    <row r="194" spans="1:6" x14ac:dyDescent="0.25">
      <c r="A194" s="109" t="s">
        <v>204</v>
      </c>
      <c r="B194" s="110" t="s">
        <v>755</v>
      </c>
      <c r="C194" s="110" t="s">
        <v>756</v>
      </c>
      <c r="D194" s="110" t="s">
        <v>207</v>
      </c>
      <c r="E194" s="110" t="s">
        <v>193</v>
      </c>
      <c r="F194" s="111" t="s">
        <v>757</v>
      </c>
    </row>
    <row r="195" spans="1:6" x14ac:dyDescent="0.25">
      <c r="A195" s="109" t="s">
        <v>204</v>
      </c>
      <c r="B195" s="110" t="s">
        <v>758</v>
      </c>
      <c r="C195" s="110" t="s">
        <v>759</v>
      </c>
      <c r="D195" s="110" t="s">
        <v>207</v>
      </c>
      <c r="E195" s="110" t="s">
        <v>193</v>
      </c>
      <c r="F195" s="111" t="s">
        <v>760</v>
      </c>
    </row>
    <row r="196" spans="1:6" x14ac:dyDescent="0.25">
      <c r="A196" s="109" t="s">
        <v>204</v>
      </c>
      <c r="B196" s="110" t="s">
        <v>761</v>
      </c>
      <c r="C196" s="110" t="s">
        <v>762</v>
      </c>
      <c r="D196" s="110" t="s">
        <v>207</v>
      </c>
      <c r="E196" s="110" t="s">
        <v>193</v>
      </c>
      <c r="F196" s="111" t="s">
        <v>763</v>
      </c>
    </row>
    <row r="197" spans="1:6" x14ac:dyDescent="0.25">
      <c r="A197" s="109" t="s">
        <v>204</v>
      </c>
      <c r="B197" s="110" t="s">
        <v>764</v>
      </c>
      <c r="C197" s="110" t="s">
        <v>765</v>
      </c>
      <c r="D197" s="110" t="s">
        <v>207</v>
      </c>
      <c r="E197" s="110" t="s">
        <v>193</v>
      </c>
      <c r="F197" s="111" t="s">
        <v>766</v>
      </c>
    </row>
    <row r="198" spans="1:6" x14ac:dyDescent="0.25">
      <c r="A198" s="109" t="s">
        <v>204</v>
      </c>
      <c r="B198" s="110" t="s">
        <v>767</v>
      </c>
      <c r="C198" s="110" t="s">
        <v>768</v>
      </c>
      <c r="D198" s="110" t="s">
        <v>207</v>
      </c>
      <c r="E198" s="110" t="s">
        <v>193</v>
      </c>
      <c r="F198" s="111" t="s">
        <v>769</v>
      </c>
    </row>
    <row r="199" spans="1:6" x14ac:dyDescent="0.25">
      <c r="A199" s="109" t="s">
        <v>204</v>
      </c>
      <c r="B199" s="110" t="s">
        <v>770</v>
      </c>
      <c r="C199" s="110" t="s">
        <v>771</v>
      </c>
      <c r="D199" s="110" t="s">
        <v>207</v>
      </c>
      <c r="E199" s="110" t="s">
        <v>193</v>
      </c>
      <c r="F199" s="111" t="s">
        <v>772</v>
      </c>
    </row>
    <row r="200" spans="1:6" x14ac:dyDescent="0.25">
      <c r="A200" s="109" t="s">
        <v>204</v>
      </c>
      <c r="B200" s="110" t="s">
        <v>773</v>
      </c>
      <c r="C200" s="110" t="s">
        <v>774</v>
      </c>
      <c r="D200" s="110" t="s">
        <v>207</v>
      </c>
      <c r="E200" s="110" t="s">
        <v>193</v>
      </c>
      <c r="F200" s="111" t="s">
        <v>775</v>
      </c>
    </row>
    <row r="201" spans="1:6" x14ac:dyDescent="0.25">
      <c r="A201" s="109" t="s">
        <v>204</v>
      </c>
      <c r="B201" s="110" t="s">
        <v>776</v>
      </c>
      <c r="C201" s="110" t="s">
        <v>777</v>
      </c>
      <c r="D201" s="110" t="s">
        <v>207</v>
      </c>
      <c r="E201" s="110" t="s">
        <v>193</v>
      </c>
      <c r="F201" s="111" t="s">
        <v>778</v>
      </c>
    </row>
    <row r="202" spans="1:6" x14ac:dyDescent="0.25">
      <c r="A202" s="109" t="s">
        <v>204</v>
      </c>
      <c r="B202" s="110" t="s">
        <v>779</v>
      </c>
      <c r="C202" s="110" t="s">
        <v>780</v>
      </c>
      <c r="D202" s="110" t="s">
        <v>207</v>
      </c>
      <c r="E202" s="110" t="s">
        <v>193</v>
      </c>
      <c r="F202" s="111" t="s">
        <v>781</v>
      </c>
    </row>
    <row r="203" spans="1:6" x14ac:dyDescent="0.25">
      <c r="A203" s="109" t="s">
        <v>204</v>
      </c>
      <c r="B203" s="110" t="s">
        <v>782</v>
      </c>
      <c r="C203" s="110" t="s">
        <v>783</v>
      </c>
      <c r="D203" s="110" t="s">
        <v>207</v>
      </c>
      <c r="E203" s="110" t="s">
        <v>193</v>
      </c>
      <c r="F203" s="111" t="s">
        <v>784</v>
      </c>
    </row>
    <row r="204" spans="1:6" x14ac:dyDescent="0.25">
      <c r="A204" s="109" t="s">
        <v>204</v>
      </c>
      <c r="B204" s="110" t="s">
        <v>785</v>
      </c>
      <c r="C204" s="110" t="s">
        <v>786</v>
      </c>
      <c r="D204" s="110" t="s">
        <v>207</v>
      </c>
      <c r="E204" s="110" t="s">
        <v>193</v>
      </c>
      <c r="F204" s="111" t="s">
        <v>787</v>
      </c>
    </row>
    <row r="205" spans="1:6" x14ac:dyDescent="0.25">
      <c r="A205" s="109" t="s">
        <v>204</v>
      </c>
      <c r="B205" s="110" t="s">
        <v>788</v>
      </c>
      <c r="C205" s="110" t="s">
        <v>789</v>
      </c>
      <c r="D205" s="110" t="s">
        <v>207</v>
      </c>
      <c r="E205" s="110" t="s">
        <v>193</v>
      </c>
      <c r="F205" s="111" t="s">
        <v>790</v>
      </c>
    </row>
    <row r="206" spans="1:6" x14ac:dyDescent="0.25">
      <c r="A206" s="109" t="s">
        <v>204</v>
      </c>
      <c r="B206" s="110" t="s">
        <v>791</v>
      </c>
      <c r="C206" s="110" t="s">
        <v>792</v>
      </c>
      <c r="D206" s="110" t="s">
        <v>207</v>
      </c>
      <c r="E206" s="110" t="s">
        <v>193</v>
      </c>
      <c r="F206" s="111" t="s">
        <v>793</v>
      </c>
    </row>
    <row r="207" spans="1:6" x14ac:dyDescent="0.25">
      <c r="A207" s="109" t="s">
        <v>204</v>
      </c>
      <c r="B207" s="110" t="s">
        <v>794</v>
      </c>
      <c r="C207" s="110" t="s">
        <v>795</v>
      </c>
      <c r="D207" s="110" t="s">
        <v>207</v>
      </c>
      <c r="E207" s="110" t="s">
        <v>193</v>
      </c>
      <c r="F207" s="111" t="s">
        <v>796</v>
      </c>
    </row>
    <row r="208" spans="1:6" x14ac:dyDescent="0.25">
      <c r="A208" s="109" t="s">
        <v>204</v>
      </c>
      <c r="B208" s="110" t="s">
        <v>797</v>
      </c>
      <c r="C208" s="110" t="s">
        <v>798</v>
      </c>
      <c r="D208" s="110" t="s">
        <v>207</v>
      </c>
      <c r="E208" s="110" t="s">
        <v>193</v>
      </c>
      <c r="F208" s="111" t="s">
        <v>799</v>
      </c>
    </row>
    <row r="209" spans="1:6" x14ac:dyDescent="0.25">
      <c r="A209" s="109" t="s">
        <v>204</v>
      </c>
      <c r="B209" s="110" t="s">
        <v>800</v>
      </c>
      <c r="C209" s="110" t="s">
        <v>801</v>
      </c>
      <c r="D209" s="110" t="s">
        <v>207</v>
      </c>
      <c r="E209" s="110" t="s">
        <v>193</v>
      </c>
      <c r="F209" s="111" t="s">
        <v>802</v>
      </c>
    </row>
    <row r="210" spans="1:6" x14ac:dyDescent="0.25">
      <c r="A210" s="109" t="s">
        <v>204</v>
      </c>
      <c r="B210" s="110" t="s">
        <v>803</v>
      </c>
      <c r="C210" s="110" t="s">
        <v>804</v>
      </c>
      <c r="D210" s="110" t="s">
        <v>207</v>
      </c>
      <c r="E210" s="110" t="s">
        <v>193</v>
      </c>
      <c r="F210" s="111" t="s">
        <v>805</v>
      </c>
    </row>
    <row r="211" spans="1:6" x14ac:dyDescent="0.25">
      <c r="A211" s="109" t="s">
        <v>204</v>
      </c>
      <c r="B211" s="110" t="s">
        <v>806</v>
      </c>
      <c r="C211" s="110" t="s">
        <v>807</v>
      </c>
      <c r="D211" s="110" t="s">
        <v>207</v>
      </c>
      <c r="E211" s="110" t="s">
        <v>193</v>
      </c>
      <c r="F211" s="111" t="s">
        <v>808</v>
      </c>
    </row>
    <row r="212" spans="1:6" x14ac:dyDescent="0.25">
      <c r="A212" s="109" t="s">
        <v>204</v>
      </c>
      <c r="B212" s="110" t="s">
        <v>809</v>
      </c>
      <c r="C212" s="110" t="s">
        <v>810</v>
      </c>
      <c r="D212" s="110" t="s">
        <v>207</v>
      </c>
      <c r="E212" s="110" t="s">
        <v>193</v>
      </c>
      <c r="F212" s="111" t="s">
        <v>811</v>
      </c>
    </row>
    <row r="213" spans="1:6" x14ac:dyDescent="0.25">
      <c r="A213" s="109" t="s">
        <v>204</v>
      </c>
      <c r="B213" s="110" t="s">
        <v>812</v>
      </c>
      <c r="C213" s="110" t="s">
        <v>813</v>
      </c>
      <c r="D213" s="110" t="s">
        <v>207</v>
      </c>
      <c r="E213" s="110" t="s">
        <v>193</v>
      </c>
      <c r="F213" s="111" t="s">
        <v>814</v>
      </c>
    </row>
    <row r="214" spans="1:6" x14ac:dyDescent="0.25">
      <c r="A214" s="109" t="s">
        <v>204</v>
      </c>
      <c r="B214" s="110" t="s">
        <v>815</v>
      </c>
      <c r="C214" s="110" t="s">
        <v>816</v>
      </c>
      <c r="D214" s="110" t="s">
        <v>207</v>
      </c>
      <c r="E214" s="110" t="s">
        <v>193</v>
      </c>
      <c r="F214" s="111" t="s">
        <v>817</v>
      </c>
    </row>
    <row r="215" spans="1:6" x14ac:dyDescent="0.25">
      <c r="A215" s="109" t="s">
        <v>204</v>
      </c>
      <c r="B215" s="110" t="s">
        <v>818</v>
      </c>
      <c r="C215" s="110" t="s">
        <v>819</v>
      </c>
      <c r="D215" s="110" t="s">
        <v>207</v>
      </c>
      <c r="E215" s="110" t="s">
        <v>193</v>
      </c>
      <c r="F215" s="111" t="s">
        <v>820</v>
      </c>
    </row>
    <row r="216" spans="1:6" x14ac:dyDescent="0.25">
      <c r="A216" s="109" t="s">
        <v>204</v>
      </c>
      <c r="B216" s="110" t="s">
        <v>821</v>
      </c>
      <c r="C216" s="110" t="s">
        <v>822</v>
      </c>
      <c r="D216" s="110" t="s">
        <v>207</v>
      </c>
      <c r="E216" s="110" t="s">
        <v>193</v>
      </c>
      <c r="F216" s="111" t="s">
        <v>823</v>
      </c>
    </row>
    <row r="217" spans="1:6" x14ac:dyDescent="0.25">
      <c r="A217" s="109" t="s">
        <v>204</v>
      </c>
      <c r="B217" s="110" t="s">
        <v>824</v>
      </c>
      <c r="C217" s="110" t="s">
        <v>825</v>
      </c>
      <c r="D217" s="110" t="s">
        <v>207</v>
      </c>
      <c r="E217" s="110" t="s">
        <v>193</v>
      </c>
      <c r="F217" s="111" t="s">
        <v>826</v>
      </c>
    </row>
    <row r="218" spans="1:6" x14ac:dyDescent="0.25">
      <c r="A218" s="109" t="s">
        <v>204</v>
      </c>
      <c r="B218" s="110" t="s">
        <v>827</v>
      </c>
      <c r="C218" s="110" t="s">
        <v>828</v>
      </c>
      <c r="D218" s="110" t="s">
        <v>207</v>
      </c>
      <c r="E218" s="110" t="s">
        <v>193</v>
      </c>
      <c r="F218" s="111" t="s">
        <v>829</v>
      </c>
    </row>
    <row r="219" spans="1:6" x14ac:dyDescent="0.25">
      <c r="A219" s="109" t="s">
        <v>204</v>
      </c>
      <c r="B219" s="110" t="s">
        <v>830</v>
      </c>
      <c r="C219" s="110" t="s">
        <v>831</v>
      </c>
      <c r="D219" s="110" t="s">
        <v>207</v>
      </c>
      <c r="E219" s="110" t="s">
        <v>193</v>
      </c>
      <c r="F219" s="111" t="s">
        <v>832</v>
      </c>
    </row>
    <row r="220" spans="1:6" x14ac:dyDescent="0.25">
      <c r="A220" s="109" t="s">
        <v>204</v>
      </c>
      <c r="B220" s="110" t="s">
        <v>833</v>
      </c>
      <c r="C220" s="110" t="s">
        <v>834</v>
      </c>
      <c r="D220" s="110" t="s">
        <v>207</v>
      </c>
      <c r="E220" s="110" t="s">
        <v>193</v>
      </c>
      <c r="F220" s="111" t="s">
        <v>835</v>
      </c>
    </row>
    <row r="221" spans="1:6" x14ac:dyDescent="0.25">
      <c r="A221" s="109" t="s">
        <v>204</v>
      </c>
      <c r="B221" s="110" t="s">
        <v>836</v>
      </c>
      <c r="C221" s="110" t="s">
        <v>837</v>
      </c>
      <c r="D221" s="110" t="s">
        <v>207</v>
      </c>
      <c r="E221" s="110" t="s">
        <v>193</v>
      </c>
      <c r="F221" s="111" t="s">
        <v>838</v>
      </c>
    </row>
    <row r="222" spans="1:6" x14ac:dyDescent="0.25">
      <c r="A222" s="109" t="s">
        <v>204</v>
      </c>
      <c r="B222" s="110" t="s">
        <v>839</v>
      </c>
      <c r="C222" s="110" t="s">
        <v>840</v>
      </c>
      <c r="D222" s="110" t="s">
        <v>207</v>
      </c>
      <c r="E222" s="110" t="s">
        <v>193</v>
      </c>
      <c r="F222" s="111" t="s">
        <v>841</v>
      </c>
    </row>
    <row r="223" spans="1:6" x14ac:dyDescent="0.25">
      <c r="A223" s="109" t="s">
        <v>204</v>
      </c>
      <c r="B223" s="110" t="s">
        <v>842</v>
      </c>
      <c r="C223" s="110" t="s">
        <v>843</v>
      </c>
      <c r="D223" s="110" t="s">
        <v>207</v>
      </c>
      <c r="E223" s="110" t="s">
        <v>193</v>
      </c>
      <c r="F223" s="111" t="s">
        <v>844</v>
      </c>
    </row>
    <row r="224" spans="1:6" x14ac:dyDescent="0.25">
      <c r="A224" s="109" t="s">
        <v>204</v>
      </c>
      <c r="B224" s="110" t="s">
        <v>845</v>
      </c>
      <c r="C224" s="110" t="s">
        <v>846</v>
      </c>
      <c r="D224" s="110" t="s">
        <v>207</v>
      </c>
      <c r="E224" s="110" t="s">
        <v>193</v>
      </c>
      <c r="F224" s="111" t="s">
        <v>847</v>
      </c>
    </row>
    <row r="225" spans="1:6" x14ac:dyDescent="0.25">
      <c r="A225" s="109" t="s">
        <v>204</v>
      </c>
      <c r="B225" s="110" t="s">
        <v>848</v>
      </c>
      <c r="C225" s="110" t="s">
        <v>849</v>
      </c>
      <c r="D225" s="110" t="s">
        <v>207</v>
      </c>
      <c r="E225" s="110" t="s">
        <v>193</v>
      </c>
      <c r="F225" s="111" t="s">
        <v>850</v>
      </c>
    </row>
    <row r="226" spans="1:6" x14ac:dyDescent="0.25">
      <c r="A226" s="109" t="s">
        <v>204</v>
      </c>
      <c r="B226" s="110" t="s">
        <v>851</v>
      </c>
      <c r="C226" s="110" t="s">
        <v>852</v>
      </c>
      <c r="D226" s="110" t="s">
        <v>207</v>
      </c>
      <c r="E226" s="110" t="s">
        <v>193</v>
      </c>
      <c r="F226" s="111" t="s">
        <v>853</v>
      </c>
    </row>
    <row r="227" spans="1:6" x14ac:dyDescent="0.25">
      <c r="A227" s="109" t="s">
        <v>204</v>
      </c>
      <c r="B227" s="110" t="s">
        <v>854</v>
      </c>
      <c r="C227" s="110" t="s">
        <v>855</v>
      </c>
      <c r="D227" s="110" t="s">
        <v>207</v>
      </c>
      <c r="E227" s="110" t="s">
        <v>193</v>
      </c>
      <c r="F227" s="111" t="s">
        <v>856</v>
      </c>
    </row>
    <row r="228" spans="1:6" x14ac:dyDescent="0.25">
      <c r="A228" s="109" t="s">
        <v>204</v>
      </c>
      <c r="B228" s="110" t="s">
        <v>857</v>
      </c>
      <c r="C228" s="110" t="s">
        <v>858</v>
      </c>
      <c r="D228" s="110" t="s">
        <v>207</v>
      </c>
      <c r="E228" s="110" t="s">
        <v>193</v>
      </c>
      <c r="F228" s="111" t="s">
        <v>859</v>
      </c>
    </row>
    <row r="229" spans="1:6" x14ac:dyDescent="0.25">
      <c r="A229" s="109" t="s">
        <v>204</v>
      </c>
      <c r="B229" s="110" t="s">
        <v>860</v>
      </c>
      <c r="C229" s="110" t="s">
        <v>861</v>
      </c>
      <c r="D229" s="110" t="s">
        <v>207</v>
      </c>
      <c r="E229" s="110" t="s">
        <v>193</v>
      </c>
      <c r="F229" s="111" t="s">
        <v>862</v>
      </c>
    </row>
    <row r="230" spans="1:6" x14ac:dyDescent="0.25">
      <c r="A230" s="109" t="s">
        <v>204</v>
      </c>
      <c r="B230" s="110" t="s">
        <v>863</v>
      </c>
      <c r="C230" s="110" t="s">
        <v>864</v>
      </c>
      <c r="D230" s="110" t="s">
        <v>207</v>
      </c>
      <c r="E230" s="110" t="s">
        <v>193</v>
      </c>
      <c r="F230" s="111" t="s">
        <v>865</v>
      </c>
    </row>
    <row r="231" spans="1:6" x14ac:dyDescent="0.25">
      <c r="A231" s="109" t="s">
        <v>204</v>
      </c>
      <c r="B231" s="110" t="s">
        <v>866</v>
      </c>
      <c r="C231" s="110" t="s">
        <v>867</v>
      </c>
      <c r="D231" s="110" t="s">
        <v>207</v>
      </c>
      <c r="E231" s="110" t="s">
        <v>193</v>
      </c>
      <c r="F231" s="111" t="s">
        <v>868</v>
      </c>
    </row>
    <row r="232" spans="1:6" x14ac:dyDescent="0.25">
      <c r="A232" s="109" t="s">
        <v>204</v>
      </c>
      <c r="B232" s="110" t="s">
        <v>869</v>
      </c>
      <c r="C232" s="110" t="s">
        <v>870</v>
      </c>
      <c r="D232" s="110" t="s">
        <v>207</v>
      </c>
      <c r="E232" s="110" t="s">
        <v>193</v>
      </c>
      <c r="F232" s="111" t="s">
        <v>871</v>
      </c>
    </row>
    <row r="233" spans="1:6" x14ac:dyDescent="0.25">
      <c r="A233" s="109" t="s">
        <v>204</v>
      </c>
      <c r="B233" s="110" t="s">
        <v>872</v>
      </c>
      <c r="C233" s="110" t="s">
        <v>873</v>
      </c>
      <c r="D233" s="110" t="s">
        <v>207</v>
      </c>
      <c r="E233" s="110" t="s">
        <v>193</v>
      </c>
      <c r="F233" s="111" t="s">
        <v>874</v>
      </c>
    </row>
    <row r="234" spans="1:6" x14ac:dyDescent="0.25">
      <c r="A234" s="109" t="s">
        <v>204</v>
      </c>
      <c r="B234" s="110" t="s">
        <v>875</v>
      </c>
      <c r="C234" s="110" t="s">
        <v>876</v>
      </c>
      <c r="D234" s="110" t="s">
        <v>207</v>
      </c>
      <c r="E234" s="110" t="s">
        <v>193</v>
      </c>
      <c r="F234" s="111" t="s">
        <v>877</v>
      </c>
    </row>
    <row r="235" spans="1:6" x14ac:dyDescent="0.25">
      <c r="A235" s="109" t="s">
        <v>204</v>
      </c>
      <c r="B235" s="110" t="s">
        <v>878</v>
      </c>
      <c r="C235" s="110" t="s">
        <v>879</v>
      </c>
      <c r="D235" s="110" t="s">
        <v>207</v>
      </c>
      <c r="E235" s="110" t="s">
        <v>193</v>
      </c>
      <c r="F235" s="111" t="s">
        <v>880</v>
      </c>
    </row>
    <row r="236" spans="1:6" x14ac:dyDescent="0.25">
      <c r="A236" s="109" t="s">
        <v>204</v>
      </c>
      <c r="B236" s="110" t="s">
        <v>881</v>
      </c>
      <c r="C236" s="110" t="s">
        <v>882</v>
      </c>
      <c r="D236" s="110" t="s">
        <v>207</v>
      </c>
      <c r="E236" s="110" t="s">
        <v>193</v>
      </c>
      <c r="F236" s="111" t="s">
        <v>883</v>
      </c>
    </row>
    <row r="237" spans="1:6" x14ac:dyDescent="0.25">
      <c r="A237" s="109" t="s">
        <v>204</v>
      </c>
      <c r="B237" s="110" t="s">
        <v>884</v>
      </c>
      <c r="C237" s="110" t="s">
        <v>885</v>
      </c>
      <c r="D237" s="110" t="s">
        <v>207</v>
      </c>
      <c r="E237" s="110" t="s">
        <v>193</v>
      </c>
      <c r="F237" s="111" t="s">
        <v>886</v>
      </c>
    </row>
    <row r="238" spans="1:6" x14ac:dyDescent="0.25">
      <c r="A238" s="109" t="s">
        <v>204</v>
      </c>
      <c r="B238" s="110" t="s">
        <v>887</v>
      </c>
      <c r="C238" s="110" t="s">
        <v>888</v>
      </c>
      <c r="D238" s="110" t="s">
        <v>207</v>
      </c>
      <c r="E238" s="110" t="s">
        <v>193</v>
      </c>
      <c r="F238" s="111" t="s">
        <v>889</v>
      </c>
    </row>
    <row r="239" spans="1:6" x14ac:dyDescent="0.25">
      <c r="A239" s="109" t="s">
        <v>204</v>
      </c>
      <c r="B239" s="110" t="s">
        <v>890</v>
      </c>
      <c r="C239" s="110" t="s">
        <v>891</v>
      </c>
      <c r="D239" s="110" t="s">
        <v>207</v>
      </c>
      <c r="E239" s="110" t="s">
        <v>193</v>
      </c>
      <c r="F239" s="111" t="s">
        <v>892</v>
      </c>
    </row>
    <row r="240" spans="1:6" x14ac:dyDescent="0.25">
      <c r="A240" s="109" t="s">
        <v>204</v>
      </c>
      <c r="B240" s="110" t="s">
        <v>893</v>
      </c>
      <c r="C240" s="110" t="s">
        <v>894</v>
      </c>
      <c r="D240" s="110" t="s">
        <v>207</v>
      </c>
      <c r="E240" s="110" t="s">
        <v>193</v>
      </c>
      <c r="F240" s="111" t="s">
        <v>895</v>
      </c>
    </row>
    <row r="241" spans="1:6" x14ac:dyDescent="0.25">
      <c r="A241" s="109" t="s">
        <v>204</v>
      </c>
      <c r="B241" s="110" t="s">
        <v>896</v>
      </c>
      <c r="C241" s="110" t="s">
        <v>897</v>
      </c>
      <c r="D241" s="110" t="s">
        <v>207</v>
      </c>
      <c r="E241" s="110" t="s">
        <v>193</v>
      </c>
      <c r="F241" s="111" t="s">
        <v>898</v>
      </c>
    </row>
    <row r="242" spans="1:6" x14ac:dyDescent="0.25">
      <c r="A242" s="109" t="s">
        <v>204</v>
      </c>
      <c r="B242" s="110" t="s">
        <v>899</v>
      </c>
      <c r="C242" s="110" t="s">
        <v>900</v>
      </c>
      <c r="D242" s="110" t="s">
        <v>207</v>
      </c>
      <c r="E242" s="110" t="s">
        <v>193</v>
      </c>
      <c r="F242" s="111" t="s">
        <v>901</v>
      </c>
    </row>
    <row r="243" spans="1:6" x14ac:dyDescent="0.25">
      <c r="A243" s="109" t="s">
        <v>204</v>
      </c>
      <c r="B243" s="110" t="s">
        <v>902</v>
      </c>
      <c r="C243" s="110" t="s">
        <v>903</v>
      </c>
      <c r="D243" s="110" t="s">
        <v>207</v>
      </c>
      <c r="E243" s="110" t="s">
        <v>193</v>
      </c>
      <c r="F243" s="111" t="s">
        <v>904</v>
      </c>
    </row>
    <row r="244" spans="1:6" x14ac:dyDescent="0.25">
      <c r="A244" s="109" t="s">
        <v>204</v>
      </c>
      <c r="B244" s="110" t="s">
        <v>905</v>
      </c>
      <c r="C244" s="110" t="s">
        <v>906</v>
      </c>
      <c r="D244" s="110" t="s">
        <v>207</v>
      </c>
      <c r="E244" s="110" t="s">
        <v>193</v>
      </c>
      <c r="F244" s="111" t="s">
        <v>907</v>
      </c>
    </row>
    <row r="245" spans="1:6" x14ac:dyDescent="0.25">
      <c r="A245" s="109" t="s">
        <v>204</v>
      </c>
      <c r="B245" s="110" t="s">
        <v>908</v>
      </c>
      <c r="C245" s="110" t="s">
        <v>909</v>
      </c>
      <c r="D245" s="110" t="s">
        <v>207</v>
      </c>
      <c r="E245" s="110" t="s">
        <v>193</v>
      </c>
      <c r="F245" s="111" t="s">
        <v>910</v>
      </c>
    </row>
    <row r="246" spans="1:6" x14ac:dyDescent="0.25">
      <c r="A246" s="109" t="s">
        <v>204</v>
      </c>
      <c r="B246" s="110" t="s">
        <v>911</v>
      </c>
      <c r="C246" s="110" t="s">
        <v>912</v>
      </c>
      <c r="D246" s="110" t="s">
        <v>207</v>
      </c>
      <c r="E246" s="110" t="s">
        <v>193</v>
      </c>
      <c r="F246" s="111" t="s">
        <v>913</v>
      </c>
    </row>
    <row r="247" spans="1:6" x14ac:dyDescent="0.25">
      <c r="A247" s="109" t="s">
        <v>204</v>
      </c>
      <c r="B247" s="110" t="s">
        <v>914</v>
      </c>
      <c r="C247" s="110" t="s">
        <v>915</v>
      </c>
      <c r="D247" s="110" t="s">
        <v>207</v>
      </c>
      <c r="E247" s="110" t="s">
        <v>193</v>
      </c>
      <c r="F247" s="111" t="s">
        <v>916</v>
      </c>
    </row>
    <row r="248" spans="1:6" x14ac:dyDescent="0.25">
      <c r="A248" s="109" t="s">
        <v>204</v>
      </c>
      <c r="B248" s="110" t="s">
        <v>917</v>
      </c>
      <c r="C248" s="110" t="s">
        <v>918</v>
      </c>
      <c r="D248" s="110" t="s">
        <v>207</v>
      </c>
      <c r="E248" s="110" t="s">
        <v>193</v>
      </c>
      <c r="F248" s="111" t="s">
        <v>919</v>
      </c>
    </row>
    <row r="249" spans="1:6" x14ac:dyDescent="0.25">
      <c r="A249" s="109" t="s">
        <v>204</v>
      </c>
      <c r="B249" s="110" t="s">
        <v>920</v>
      </c>
      <c r="C249" s="110" t="s">
        <v>921</v>
      </c>
      <c r="D249" s="110" t="s">
        <v>207</v>
      </c>
      <c r="E249" s="110" t="s">
        <v>193</v>
      </c>
      <c r="F249" s="111" t="s">
        <v>922</v>
      </c>
    </row>
    <row r="250" spans="1:6" x14ac:dyDescent="0.25">
      <c r="A250" s="109" t="s">
        <v>204</v>
      </c>
      <c r="B250" s="110" t="s">
        <v>923</v>
      </c>
      <c r="C250" s="110" t="s">
        <v>924</v>
      </c>
      <c r="D250" s="110" t="s">
        <v>207</v>
      </c>
      <c r="E250" s="110" t="s">
        <v>193</v>
      </c>
      <c r="F250" s="111" t="s">
        <v>925</v>
      </c>
    </row>
    <row r="251" spans="1:6" x14ac:dyDescent="0.25">
      <c r="A251" s="109" t="s">
        <v>204</v>
      </c>
      <c r="B251" s="110" t="s">
        <v>926</v>
      </c>
      <c r="C251" s="110" t="s">
        <v>927</v>
      </c>
      <c r="D251" s="110" t="s">
        <v>207</v>
      </c>
      <c r="E251" s="110" t="s">
        <v>193</v>
      </c>
      <c r="F251" s="111" t="s">
        <v>928</v>
      </c>
    </row>
    <row r="252" spans="1:6" x14ac:dyDescent="0.25">
      <c r="A252" s="109" t="s">
        <v>204</v>
      </c>
      <c r="B252" s="110" t="s">
        <v>929</v>
      </c>
      <c r="C252" s="110" t="s">
        <v>930</v>
      </c>
      <c r="D252" s="110" t="s">
        <v>207</v>
      </c>
      <c r="E252" s="110" t="s">
        <v>193</v>
      </c>
      <c r="F252" s="111" t="s">
        <v>931</v>
      </c>
    </row>
    <row r="253" spans="1:6" x14ac:dyDescent="0.25">
      <c r="A253" s="109" t="s">
        <v>204</v>
      </c>
      <c r="B253" s="110" t="s">
        <v>932</v>
      </c>
      <c r="C253" s="110" t="s">
        <v>933</v>
      </c>
      <c r="D253" s="110" t="s">
        <v>207</v>
      </c>
      <c r="E253" s="110" t="s">
        <v>193</v>
      </c>
      <c r="F253" s="111" t="s">
        <v>934</v>
      </c>
    </row>
    <row r="254" spans="1:6" x14ac:dyDescent="0.25">
      <c r="A254" s="109" t="s">
        <v>204</v>
      </c>
      <c r="B254" s="110" t="s">
        <v>935</v>
      </c>
      <c r="C254" s="110" t="s">
        <v>936</v>
      </c>
      <c r="D254" s="110" t="s">
        <v>207</v>
      </c>
      <c r="E254" s="110" t="s">
        <v>193</v>
      </c>
      <c r="F254" s="111" t="s">
        <v>937</v>
      </c>
    </row>
    <row r="255" spans="1:6" x14ac:dyDescent="0.25">
      <c r="A255" s="109" t="s">
        <v>204</v>
      </c>
      <c r="B255" s="110" t="s">
        <v>938</v>
      </c>
      <c r="C255" s="110" t="s">
        <v>939</v>
      </c>
      <c r="D255" s="110" t="s">
        <v>207</v>
      </c>
      <c r="E255" s="110" t="s">
        <v>193</v>
      </c>
      <c r="F255" s="111" t="s">
        <v>940</v>
      </c>
    </row>
    <row r="256" spans="1:6" x14ac:dyDescent="0.25">
      <c r="A256" s="109" t="s">
        <v>204</v>
      </c>
      <c r="B256" s="110" t="s">
        <v>941</v>
      </c>
      <c r="C256" s="110" t="s">
        <v>942</v>
      </c>
      <c r="D256" s="110" t="s">
        <v>207</v>
      </c>
      <c r="E256" s="110" t="s">
        <v>193</v>
      </c>
      <c r="F256" s="111" t="s">
        <v>943</v>
      </c>
    </row>
    <row r="257" spans="1:6" x14ac:dyDescent="0.25">
      <c r="A257" s="109" t="s">
        <v>204</v>
      </c>
      <c r="B257" s="110" t="s">
        <v>944</v>
      </c>
      <c r="C257" s="110" t="s">
        <v>945</v>
      </c>
      <c r="D257" s="110" t="s">
        <v>207</v>
      </c>
      <c r="E257" s="110" t="s">
        <v>193</v>
      </c>
      <c r="F257" s="111" t="s">
        <v>946</v>
      </c>
    </row>
    <row r="258" spans="1:6" x14ac:dyDescent="0.25">
      <c r="A258" s="109" t="s">
        <v>204</v>
      </c>
      <c r="B258" s="110" t="s">
        <v>947</v>
      </c>
      <c r="C258" s="110" t="s">
        <v>948</v>
      </c>
      <c r="D258" s="110" t="s">
        <v>207</v>
      </c>
      <c r="E258" s="110" t="s">
        <v>193</v>
      </c>
      <c r="F258" s="111" t="s">
        <v>949</v>
      </c>
    </row>
    <row r="259" spans="1:6" x14ac:dyDescent="0.25">
      <c r="A259" s="109" t="s">
        <v>204</v>
      </c>
      <c r="B259" s="110" t="s">
        <v>950</v>
      </c>
      <c r="C259" s="110" t="s">
        <v>951</v>
      </c>
      <c r="D259" s="110" t="s">
        <v>207</v>
      </c>
      <c r="E259" s="110" t="s">
        <v>193</v>
      </c>
      <c r="F259" s="111" t="s">
        <v>952</v>
      </c>
    </row>
    <row r="260" spans="1:6" x14ac:dyDescent="0.25">
      <c r="A260" s="109" t="s">
        <v>204</v>
      </c>
      <c r="B260" s="110" t="s">
        <v>953</v>
      </c>
      <c r="C260" s="110" t="s">
        <v>954</v>
      </c>
      <c r="D260" s="110" t="s">
        <v>207</v>
      </c>
      <c r="E260" s="110" t="s">
        <v>193</v>
      </c>
      <c r="F260" s="111" t="s">
        <v>955</v>
      </c>
    </row>
    <row r="261" spans="1:6" x14ac:dyDescent="0.25">
      <c r="A261" s="109" t="s">
        <v>204</v>
      </c>
      <c r="B261" s="110" t="s">
        <v>956</v>
      </c>
      <c r="C261" s="110" t="s">
        <v>957</v>
      </c>
      <c r="D261" s="110" t="s">
        <v>207</v>
      </c>
      <c r="E261" s="110" t="s">
        <v>193</v>
      </c>
      <c r="F261" s="111" t="s">
        <v>958</v>
      </c>
    </row>
    <row r="262" spans="1:6" x14ac:dyDescent="0.25">
      <c r="A262" s="109" t="s">
        <v>204</v>
      </c>
      <c r="B262" s="110" t="s">
        <v>959</v>
      </c>
      <c r="C262" s="110" t="s">
        <v>960</v>
      </c>
      <c r="D262" s="110" t="s">
        <v>207</v>
      </c>
      <c r="E262" s="110" t="s">
        <v>193</v>
      </c>
      <c r="F262" s="111" t="s">
        <v>961</v>
      </c>
    </row>
    <row r="263" spans="1:6" x14ac:dyDescent="0.25">
      <c r="A263" s="109" t="s">
        <v>204</v>
      </c>
      <c r="B263" s="110" t="s">
        <v>962</v>
      </c>
      <c r="C263" s="110" t="s">
        <v>963</v>
      </c>
      <c r="D263" s="110" t="s">
        <v>207</v>
      </c>
      <c r="E263" s="110" t="s">
        <v>193</v>
      </c>
      <c r="F263" s="111" t="s">
        <v>964</v>
      </c>
    </row>
    <row r="264" spans="1:6" x14ac:dyDescent="0.25">
      <c r="A264" s="109" t="s">
        <v>204</v>
      </c>
      <c r="B264" s="110" t="s">
        <v>965</v>
      </c>
      <c r="C264" s="110" t="s">
        <v>966</v>
      </c>
      <c r="D264" s="110" t="s">
        <v>207</v>
      </c>
      <c r="E264" s="110" t="s">
        <v>193</v>
      </c>
      <c r="F264" s="111" t="s">
        <v>967</v>
      </c>
    </row>
    <row r="265" spans="1:6" x14ac:dyDescent="0.25">
      <c r="A265" s="109" t="s">
        <v>204</v>
      </c>
      <c r="B265" s="110" t="s">
        <v>968</v>
      </c>
      <c r="C265" s="110" t="s">
        <v>969</v>
      </c>
      <c r="D265" s="110" t="s">
        <v>207</v>
      </c>
      <c r="E265" s="110" t="s">
        <v>193</v>
      </c>
      <c r="F265" s="111" t="s">
        <v>970</v>
      </c>
    </row>
    <row r="266" spans="1:6" x14ac:dyDescent="0.25">
      <c r="A266" s="109" t="s">
        <v>204</v>
      </c>
      <c r="B266" s="110" t="s">
        <v>971</v>
      </c>
      <c r="C266" s="110" t="s">
        <v>972</v>
      </c>
      <c r="D266" s="110" t="s">
        <v>207</v>
      </c>
      <c r="E266" s="110" t="s">
        <v>193</v>
      </c>
      <c r="F266" s="111" t="s">
        <v>973</v>
      </c>
    </row>
    <row r="267" spans="1:6" x14ac:dyDescent="0.25">
      <c r="A267" s="109" t="s">
        <v>204</v>
      </c>
      <c r="B267" s="110" t="s">
        <v>974</v>
      </c>
      <c r="C267" s="110" t="s">
        <v>975</v>
      </c>
      <c r="D267" s="110" t="s">
        <v>207</v>
      </c>
      <c r="E267" s="110" t="s">
        <v>193</v>
      </c>
      <c r="F267" s="111" t="s">
        <v>976</v>
      </c>
    </row>
    <row r="268" spans="1:6" x14ac:dyDescent="0.25">
      <c r="A268" s="109" t="s">
        <v>204</v>
      </c>
      <c r="B268" s="110" t="s">
        <v>977</v>
      </c>
      <c r="C268" s="110" t="s">
        <v>978</v>
      </c>
      <c r="D268" s="110" t="s">
        <v>207</v>
      </c>
      <c r="E268" s="110" t="s">
        <v>193</v>
      </c>
      <c r="F268" s="111" t="s">
        <v>979</v>
      </c>
    </row>
    <row r="269" spans="1:6" x14ac:dyDescent="0.25">
      <c r="A269" s="109" t="s">
        <v>204</v>
      </c>
      <c r="B269" s="110" t="s">
        <v>980</v>
      </c>
      <c r="C269" s="110" t="s">
        <v>981</v>
      </c>
      <c r="D269" s="110" t="s">
        <v>207</v>
      </c>
      <c r="E269" s="110" t="s">
        <v>193</v>
      </c>
      <c r="F269" s="111" t="s">
        <v>982</v>
      </c>
    </row>
    <row r="270" spans="1:6" x14ac:dyDescent="0.25">
      <c r="A270" s="109" t="s">
        <v>204</v>
      </c>
      <c r="B270" s="110" t="s">
        <v>983</v>
      </c>
      <c r="C270" s="110" t="s">
        <v>984</v>
      </c>
      <c r="D270" s="110" t="s">
        <v>207</v>
      </c>
      <c r="E270" s="110" t="s">
        <v>193</v>
      </c>
      <c r="F270" s="111" t="s">
        <v>985</v>
      </c>
    </row>
    <row r="271" spans="1:6" x14ac:dyDescent="0.25">
      <c r="A271" s="109" t="s">
        <v>204</v>
      </c>
      <c r="B271" s="110" t="s">
        <v>986</v>
      </c>
      <c r="C271" s="110" t="s">
        <v>987</v>
      </c>
      <c r="D271" s="110" t="s">
        <v>207</v>
      </c>
      <c r="E271" s="110" t="s">
        <v>193</v>
      </c>
      <c r="F271" s="111" t="s">
        <v>988</v>
      </c>
    </row>
    <row r="272" spans="1:6" x14ac:dyDescent="0.25">
      <c r="A272" s="109" t="s">
        <v>204</v>
      </c>
      <c r="B272" s="110" t="s">
        <v>989</v>
      </c>
      <c r="C272" s="110" t="s">
        <v>990</v>
      </c>
      <c r="D272" s="110" t="s">
        <v>207</v>
      </c>
      <c r="E272" s="110" t="s">
        <v>193</v>
      </c>
      <c r="F272" s="111" t="s">
        <v>991</v>
      </c>
    </row>
    <row r="273" spans="1:6" x14ac:dyDescent="0.25">
      <c r="A273" s="109" t="s">
        <v>204</v>
      </c>
      <c r="B273" s="110" t="s">
        <v>992</v>
      </c>
      <c r="C273" s="110" t="s">
        <v>993</v>
      </c>
      <c r="D273" s="110" t="s">
        <v>207</v>
      </c>
      <c r="E273" s="110" t="s">
        <v>193</v>
      </c>
      <c r="F273" s="111" t="s">
        <v>994</v>
      </c>
    </row>
    <row r="274" spans="1:6" x14ac:dyDescent="0.25">
      <c r="A274" s="109" t="s">
        <v>204</v>
      </c>
      <c r="B274" s="110" t="s">
        <v>995</v>
      </c>
      <c r="C274" s="110" t="s">
        <v>996</v>
      </c>
      <c r="D274" s="110" t="s">
        <v>207</v>
      </c>
      <c r="E274" s="110" t="s">
        <v>193</v>
      </c>
      <c r="F274" s="111" t="s">
        <v>997</v>
      </c>
    </row>
    <row r="275" spans="1:6" x14ac:dyDescent="0.25">
      <c r="A275" s="109" t="s">
        <v>204</v>
      </c>
      <c r="B275" s="110" t="s">
        <v>998</v>
      </c>
      <c r="C275" s="110" t="s">
        <v>999</v>
      </c>
      <c r="D275" s="110" t="s">
        <v>207</v>
      </c>
      <c r="E275" s="110" t="s">
        <v>193</v>
      </c>
      <c r="F275" s="111" t="s">
        <v>1000</v>
      </c>
    </row>
    <row r="276" spans="1:6" x14ac:dyDescent="0.25">
      <c r="A276" s="109" t="s">
        <v>204</v>
      </c>
      <c r="B276" s="110" t="s">
        <v>1001</v>
      </c>
      <c r="C276" s="110" t="s">
        <v>1002</v>
      </c>
      <c r="D276" s="110" t="s">
        <v>207</v>
      </c>
      <c r="E276" s="110" t="s">
        <v>193</v>
      </c>
      <c r="F276" s="111" t="s">
        <v>1003</v>
      </c>
    </row>
    <row r="277" spans="1:6" x14ac:dyDescent="0.25">
      <c r="A277" s="109" t="s">
        <v>204</v>
      </c>
      <c r="B277" s="110" t="s">
        <v>1004</v>
      </c>
      <c r="C277" s="110" t="s">
        <v>1005</v>
      </c>
      <c r="D277" s="110" t="s">
        <v>207</v>
      </c>
      <c r="E277" s="110" t="s">
        <v>193</v>
      </c>
      <c r="F277" s="111" t="s">
        <v>1006</v>
      </c>
    </row>
    <row r="278" spans="1:6" x14ac:dyDescent="0.25">
      <c r="A278" s="109" t="s">
        <v>204</v>
      </c>
      <c r="B278" s="110" t="s">
        <v>1007</v>
      </c>
      <c r="C278" s="110" t="s">
        <v>1008</v>
      </c>
      <c r="D278" s="110" t="s">
        <v>207</v>
      </c>
      <c r="E278" s="110" t="s">
        <v>193</v>
      </c>
      <c r="F278" s="111" t="s">
        <v>1009</v>
      </c>
    </row>
    <row r="279" spans="1:6" x14ac:dyDescent="0.25">
      <c r="A279" s="109" t="s">
        <v>204</v>
      </c>
      <c r="B279" s="110" t="s">
        <v>1010</v>
      </c>
      <c r="C279" s="110" t="s">
        <v>1011</v>
      </c>
      <c r="D279" s="110" t="s">
        <v>207</v>
      </c>
      <c r="E279" s="110" t="s">
        <v>193</v>
      </c>
      <c r="F279" s="111" t="s">
        <v>1012</v>
      </c>
    </row>
    <row r="280" spans="1:6" x14ac:dyDescent="0.25">
      <c r="A280" s="109" t="s">
        <v>204</v>
      </c>
      <c r="B280" s="110" t="s">
        <v>1013</v>
      </c>
      <c r="C280" s="110" t="s">
        <v>1014</v>
      </c>
      <c r="D280" s="110" t="s">
        <v>207</v>
      </c>
      <c r="E280" s="110" t="s">
        <v>193</v>
      </c>
      <c r="F280" s="111" t="s">
        <v>1015</v>
      </c>
    </row>
    <row r="281" spans="1:6" x14ac:dyDescent="0.25">
      <c r="A281" s="109" t="s">
        <v>204</v>
      </c>
      <c r="B281" s="110" t="s">
        <v>1016</v>
      </c>
      <c r="C281" s="110" t="s">
        <v>1017</v>
      </c>
      <c r="D281" s="110" t="s">
        <v>207</v>
      </c>
      <c r="E281" s="110" t="s">
        <v>193</v>
      </c>
      <c r="F281" s="111" t="s">
        <v>1018</v>
      </c>
    </row>
    <row r="282" spans="1:6" x14ac:dyDescent="0.25">
      <c r="A282" s="109" t="s">
        <v>204</v>
      </c>
      <c r="B282" s="110" t="s">
        <v>1019</v>
      </c>
      <c r="C282" s="110" t="s">
        <v>1020</v>
      </c>
      <c r="D282" s="110" t="s">
        <v>207</v>
      </c>
      <c r="E282" s="110" t="s">
        <v>193</v>
      </c>
      <c r="F282" s="111" t="s">
        <v>1021</v>
      </c>
    </row>
    <row r="283" spans="1:6" x14ac:dyDescent="0.25">
      <c r="A283" s="109" t="s">
        <v>204</v>
      </c>
      <c r="B283" s="110" t="s">
        <v>1022</v>
      </c>
      <c r="C283" s="110" t="s">
        <v>1023</v>
      </c>
      <c r="D283" s="110" t="s">
        <v>207</v>
      </c>
      <c r="E283" s="110" t="s">
        <v>193</v>
      </c>
      <c r="F283" s="111" t="s">
        <v>1024</v>
      </c>
    </row>
    <row r="284" spans="1:6" x14ac:dyDescent="0.25">
      <c r="A284" s="109" t="s">
        <v>204</v>
      </c>
      <c r="B284" s="110" t="s">
        <v>1025</v>
      </c>
      <c r="C284" s="110" t="s">
        <v>1026</v>
      </c>
      <c r="D284" s="110" t="s">
        <v>207</v>
      </c>
      <c r="E284" s="110" t="s">
        <v>193</v>
      </c>
      <c r="F284" s="111" t="s">
        <v>1027</v>
      </c>
    </row>
    <row r="285" spans="1:6" x14ac:dyDescent="0.25">
      <c r="A285" s="109" t="s">
        <v>204</v>
      </c>
      <c r="B285" s="110" t="s">
        <v>1028</v>
      </c>
      <c r="C285" s="110" t="s">
        <v>1029</v>
      </c>
      <c r="D285" s="110" t="s">
        <v>207</v>
      </c>
      <c r="E285" s="110" t="s">
        <v>193</v>
      </c>
      <c r="F285" s="111" t="s">
        <v>1030</v>
      </c>
    </row>
    <row r="286" spans="1:6" x14ac:dyDescent="0.25">
      <c r="A286" s="109" t="s">
        <v>204</v>
      </c>
      <c r="B286" s="110" t="s">
        <v>1031</v>
      </c>
      <c r="C286" s="110" t="s">
        <v>1032</v>
      </c>
      <c r="D286" s="110" t="s">
        <v>207</v>
      </c>
      <c r="E286" s="110" t="s">
        <v>193</v>
      </c>
      <c r="F286" s="111" t="s">
        <v>1033</v>
      </c>
    </row>
    <row r="287" spans="1:6" x14ac:dyDescent="0.25">
      <c r="A287" s="109" t="s">
        <v>204</v>
      </c>
      <c r="B287" s="110" t="s">
        <v>1034</v>
      </c>
      <c r="C287" s="110" t="s">
        <v>1035</v>
      </c>
      <c r="D287" s="110" t="s">
        <v>207</v>
      </c>
      <c r="E287" s="110" t="s">
        <v>193</v>
      </c>
      <c r="F287" s="111" t="s">
        <v>1036</v>
      </c>
    </row>
    <row r="288" spans="1:6" x14ac:dyDescent="0.25">
      <c r="A288" s="109" t="s">
        <v>204</v>
      </c>
      <c r="B288" s="110" t="s">
        <v>1037</v>
      </c>
      <c r="C288" s="110" t="s">
        <v>1038</v>
      </c>
      <c r="D288" s="110" t="s">
        <v>207</v>
      </c>
      <c r="E288" s="110" t="s">
        <v>193</v>
      </c>
      <c r="F288" s="111" t="s">
        <v>1039</v>
      </c>
    </row>
    <row r="289" spans="1:6" x14ac:dyDescent="0.25">
      <c r="A289" s="109" t="s">
        <v>204</v>
      </c>
      <c r="B289" s="110" t="s">
        <v>1040</v>
      </c>
      <c r="C289" s="110" t="s">
        <v>1041</v>
      </c>
      <c r="D289" s="110" t="s">
        <v>207</v>
      </c>
      <c r="E289" s="110" t="s">
        <v>193</v>
      </c>
      <c r="F289" s="111" t="s">
        <v>1042</v>
      </c>
    </row>
    <row r="290" spans="1:6" x14ac:dyDescent="0.25">
      <c r="A290" s="109" t="s">
        <v>204</v>
      </c>
      <c r="B290" s="110" t="s">
        <v>1043</v>
      </c>
      <c r="C290" s="110" t="s">
        <v>1044</v>
      </c>
      <c r="D290" s="110" t="s">
        <v>207</v>
      </c>
      <c r="E290" s="110" t="s">
        <v>193</v>
      </c>
      <c r="F290" s="111" t="s">
        <v>1045</v>
      </c>
    </row>
    <row r="291" spans="1:6" x14ac:dyDescent="0.25">
      <c r="A291" s="109" t="s">
        <v>204</v>
      </c>
      <c r="B291" s="110" t="s">
        <v>1046</v>
      </c>
      <c r="C291" s="110" t="s">
        <v>1047</v>
      </c>
      <c r="D291" s="110" t="s">
        <v>207</v>
      </c>
      <c r="E291" s="110" t="s">
        <v>193</v>
      </c>
      <c r="F291" s="111" t="s">
        <v>1048</v>
      </c>
    </row>
    <row r="292" spans="1:6" x14ac:dyDescent="0.25">
      <c r="A292" s="109" t="s">
        <v>204</v>
      </c>
      <c r="B292" s="110" t="s">
        <v>1049</v>
      </c>
      <c r="C292" s="110" t="s">
        <v>1050</v>
      </c>
      <c r="D292" s="110" t="s">
        <v>207</v>
      </c>
      <c r="E292" s="110" t="s">
        <v>193</v>
      </c>
      <c r="F292" s="111" t="s">
        <v>1051</v>
      </c>
    </row>
    <row r="293" spans="1:6" x14ac:dyDescent="0.25">
      <c r="A293" s="109" t="s">
        <v>204</v>
      </c>
      <c r="B293" s="110" t="s">
        <v>1052</v>
      </c>
      <c r="C293" s="110" t="s">
        <v>1053</v>
      </c>
      <c r="D293" s="110" t="s">
        <v>207</v>
      </c>
      <c r="E293" s="110" t="s">
        <v>193</v>
      </c>
      <c r="F293" s="111" t="s">
        <v>1054</v>
      </c>
    </row>
    <row r="294" spans="1:6" x14ac:dyDescent="0.25">
      <c r="A294" s="109" t="s">
        <v>204</v>
      </c>
      <c r="B294" s="110" t="s">
        <v>1055</v>
      </c>
      <c r="C294" s="110" t="s">
        <v>1056</v>
      </c>
      <c r="D294" s="110" t="s">
        <v>207</v>
      </c>
      <c r="E294" s="110" t="s">
        <v>193</v>
      </c>
      <c r="F294" s="111" t="s">
        <v>1057</v>
      </c>
    </row>
    <row r="295" spans="1:6" x14ac:dyDescent="0.25">
      <c r="A295" s="109" t="s">
        <v>204</v>
      </c>
      <c r="B295" s="110" t="s">
        <v>1058</v>
      </c>
      <c r="C295" s="110" t="s">
        <v>1059</v>
      </c>
      <c r="D295" s="110" t="s">
        <v>207</v>
      </c>
      <c r="E295" s="110" t="s">
        <v>193</v>
      </c>
      <c r="F295" s="111" t="s">
        <v>1060</v>
      </c>
    </row>
    <row r="296" spans="1:6" x14ac:dyDescent="0.25">
      <c r="A296" s="109" t="s">
        <v>204</v>
      </c>
      <c r="B296" s="110" t="s">
        <v>1061</v>
      </c>
      <c r="C296" s="110" t="s">
        <v>1062</v>
      </c>
      <c r="D296" s="110" t="s">
        <v>207</v>
      </c>
      <c r="E296" s="110" t="s">
        <v>193</v>
      </c>
      <c r="F296" s="111" t="s">
        <v>1063</v>
      </c>
    </row>
    <row r="297" spans="1:6" x14ac:dyDescent="0.25">
      <c r="A297" s="109" t="s">
        <v>204</v>
      </c>
      <c r="B297" s="110" t="s">
        <v>1064</v>
      </c>
      <c r="C297" s="110" t="s">
        <v>1065</v>
      </c>
      <c r="D297" s="110" t="s">
        <v>207</v>
      </c>
      <c r="E297" s="110" t="s">
        <v>193</v>
      </c>
      <c r="F297" s="111" t="s">
        <v>1066</v>
      </c>
    </row>
    <row r="298" spans="1:6" x14ac:dyDescent="0.25">
      <c r="A298" s="109" t="s">
        <v>204</v>
      </c>
      <c r="B298" s="110" t="s">
        <v>1067</v>
      </c>
      <c r="C298" s="110" t="s">
        <v>1068</v>
      </c>
      <c r="D298" s="110" t="s">
        <v>207</v>
      </c>
      <c r="E298" s="110" t="s">
        <v>193</v>
      </c>
      <c r="F298" s="111" t="s">
        <v>1069</v>
      </c>
    </row>
    <row r="299" spans="1:6" x14ac:dyDescent="0.25">
      <c r="A299" s="109" t="s">
        <v>204</v>
      </c>
      <c r="B299" s="110" t="s">
        <v>1070</v>
      </c>
      <c r="C299" s="110" t="s">
        <v>1071</v>
      </c>
      <c r="D299" s="110" t="s">
        <v>207</v>
      </c>
      <c r="E299" s="110" t="s">
        <v>193</v>
      </c>
      <c r="F299" s="111" t="s">
        <v>1072</v>
      </c>
    </row>
    <row r="300" spans="1:6" x14ac:dyDescent="0.25">
      <c r="A300" s="109" t="s">
        <v>204</v>
      </c>
      <c r="B300" s="110" t="s">
        <v>1073</v>
      </c>
      <c r="C300" s="110" t="s">
        <v>1074</v>
      </c>
      <c r="D300" s="110" t="s">
        <v>207</v>
      </c>
      <c r="E300" s="110" t="s">
        <v>193</v>
      </c>
      <c r="F300" s="111" t="s">
        <v>1075</v>
      </c>
    </row>
    <row r="301" spans="1:6" x14ac:dyDescent="0.25">
      <c r="A301" s="109" t="s">
        <v>204</v>
      </c>
      <c r="B301" s="110" t="s">
        <v>1076</v>
      </c>
      <c r="C301" s="110" t="s">
        <v>1077</v>
      </c>
      <c r="D301" s="110" t="s">
        <v>207</v>
      </c>
      <c r="E301" s="110" t="s">
        <v>193</v>
      </c>
      <c r="F301" s="111" t="s">
        <v>1078</v>
      </c>
    </row>
    <row r="302" spans="1:6" x14ac:dyDescent="0.25">
      <c r="A302" s="109" t="s">
        <v>204</v>
      </c>
      <c r="B302" s="110" t="s">
        <v>1079</v>
      </c>
      <c r="C302" s="110" t="s">
        <v>1080</v>
      </c>
      <c r="D302" s="110" t="s">
        <v>207</v>
      </c>
      <c r="E302" s="110" t="s">
        <v>193</v>
      </c>
      <c r="F302" s="111" t="s">
        <v>1081</v>
      </c>
    </row>
    <row r="303" spans="1:6" x14ac:dyDescent="0.25">
      <c r="A303" s="109" t="s">
        <v>204</v>
      </c>
      <c r="B303" s="110" t="s">
        <v>1082</v>
      </c>
      <c r="C303" s="110" t="s">
        <v>1083</v>
      </c>
      <c r="D303" s="110" t="s">
        <v>207</v>
      </c>
      <c r="E303" s="110" t="s">
        <v>193</v>
      </c>
      <c r="F303" s="111" t="s">
        <v>1084</v>
      </c>
    </row>
    <row r="304" spans="1:6" x14ac:dyDescent="0.25">
      <c r="A304" s="109" t="s">
        <v>204</v>
      </c>
      <c r="B304" s="110" t="s">
        <v>1085</v>
      </c>
      <c r="C304" s="110" t="s">
        <v>1086</v>
      </c>
      <c r="D304" s="110" t="s">
        <v>207</v>
      </c>
      <c r="E304" s="110" t="s">
        <v>193</v>
      </c>
      <c r="F304" s="111" t="s">
        <v>1087</v>
      </c>
    </row>
    <row r="305" spans="1:6" x14ac:dyDescent="0.25">
      <c r="A305" s="109" t="s">
        <v>204</v>
      </c>
      <c r="B305" s="110" t="s">
        <v>1088</v>
      </c>
      <c r="C305" s="110" t="s">
        <v>1089</v>
      </c>
      <c r="D305" s="110" t="s">
        <v>207</v>
      </c>
      <c r="E305" s="110" t="s">
        <v>193</v>
      </c>
      <c r="F305" s="111" t="s">
        <v>1090</v>
      </c>
    </row>
    <row r="306" spans="1:6" x14ac:dyDescent="0.25">
      <c r="A306" s="109" t="s">
        <v>204</v>
      </c>
      <c r="B306" s="110" t="s">
        <v>1091</v>
      </c>
      <c r="C306" s="110" t="s">
        <v>1092</v>
      </c>
      <c r="D306" s="110" t="s">
        <v>207</v>
      </c>
      <c r="E306" s="110" t="s">
        <v>193</v>
      </c>
      <c r="F306" s="111" t="s">
        <v>1093</v>
      </c>
    </row>
    <row r="307" spans="1:6" x14ac:dyDescent="0.25">
      <c r="A307" s="109" t="s">
        <v>204</v>
      </c>
      <c r="B307" s="110" t="s">
        <v>1094</v>
      </c>
      <c r="C307" s="110" t="s">
        <v>1095</v>
      </c>
      <c r="D307" s="110" t="s">
        <v>207</v>
      </c>
      <c r="E307" s="110" t="s">
        <v>193</v>
      </c>
      <c r="F307" s="111" t="s">
        <v>1096</v>
      </c>
    </row>
    <row r="308" spans="1:6" x14ac:dyDescent="0.25">
      <c r="A308" s="109" t="s">
        <v>204</v>
      </c>
      <c r="B308" s="110" t="s">
        <v>1097</v>
      </c>
      <c r="C308" s="110" t="s">
        <v>1098</v>
      </c>
      <c r="D308" s="110" t="s">
        <v>207</v>
      </c>
      <c r="E308" s="110" t="s">
        <v>193</v>
      </c>
      <c r="F308" s="111" t="s">
        <v>1099</v>
      </c>
    </row>
    <row r="309" spans="1:6" x14ac:dyDescent="0.25">
      <c r="A309" s="109" t="s">
        <v>204</v>
      </c>
      <c r="B309" s="110" t="s">
        <v>1100</v>
      </c>
      <c r="C309" s="110" t="s">
        <v>1101</v>
      </c>
      <c r="D309" s="110" t="s">
        <v>207</v>
      </c>
      <c r="E309" s="110" t="s">
        <v>193</v>
      </c>
      <c r="F309" s="111" t="s">
        <v>1102</v>
      </c>
    </row>
    <row r="310" spans="1:6" x14ac:dyDescent="0.25">
      <c r="A310" s="109" t="s">
        <v>204</v>
      </c>
      <c r="B310" s="110" t="s">
        <v>1103</v>
      </c>
      <c r="C310" s="110" t="s">
        <v>1104</v>
      </c>
      <c r="D310" s="110" t="s">
        <v>207</v>
      </c>
      <c r="E310" s="110" t="s">
        <v>193</v>
      </c>
      <c r="F310" s="111" t="s">
        <v>1105</v>
      </c>
    </row>
    <row r="311" spans="1:6" x14ac:dyDescent="0.25">
      <c r="A311" s="109" t="s">
        <v>204</v>
      </c>
      <c r="B311" s="110" t="s">
        <v>1106</v>
      </c>
      <c r="C311" s="110" t="s">
        <v>1107</v>
      </c>
      <c r="D311" s="110" t="s">
        <v>207</v>
      </c>
      <c r="E311" s="110" t="s">
        <v>193</v>
      </c>
      <c r="F311" s="111" t="s">
        <v>1108</v>
      </c>
    </row>
    <row r="312" spans="1:6" x14ac:dyDescent="0.25">
      <c r="A312" s="109" t="s">
        <v>204</v>
      </c>
      <c r="B312" s="110" t="s">
        <v>1109</v>
      </c>
      <c r="C312" s="110" t="s">
        <v>1110</v>
      </c>
      <c r="D312" s="110" t="s">
        <v>207</v>
      </c>
      <c r="E312" s="110" t="s">
        <v>193</v>
      </c>
      <c r="F312" s="111" t="s">
        <v>1111</v>
      </c>
    </row>
    <row r="313" spans="1:6" x14ac:dyDescent="0.25">
      <c r="A313" s="109" t="s">
        <v>204</v>
      </c>
      <c r="B313" s="110" t="s">
        <v>1112</v>
      </c>
      <c r="C313" s="110" t="s">
        <v>1113</v>
      </c>
      <c r="D313" s="110" t="s">
        <v>207</v>
      </c>
      <c r="E313" s="110" t="s">
        <v>193</v>
      </c>
      <c r="F313" s="111" t="s">
        <v>1114</v>
      </c>
    </row>
    <row r="314" spans="1:6" x14ac:dyDescent="0.25">
      <c r="A314" s="109" t="s">
        <v>204</v>
      </c>
      <c r="B314" s="110" t="s">
        <v>1115</v>
      </c>
      <c r="C314" s="110" t="s">
        <v>1116</v>
      </c>
      <c r="D314" s="110" t="s">
        <v>207</v>
      </c>
      <c r="E314" s="110" t="s">
        <v>193</v>
      </c>
      <c r="F314" s="111" t="s">
        <v>1117</v>
      </c>
    </row>
    <row r="315" spans="1:6" x14ac:dyDescent="0.25">
      <c r="A315" s="109" t="s">
        <v>204</v>
      </c>
      <c r="B315" s="110" t="s">
        <v>1118</v>
      </c>
      <c r="C315" s="110" t="s">
        <v>1119</v>
      </c>
      <c r="D315" s="110" t="s">
        <v>207</v>
      </c>
      <c r="E315" s="110" t="s">
        <v>193</v>
      </c>
      <c r="F315" s="111" t="s">
        <v>1120</v>
      </c>
    </row>
    <row r="316" spans="1:6" x14ac:dyDescent="0.25">
      <c r="A316" s="109" t="s">
        <v>204</v>
      </c>
      <c r="B316" s="110" t="s">
        <v>1121</v>
      </c>
      <c r="C316" s="110" t="s">
        <v>1122</v>
      </c>
      <c r="D316" s="110" t="s">
        <v>207</v>
      </c>
      <c r="E316" s="110" t="s">
        <v>193</v>
      </c>
      <c r="F316" s="111" t="s">
        <v>1123</v>
      </c>
    </row>
    <row r="317" spans="1:6" x14ac:dyDescent="0.25">
      <c r="A317" s="109" t="s">
        <v>204</v>
      </c>
      <c r="B317" s="110" t="s">
        <v>1124</v>
      </c>
      <c r="C317" s="110" t="s">
        <v>1125</v>
      </c>
      <c r="D317" s="110" t="s">
        <v>207</v>
      </c>
      <c r="E317" s="110" t="s">
        <v>193</v>
      </c>
      <c r="F317" s="111" t="s">
        <v>1126</v>
      </c>
    </row>
    <row r="318" spans="1:6" x14ac:dyDescent="0.25">
      <c r="A318" s="109" t="s">
        <v>204</v>
      </c>
      <c r="B318" s="110" t="s">
        <v>1127</v>
      </c>
      <c r="C318" s="110" t="s">
        <v>1128</v>
      </c>
      <c r="D318" s="110" t="s">
        <v>207</v>
      </c>
      <c r="E318" s="110" t="s">
        <v>193</v>
      </c>
      <c r="F318" s="111" t="s">
        <v>1129</v>
      </c>
    </row>
    <row r="319" spans="1:6" x14ac:dyDescent="0.25">
      <c r="A319" s="109" t="s">
        <v>204</v>
      </c>
      <c r="B319" s="110" t="s">
        <v>1130</v>
      </c>
      <c r="C319" s="110" t="s">
        <v>1131</v>
      </c>
      <c r="D319" s="110" t="s">
        <v>207</v>
      </c>
      <c r="E319" s="110" t="s">
        <v>193</v>
      </c>
      <c r="F319" s="111" t="s">
        <v>1132</v>
      </c>
    </row>
    <row r="320" spans="1:6" x14ac:dyDescent="0.25">
      <c r="A320" s="109" t="s">
        <v>204</v>
      </c>
      <c r="B320" s="110" t="s">
        <v>1133</v>
      </c>
      <c r="C320" s="110" t="s">
        <v>1134</v>
      </c>
      <c r="D320" s="110" t="s">
        <v>207</v>
      </c>
      <c r="E320" s="110" t="s">
        <v>193</v>
      </c>
      <c r="F320" s="111" t="s">
        <v>1135</v>
      </c>
    </row>
    <row r="321" spans="1:6" x14ac:dyDescent="0.25">
      <c r="A321" s="109" t="s">
        <v>204</v>
      </c>
      <c r="B321" s="110" t="s">
        <v>1136</v>
      </c>
      <c r="C321" s="110" t="s">
        <v>1137</v>
      </c>
      <c r="D321" s="110" t="s">
        <v>207</v>
      </c>
      <c r="E321" s="110" t="s">
        <v>193</v>
      </c>
      <c r="F321" s="111" t="s">
        <v>1138</v>
      </c>
    </row>
    <row r="322" spans="1:6" x14ac:dyDescent="0.25">
      <c r="A322" s="109" t="s">
        <v>204</v>
      </c>
      <c r="B322" s="110" t="s">
        <v>1139</v>
      </c>
      <c r="C322" s="110" t="s">
        <v>1140</v>
      </c>
      <c r="D322" s="110" t="s">
        <v>207</v>
      </c>
      <c r="E322" s="110" t="s">
        <v>193</v>
      </c>
      <c r="F322" s="111" t="s">
        <v>1141</v>
      </c>
    </row>
    <row r="323" spans="1:6" x14ac:dyDescent="0.25">
      <c r="A323" s="109" t="s">
        <v>204</v>
      </c>
      <c r="B323" s="110" t="s">
        <v>1142</v>
      </c>
      <c r="C323" s="110" t="s">
        <v>1143</v>
      </c>
      <c r="D323" s="110" t="s">
        <v>207</v>
      </c>
      <c r="E323" s="110" t="s">
        <v>193</v>
      </c>
      <c r="F323" s="111" t="s">
        <v>1144</v>
      </c>
    </row>
    <row r="324" spans="1:6" x14ac:dyDescent="0.25">
      <c r="A324" s="109" t="s">
        <v>204</v>
      </c>
      <c r="B324" s="110" t="s">
        <v>1145</v>
      </c>
      <c r="C324" s="110" t="s">
        <v>1146</v>
      </c>
      <c r="D324" s="110" t="s">
        <v>207</v>
      </c>
      <c r="E324" s="110" t="s">
        <v>193</v>
      </c>
      <c r="F324" s="111" t="s">
        <v>1147</v>
      </c>
    </row>
    <row r="325" spans="1:6" x14ac:dyDescent="0.25">
      <c r="A325" s="109" t="s">
        <v>204</v>
      </c>
      <c r="B325" s="110" t="s">
        <v>1148</v>
      </c>
      <c r="C325" s="110" t="s">
        <v>1149</v>
      </c>
      <c r="D325" s="110" t="s">
        <v>207</v>
      </c>
      <c r="E325" s="110" t="s">
        <v>193</v>
      </c>
      <c r="F325" s="111" t="s">
        <v>1150</v>
      </c>
    </row>
    <row r="326" spans="1:6" x14ac:dyDescent="0.25">
      <c r="A326" s="109" t="s">
        <v>204</v>
      </c>
      <c r="B326" s="110" t="s">
        <v>1151</v>
      </c>
      <c r="C326" s="110" t="s">
        <v>1152</v>
      </c>
      <c r="D326" s="110" t="s">
        <v>207</v>
      </c>
      <c r="E326" s="110" t="s">
        <v>193</v>
      </c>
      <c r="F326" s="111" t="s">
        <v>1153</v>
      </c>
    </row>
    <row r="327" spans="1:6" x14ac:dyDescent="0.25">
      <c r="A327" s="109" t="s">
        <v>204</v>
      </c>
      <c r="B327" s="110" t="s">
        <v>1154</v>
      </c>
      <c r="C327" s="110" t="s">
        <v>1155</v>
      </c>
      <c r="D327" s="110" t="s">
        <v>207</v>
      </c>
      <c r="E327" s="110" t="s">
        <v>193</v>
      </c>
      <c r="F327" s="111" t="s">
        <v>1156</v>
      </c>
    </row>
    <row r="328" spans="1:6" x14ac:dyDescent="0.25">
      <c r="A328" s="109" t="s">
        <v>204</v>
      </c>
      <c r="B328" s="110" t="s">
        <v>1157</v>
      </c>
      <c r="C328" s="110" t="s">
        <v>1158</v>
      </c>
      <c r="D328" s="110" t="s">
        <v>207</v>
      </c>
      <c r="E328" s="110" t="s">
        <v>193</v>
      </c>
      <c r="F328" s="111" t="s">
        <v>1159</v>
      </c>
    </row>
    <row r="329" spans="1:6" x14ac:dyDescent="0.25">
      <c r="A329" s="109" t="s">
        <v>204</v>
      </c>
      <c r="B329" s="110" t="s">
        <v>1160</v>
      </c>
      <c r="C329" s="110" t="s">
        <v>1161</v>
      </c>
      <c r="D329" s="110" t="s">
        <v>207</v>
      </c>
      <c r="E329" s="110" t="s">
        <v>193</v>
      </c>
      <c r="F329" s="111" t="s">
        <v>1162</v>
      </c>
    </row>
    <row r="330" spans="1:6" x14ac:dyDescent="0.25">
      <c r="A330" s="109" t="s">
        <v>204</v>
      </c>
      <c r="B330" s="110" t="s">
        <v>1163</v>
      </c>
      <c r="C330" s="110" t="s">
        <v>1164</v>
      </c>
      <c r="D330" s="110" t="s">
        <v>207</v>
      </c>
      <c r="E330" s="110" t="s">
        <v>193</v>
      </c>
      <c r="F330" s="111" t="s">
        <v>1165</v>
      </c>
    </row>
    <row r="331" spans="1:6" x14ac:dyDescent="0.25">
      <c r="A331" s="109" t="s">
        <v>204</v>
      </c>
      <c r="B331" s="110" t="s">
        <v>1166</v>
      </c>
      <c r="C331" s="110" t="s">
        <v>1167</v>
      </c>
      <c r="D331" s="110" t="s">
        <v>207</v>
      </c>
      <c r="E331" s="110" t="s">
        <v>193</v>
      </c>
      <c r="F331" s="111" t="s">
        <v>1168</v>
      </c>
    </row>
    <row r="332" spans="1:6" x14ac:dyDescent="0.25">
      <c r="A332" s="109" t="s">
        <v>204</v>
      </c>
      <c r="B332" s="110" t="s">
        <v>1169</v>
      </c>
      <c r="C332" s="110" t="s">
        <v>1170</v>
      </c>
      <c r="D332" s="110" t="s">
        <v>207</v>
      </c>
      <c r="E332" s="110" t="s">
        <v>193</v>
      </c>
      <c r="F332" s="111" t="s">
        <v>1171</v>
      </c>
    </row>
    <row r="333" spans="1:6" x14ac:dyDescent="0.25">
      <c r="A333" s="109" t="s">
        <v>204</v>
      </c>
      <c r="B333" s="110" t="s">
        <v>1172</v>
      </c>
      <c r="C333" s="110" t="s">
        <v>1173</v>
      </c>
      <c r="D333" s="110" t="s">
        <v>207</v>
      </c>
      <c r="E333" s="110" t="s">
        <v>193</v>
      </c>
      <c r="F333" s="111" t="s">
        <v>1174</v>
      </c>
    </row>
    <row r="334" spans="1:6" x14ac:dyDescent="0.25">
      <c r="A334" s="109" t="s">
        <v>204</v>
      </c>
      <c r="B334" s="110" t="s">
        <v>1175</v>
      </c>
      <c r="C334" s="110" t="s">
        <v>1176</v>
      </c>
      <c r="D334" s="110" t="s">
        <v>207</v>
      </c>
      <c r="E334" s="110" t="s">
        <v>193</v>
      </c>
      <c r="F334" s="111" t="s">
        <v>1177</v>
      </c>
    </row>
    <row r="335" spans="1:6" x14ac:dyDescent="0.25">
      <c r="A335" s="109" t="s">
        <v>204</v>
      </c>
      <c r="B335" s="110" t="s">
        <v>1178</v>
      </c>
      <c r="C335" s="110" t="s">
        <v>1179</v>
      </c>
      <c r="D335" s="110" t="s">
        <v>207</v>
      </c>
      <c r="E335" s="110" t="s">
        <v>193</v>
      </c>
      <c r="F335" s="111" t="s">
        <v>1180</v>
      </c>
    </row>
    <row r="336" spans="1:6" x14ac:dyDescent="0.25">
      <c r="A336" s="109" t="s">
        <v>204</v>
      </c>
      <c r="B336" s="110" t="s">
        <v>1181</v>
      </c>
      <c r="C336" s="110" t="s">
        <v>1182</v>
      </c>
      <c r="D336" s="110" t="s">
        <v>207</v>
      </c>
      <c r="E336" s="110" t="s">
        <v>193</v>
      </c>
      <c r="F336" s="111" t="s">
        <v>1183</v>
      </c>
    </row>
    <row r="337" spans="1:6" x14ac:dyDescent="0.25">
      <c r="A337" s="109" t="s">
        <v>204</v>
      </c>
      <c r="B337" s="110" t="s">
        <v>1184</v>
      </c>
      <c r="C337" s="110" t="s">
        <v>1185</v>
      </c>
      <c r="D337" s="110" t="s">
        <v>207</v>
      </c>
      <c r="E337" s="110" t="s">
        <v>193</v>
      </c>
      <c r="F337" s="111" t="s">
        <v>1186</v>
      </c>
    </row>
    <row r="338" spans="1:6" x14ac:dyDescent="0.25">
      <c r="A338" s="109" t="s">
        <v>204</v>
      </c>
      <c r="B338" s="110" t="s">
        <v>1187</v>
      </c>
      <c r="C338" s="110" t="s">
        <v>1188</v>
      </c>
      <c r="D338" s="110" t="s">
        <v>207</v>
      </c>
      <c r="E338" s="110" t="s">
        <v>193</v>
      </c>
      <c r="F338" s="111" t="s">
        <v>1189</v>
      </c>
    </row>
    <row r="339" spans="1:6" x14ac:dyDescent="0.25">
      <c r="A339" s="109" t="s">
        <v>204</v>
      </c>
      <c r="B339" s="110" t="s">
        <v>1190</v>
      </c>
      <c r="C339" s="110" t="s">
        <v>1191</v>
      </c>
      <c r="D339" s="110" t="s">
        <v>207</v>
      </c>
      <c r="E339" s="110" t="s">
        <v>193</v>
      </c>
      <c r="F339" s="111" t="s">
        <v>1192</v>
      </c>
    </row>
    <row r="340" spans="1:6" x14ac:dyDescent="0.25">
      <c r="A340" s="109" t="s">
        <v>204</v>
      </c>
      <c r="B340" s="110" t="s">
        <v>1193</v>
      </c>
      <c r="C340" s="110" t="s">
        <v>1194</v>
      </c>
      <c r="D340" s="110" t="s">
        <v>207</v>
      </c>
      <c r="E340" s="110" t="s">
        <v>193</v>
      </c>
      <c r="F340" s="111" t="s">
        <v>1195</v>
      </c>
    </row>
    <row r="341" spans="1:6" x14ac:dyDescent="0.25">
      <c r="A341" s="109" t="s">
        <v>204</v>
      </c>
      <c r="B341" s="110" t="s">
        <v>1196</v>
      </c>
      <c r="C341" s="110" t="s">
        <v>1197</v>
      </c>
      <c r="D341" s="110" t="s">
        <v>207</v>
      </c>
      <c r="E341" s="110" t="s">
        <v>193</v>
      </c>
      <c r="F341" s="111" t="s">
        <v>1198</v>
      </c>
    </row>
    <row r="342" spans="1:6" x14ac:dyDescent="0.25">
      <c r="A342" s="109" t="s">
        <v>204</v>
      </c>
      <c r="B342" s="110" t="s">
        <v>1199</v>
      </c>
      <c r="C342" s="110" t="s">
        <v>1200</v>
      </c>
      <c r="D342" s="110" t="s">
        <v>207</v>
      </c>
      <c r="E342" s="110" t="s">
        <v>193</v>
      </c>
      <c r="F342" s="111" t="s">
        <v>1201</v>
      </c>
    </row>
    <row r="343" spans="1:6" x14ac:dyDescent="0.25">
      <c r="A343" s="109" t="s">
        <v>204</v>
      </c>
      <c r="B343" s="110" t="s">
        <v>1202</v>
      </c>
      <c r="C343" s="110" t="s">
        <v>1203</v>
      </c>
      <c r="D343" s="110" t="s">
        <v>207</v>
      </c>
      <c r="E343" s="110" t="s">
        <v>193</v>
      </c>
      <c r="F343" s="111" t="s">
        <v>1204</v>
      </c>
    </row>
    <row r="344" spans="1:6" x14ac:dyDescent="0.25">
      <c r="A344" s="109" t="s">
        <v>204</v>
      </c>
      <c r="B344" s="110" t="s">
        <v>1205</v>
      </c>
      <c r="C344" s="110" t="s">
        <v>1206</v>
      </c>
      <c r="D344" s="110" t="s">
        <v>207</v>
      </c>
      <c r="E344" s="110" t="s">
        <v>193</v>
      </c>
      <c r="F344" s="111" t="s">
        <v>1207</v>
      </c>
    </row>
    <row r="345" spans="1:6" x14ac:dyDescent="0.25">
      <c r="A345" s="109" t="s">
        <v>204</v>
      </c>
      <c r="B345" s="110" t="s">
        <v>1208</v>
      </c>
      <c r="C345" s="110" t="s">
        <v>1209</v>
      </c>
      <c r="D345" s="110" t="s">
        <v>207</v>
      </c>
      <c r="E345" s="110" t="s">
        <v>193</v>
      </c>
      <c r="F345" s="111" t="s">
        <v>1210</v>
      </c>
    </row>
    <row r="346" spans="1:6" x14ac:dyDescent="0.25">
      <c r="A346" s="109" t="s">
        <v>204</v>
      </c>
      <c r="B346" s="110" t="s">
        <v>1211</v>
      </c>
      <c r="C346" s="110" t="s">
        <v>1212</v>
      </c>
      <c r="D346" s="110" t="s">
        <v>207</v>
      </c>
      <c r="E346" s="110" t="s">
        <v>193</v>
      </c>
      <c r="F346" s="111" t="s">
        <v>1213</v>
      </c>
    </row>
    <row r="347" spans="1:6" x14ac:dyDescent="0.25">
      <c r="A347" s="109" t="s">
        <v>204</v>
      </c>
      <c r="B347" s="110" t="s">
        <v>1214</v>
      </c>
      <c r="C347" s="110" t="s">
        <v>1215</v>
      </c>
      <c r="D347" s="110" t="s">
        <v>207</v>
      </c>
      <c r="E347" s="110" t="s">
        <v>193</v>
      </c>
      <c r="F347" s="111" t="s">
        <v>1216</v>
      </c>
    </row>
    <row r="348" spans="1:6" x14ac:dyDescent="0.25">
      <c r="A348" s="109" t="s">
        <v>204</v>
      </c>
      <c r="B348" s="110" t="s">
        <v>1217</v>
      </c>
      <c r="C348" s="110" t="s">
        <v>1218</v>
      </c>
      <c r="D348" s="110" t="s">
        <v>207</v>
      </c>
      <c r="E348" s="110" t="s">
        <v>193</v>
      </c>
      <c r="F348" s="111" t="s">
        <v>1219</v>
      </c>
    </row>
    <row r="349" spans="1:6" x14ac:dyDescent="0.25">
      <c r="A349" s="109" t="s">
        <v>204</v>
      </c>
      <c r="B349" s="110" t="s">
        <v>1220</v>
      </c>
      <c r="C349" s="110" t="s">
        <v>1221</v>
      </c>
      <c r="D349" s="110" t="s">
        <v>207</v>
      </c>
      <c r="E349" s="110" t="s">
        <v>193</v>
      </c>
      <c r="F349" s="111" t="s">
        <v>1222</v>
      </c>
    </row>
    <row r="350" spans="1:6" x14ac:dyDescent="0.25">
      <c r="A350" s="109" t="s">
        <v>204</v>
      </c>
      <c r="B350" s="110" t="s">
        <v>1223</v>
      </c>
      <c r="C350" s="110" t="s">
        <v>1224</v>
      </c>
      <c r="D350" s="110" t="s">
        <v>207</v>
      </c>
      <c r="E350" s="110" t="s">
        <v>193</v>
      </c>
      <c r="F350" s="111" t="s">
        <v>1225</v>
      </c>
    </row>
    <row r="351" spans="1:6" x14ac:dyDescent="0.25">
      <c r="A351" s="109" t="s">
        <v>204</v>
      </c>
      <c r="B351" s="110" t="s">
        <v>1226</v>
      </c>
      <c r="C351" s="110" t="s">
        <v>1227</v>
      </c>
      <c r="D351" s="110" t="s">
        <v>207</v>
      </c>
      <c r="E351" s="110" t="s">
        <v>193</v>
      </c>
      <c r="F351" s="111" t="s">
        <v>1228</v>
      </c>
    </row>
    <row r="352" spans="1:6" x14ac:dyDescent="0.25">
      <c r="A352" s="109" t="s">
        <v>204</v>
      </c>
      <c r="B352" s="110" t="s">
        <v>1229</v>
      </c>
      <c r="C352" s="110" t="s">
        <v>1230</v>
      </c>
      <c r="D352" s="110" t="s">
        <v>207</v>
      </c>
      <c r="E352" s="110" t="s">
        <v>193</v>
      </c>
      <c r="F352" s="111" t="s">
        <v>1231</v>
      </c>
    </row>
    <row r="353" spans="1:6" x14ac:dyDescent="0.25">
      <c r="A353" s="109" t="s">
        <v>204</v>
      </c>
      <c r="B353" s="110" t="s">
        <v>1232</v>
      </c>
      <c r="C353" s="110" t="s">
        <v>1233</v>
      </c>
      <c r="D353" s="110" t="s">
        <v>207</v>
      </c>
      <c r="E353" s="110" t="s">
        <v>193</v>
      </c>
      <c r="F353" s="111" t="s">
        <v>1234</v>
      </c>
    </row>
    <row r="354" spans="1:6" x14ac:dyDescent="0.25">
      <c r="A354" s="109" t="s">
        <v>204</v>
      </c>
      <c r="B354" s="110" t="s">
        <v>1235</v>
      </c>
      <c r="C354" s="110" t="s">
        <v>1236</v>
      </c>
      <c r="D354" s="110" t="s">
        <v>207</v>
      </c>
      <c r="E354" s="110" t="s">
        <v>193</v>
      </c>
      <c r="F354" s="111" t="s">
        <v>1237</v>
      </c>
    </row>
    <row r="355" spans="1:6" x14ac:dyDescent="0.25">
      <c r="A355" s="109" t="s">
        <v>204</v>
      </c>
      <c r="B355" s="110" t="s">
        <v>1238</v>
      </c>
      <c r="C355" s="110" t="s">
        <v>1239</v>
      </c>
      <c r="D355" s="110" t="s">
        <v>207</v>
      </c>
      <c r="E355" s="110" t="s">
        <v>193</v>
      </c>
      <c r="F355" s="111" t="s">
        <v>1240</v>
      </c>
    </row>
    <row r="356" spans="1:6" x14ac:dyDescent="0.25">
      <c r="A356" s="109" t="s">
        <v>204</v>
      </c>
      <c r="B356" s="110" t="s">
        <v>1241</v>
      </c>
      <c r="C356" s="110" t="s">
        <v>1242</v>
      </c>
      <c r="D356" s="110" t="s">
        <v>207</v>
      </c>
      <c r="E356" s="110" t="s">
        <v>193</v>
      </c>
      <c r="F356" s="111" t="s">
        <v>1243</v>
      </c>
    </row>
    <row r="357" spans="1:6" x14ac:dyDescent="0.25">
      <c r="A357" s="109" t="s">
        <v>204</v>
      </c>
      <c r="B357" s="110" t="s">
        <v>1244</v>
      </c>
      <c r="C357" s="110" t="s">
        <v>1245</v>
      </c>
      <c r="D357" s="110" t="s">
        <v>207</v>
      </c>
      <c r="E357" s="110" t="s">
        <v>193</v>
      </c>
      <c r="F357" s="111" t="s">
        <v>1246</v>
      </c>
    </row>
    <row r="358" spans="1:6" x14ac:dyDescent="0.25">
      <c r="A358" s="109" t="s">
        <v>204</v>
      </c>
      <c r="B358" s="110" t="s">
        <v>1247</v>
      </c>
      <c r="C358" s="110" t="s">
        <v>1248</v>
      </c>
      <c r="D358" s="110" t="s">
        <v>207</v>
      </c>
      <c r="E358" s="110" t="s">
        <v>193</v>
      </c>
      <c r="F358" s="111" t="s">
        <v>1249</v>
      </c>
    </row>
    <row r="359" spans="1:6" x14ac:dyDescent="0.25">
      <c r="A359" s="109" t="s">
        <v>204</v>
      </c>
      <c r="B359" s="110" t="s">
        <v>1250</v>
      </c>
      <c r="C359" s="110" t="s">
        <v>1251</v>
      </c>
      <c r="D359" s="110" t="s">
        <v>207</v>
      </c>
      <c r="E359" s="110" t="s">
        <v>193</v>
      </c>
      <c r="F359" s="111" t="s">
        <v>1252</v>
      </c>
    </row>
    <row r="360" spans="1:6" x14ac:dyDescent="0.25">
      <c r="A360" s="109" t="s">
        <v>204</v>
      </c>
      <c r="B360" s="110" t="s">
        <v>1253</v>
      </c>
      <c r="C360" s="110" t="s">
        <v>1254</v>
      </c>
      <c r="D360" s="110" t="s">
        <v>207</v>
      </c>
      <c r="E360" s="110" t="s">
        <v>193</v>
      </c>
      <c r="F360" s="111" t="s">
        <v>1255</v>
      </c>
    </row>
    <row r="361" spans="1:6" x14ac:dyDescent="0.25">
      <c r="A361" s="109" t="s">
        <v>204</v>
      </c>
      <c r="B361" s="110" t="s">
        <v>1256</v>
      </c>
      <c r="C361" s="110" t="s">
        <v>1257</v>
      </c>
      <c r="D361" s="110" t="s">
        <v>207</v>
      </c>
      <c r="E361" s="110" t="s">
        <v>193</v>
      </c>
      <c r="F361" s="111" t="s">
        <v>1258</v>
      </c>
    </row>
    <row r="362" spans="1:6" x14ac:dyDescent="0.25">
      <c r="A362" s="109" t="s">
        <v>204</v>
      </c>
      <c r="B362" s="110" t="s">
        <v>1259</v>
      </c>
      <c r="C362" s="110" t="s">
        <v>1260</v>
      </c>
      <c r="D362" s="110" t="s">
        <v>207</v>
      </c>
      <c r="E362" s="110" t="s">
        <v>193</v>
      </c>
      <c r="F362" s="111" t="s">
        <v>1261</v>
      </c>
    </row>
    <row r="363" spans="1:6" x14ac:dyDescent="0.25">
      <c r="A363" s="109" t="s">
        <v>204</v>
      </c>
      <c r="B363" s="110" t="s">
        <v>1262</v>
      </c>
      <c r="C363" s="110" t="s">
        <v>1263</v>
      </c>
      <c r="D363" s="110" t="s">
        <v>207</v>
      </c>
      <c r="E363" s="110" t="s">
        <v>193</v>
      </c>
      <c r="F363" s="111" t="s">
        <v>1264</v>
      </c>
    </row>
    <row r="364" spans="1:6" x14ac:dyDescent="0.25">
      <c r="A364" s="109" t="s">
        <v>204</v>
      </c>
      <c r="B364" s="110" t="s">
        <v>1265</v>
      </c>
      <c r="C364" s="110" t="s">
        <v>1266</v>
      </c>
      <c r="D364" s="110" t="s">
        <v>207</v>
      </c>
      <c r="E364" s="110" t="s">
        <v>193</v>
      </c>
      <c r="F364" s="111" t="s">
        <v>1267</v>
      </c>
    </row>
    <row r="365" spans="1:6" x14ac:dyDescent="0.25">
      <c r="A365" s="109" t="s">
        <v>204</v>
      </c>
      <c r="B365" s="110" t="s">
        <v>1268</v>
      </c>
      <c r="C365" s="110" t="s">
        <v>1269</v>
      </c>
      <c r="D365" s="110" t="s">
        <v>207</v>
      </c>
      <c r="E365" s="110" t="s">
        <v>193</v>
      </c>
      <c r="F365" s="111" t="s">
        <v>1270</v>
      </c>
    </row>
    <row r="366" spans="1:6" x14ac:dyDescent="0.25">
      <c r="A366" s="109" t="s">
        <v>204</v>
      </c>
      <c r="B366" s="110" t="s">
        <v>1271</v>
      </c>
      <c r="C366" s="110" t="s">
        <v>1272</v>
      </c>
      <c r="D366" s="110" t="s">
        <v>207</v>
      </c>
      <c r="E366" s="110" t="s">
        <v>193</v>
      </c>
      <c r="F366" s="111" t="s">
        <v>1273</v>
      </c>
    </row>
    <row r="367" spans="1:6" x14ac:dyDescent="0.25">
      <c r="A367" s="109" t="s">
        <v>204</v>
      </c>
      <c r="B367" s="110" t="s">
        <v>1274</v>
      </c>
      <c r="C367" s="110" t="s">
        <v>1275</v>
      </c>
      <c r="D367" s="110" t="s">
        <v>207</v>
      </c>
      <c r="E367" s="110" t="s">
        <v>193</v>
      </c>
      <c r="F367" s="111" t="s">
        <v>1276</v>
      </c>
    </row>
    <row r="368" spans="1:6" x14ac:dyDescent="0.25">
      <c r="A368" s="109" t="s">
        <v>204</v>
      </c>
      <c r="B368" s="110" t="s">
        <v>1277</v>
      </c>
      <c r="C368" s="110" t="s">
        <v>1278</v>
      </c>
      <c r="D368" s="110" t="s">
        <v>207</v>
      </c>
      <c r="E368" s="110" t="s">
        <v>193</v>
      </c>
      <c r="F368" s="111" t="s">
        <v>1279</v>
      </c>
    </row>
    <row r="369" spans="1:6" x14ac:dyDescent="0.25">
      <c r="A369" s="109" t="s">
        <v>204</v>
      </c>
      <c r="B369" s="110" t="s">
        <v>1280</v>
      </c>
      <c r="C369" s="110" t="s">
        <v>1281</v>
      </c>
      <c r="D369" s="110" t="s">
        <v>207</v>
      </c>
      <c r="E369" s="110" t="s">
        <v>193</v>
      </c>
      <c r="F369" s="111" t="s">
        <v>1282</v>
      </c>
    </row>
    <row r="370" spans="1:6" x14ac:dyDescent="0.25">
      <c r="A370" s="109" t="s">
        <v>204</v>
      </c>
      <c r="B370" s="110" t="s">
        <v>1283</v>
      </c>
      <c r="C370" s="110" t="s">
        <v>1284</v>
      </c>
      <c r="D370" s="110" t="s">
        <v>207</v>
      </c>
      <c r="E370" s="110" t="s">
        <v>193</v>
      </c>
      <c r="F370" s="111" t="s">
        <v>1285</v>
      </c>
    </row>
    <row r="371" spans="1:6" x14ac:dyDescent="0.25">
      <c r="A371" s="109" t="s">
        <v>204</v>
      </c>
      <c r="B371" s="110" t="s">
        <v>1286</v>
      </c>
      <c r="C371" s="110" t="s">
        <v>1287</v>
      </c>
      <c r="D371" s="110" t="s">
        <v>207</v>
      </c>
      <c r="E371" s="110" t="s">
        <v>193</v>
      </c>
      <c r="F371" s="111" t="s">
        <v>1288</v>
      </c>
    </row>
    <row r="372" spans="1:6" x14ac:dyDescent="0.25">
      <c r="A372" s="109" t="s">
        <v>204</v>
      </c>
      <c r="B372" s="110" t="s">
        <v>1289</v>
      </c>
      <c r="C372" s="110" t="s">
        <v>1290</v>
      </c>
      <c r="D372" s="110" t="s">
        <v>207</v>
      </c>
      <c r="E372" s="110" t="s">
        <v>193</v>
      </c>
      <c r="F372" s="111" t="s">
        <v>1291</v>
      </c>
    </row>
    <row r="373" spans="1:6" x14ac:dyDescent="0.25">
      <c r="A373" s="109" t="s">
        <v>204</v>
      </c>
      <c r="B373" s="110" t="s">
        <v>1292</v>
      </c>
      <c r="C373" s="110" t="s">
        <v>1293</v>
      </c>
      <c r="D373" s="110" t="s">
        <v>207</v>
      </c>
      <c r="E373" s="110" t="s">
        <v>193</v>
      </c>
      <c r="F373" s="111" t="s">
        <v>1294</v>
      </c>
    </row>
    <row r="374" spans="1:6" x14ac:dyDescent="0.25">
      <c r="A374" s="109" t="s">
        <v>204</v>
      </c>
      <c r="B374" s="110" t="s">
        <v>1295</v>
      </c>
      <c r="C374" s="110" t="s">
        <v>1296</v>
      </c>
      <c r="D374" s="110" t="s">
        <v>207</v>
      </c>
      <c r="E374" s="110" t="s">
        <v>193</v>
      </c>
      <c r="F374" s="111" t="s">
        <v>1297</v>
      </c>
    </row>
    <row r="375" spans="1:6" x14ac:dyDescent="0.25">
      <c r="A375" s="109" t="s">
        <v>204</v>
      </c>
      <c r="B375" s="110" t="s">
        <v>1298</v>
      </c>
      <c r="C375" s="110" t="s">
        <v>1299</v>
      </c>
      <c r="D375" s="110" t="s">
        <v>207</v>
      </c>
      <c r="E375" s="110" t="s">
        <v>193</v>
      </c>
      <c r="F375" s="111" t="s">
        <v>1300</v>
      </c>
    </row>
    <row r="376" spans="1:6" x14ac:dyDescent="0.25">
      <c r="A376" s="109" t="s">
        <v>204</v>
      </c>
      <c r="B376" s="110" t="s">
        <v>1301</v>
      </c>
      <c r="C376" s="110" t="s">
        <v>1302</v>
      </c>
      <c r="D376" s="110" t="s">
        <v>207</v>
      </c>
      <c r="E376" s="110" t="s">
        <v>193</v>
      </c>
      <c r="F376" s="111" t="s">
        <v>1303</v>
      </c>
    </row>
    <row r="377" spans="1:6" x14ac:dyDescent="0.25">
      <c r="A377" s="109" t="s">
        <v>204</v>
      </c>
      <c r="B377" s="110" t="s">
        <v>1304</v>
      </c>
      <c r="C377" s="110" t="s">
        <v>1305</v>
      </c>
      <c r="D377" s="110" t="s">
        <v>207</v>
      </c>
      <c r="E377" s="110" t="s">
        <v>193</v>
      </c>
      <c r="F377" s="111" t="s">
        <v>1306</v>
      </c>
    </row>
    <row r="378" spans="1:6" x14ac:dyDescent="0.25">
      <c r="A378" s="109" t="s">
        <v>204</v>
      </c>
      <c r="B378" s="110" t="s">
        <v>1307</v>
      </c>
      <c r="C378" s="110" t="s">
        <v>1308</v>
      </c>
      <c r="D378" s="110" t="s">
        <v>207</v>
      </c>
      <c r="E378" s="110" t="s">
        <v>193</v>
      </c>
      <c r="F378" s="111" t="s">
        <v>1309</v>
      </c>
    </row>
    <row r="379" spans="1:6" x14ac:dyDescent="0.25">
      <c r="A379" s="109" t="s">
        <v>204</v>
      </c>
      <c r="B379" s="110" t="s">
        <v>1310</v>
      </c>
      <c r="C379" s="110" t="s">
        <v>1311</v>
      </c>
      <c r="D379" s="110" t="s">
        <v>207</v>
      </c>
      <c r="E379" s="110" t="s">
        <v>193</v>
      </c>
      <c r="F379" s="111" t="s">
        <v>1312</v>
      </c>
    </row>
    <row r="380" spans="1:6" x14ac:dyDescent="0.25">
      <c r="A380" s="109" t="s">
        <v>204</v>
      </c>
      <c r="B380" s="110" t="s">
        <v>1313</v>
      </c>
      <c r="C380" s="110" t="s">
        <v>1314</v>
      </c>
      <c r="D380" s="110" t="s">
        <v>207</v>
      </c>
      <c r="E380" s="110" t="s">
        <v>193</v>
      </c>
      <c r="F380" s="111" t="s">
        <v>1315</v>
      </c>
    </row>
    <row r="381" spans="1:6" x14ac:dyDescent="0.25">
      <c r="A381" s="109" t="s">
        <v>204</v>
      </c>
      <c r="B381" s="110" t="s">
        <v>1316</v>
      </c>
      <c r="C381" s="110" t="s">
        <v>1317</v>
      </c>
      <c r="D381" s="110" t="s">
        <v>207</v>
      </c>
      <c r="E381" s="110" t="s">
        <v>193</v>
      </c>
      <c r="F381" s="111" t="s">
        <v>1318</v>
      </c>
    </row>
    <row r="382" spans="1:6" x14ac:dyDescent="0.25">
      <c r="A382" s="109" t="s">
        <v>204</v>
      </c>
      <c r="B382" s="110" t="s">
        <v>1319</v>
      </c>
      <c r="C382" s="110" t="s">
        <v>1320</v>
      </c>
      <c r="D382" s="110" t="s">
        <v>207</v>
      </c>
      <c r="E382" s="110" t="s">
        <v>193</v>
      </c>
      <c r="F382" s="111" t="s">
        <v>1321</v>
      </c>
    </row>
    <row r="383" spans="1:6" x14ac:dyDescent="0.25">
      <c r="A383" s="109" t="s">
        <v>204</v>
      </c>
      <c r="B383" s="110" t="s">
        <v>1322</v>
      </c>
      <c r="C383" s="110" t="s">
        <v>1323</v>
      </c>
      <c r="D383" s="110" t="s">
        <v>207</v>
      </c>
      <c r="E383" s="110" t="s">
        <v>193</v>
      </c>
      <c r="F383" s="111" t="s">
        <v>1324</v>
      </c>
    </row>
    <row r="384" spans="1:6" x14ac:dyDescent="0.25">
      <c r="A384" s="109" t="s">
        <v>204</v>
      </c>
      <c r="B384" s="110" t="s">
        <v>1325</v>
      </c>
      <c r="C384" s="110" t="s">
        <v>1326</v>
      </c>
      <c r="D384" s="110" t="s">
        <v>207</v>
      </c>
      <c r="E384" s="110" t="s">
        <v>193</v>
      </c>
      <c r="F384" s="111" t="s">
        <v>1327</v>
      </c>
    </row>
    <row r="385" spans="1:6" x14ac:dyDescent="0.25">
      <c r="A385" s="109" t="s">
        <v>204</v>
      </c>
      <c r="B385" s="110" t="s">
        <v>1328</v>
      </c>
      <c r="C385" s="110" t="s">
        <v>1329</v>
      </c>
      <c r="D385" s="110" t="s">
        <v>207</v>
      </c>
      <c r="E385" s="110" t="s">
        <v>193</v>
      </c>
      <c r="F385" s="111" t="s">
        <v>1330</v>
      </c>
    </row>
    <row r="386" spans="1:6" x14ac:dyDescent="0.25">
      <c r="A386" s="109" t="s">
        <v>204</v>
      </c>
      <c r="B386" s="110" t="s">
        <v>1331</v>
      </c>
      <c r="C386" s="110" t="s">
        <v>1332</v>
      </c>
      <c r="D386" s="110" t="s">
        <v>207</v>
      </c>
      <c r="E386" s="110" t="s">
        <v>193</v>
      </c>
      <c r="F386" s="111" t="s">
        <v>1333</v>
      </c>
    </row>
    <row r="387" spans="1:6" x14ac:dyDescent="0.25">
      <c r="A387" s="109" t="s">
        <v>204</v>
      </c>
      <c r="B387" s="110" t="s">
        <v>1334</v>
      </c>
      <c r="C387" s="110" t="s">
        <v>1335</v>
      </c>
      <c r="D387" s="110" t="s">
        <v>207</v>
      </c>
      <c r="E387" s="110" t="s">
        <v>193</v>
      </c>
      <c r="F387" s="111" t="s">
        <v>1336</v>
      </c>
    </row>
    <row r="388" spans="1:6" x14ac:dyDescent="0.25">
      <c r="A388" s="109" t="s">
        <v>204</v>
      </c>
      <c r="B388" s="110" t="s">
        <v>1337</v>
      </c>
      <c r="C388" s="110" t="s">
        <v>1338</v>
      </c>
      <c r="D388" s="110" t="s">
        <v>207</v>
      </c>
      <c r="E388" s="110" t="s">
        <v>193</v>
      </c>
      <c r="F388" s="111" t="s">
        <v>1339</v>
      </c>
    </row>
    <row r="389" spans="1:6" x14ac:dyDescent="0.25">
      <c r="A389" s="109" t="s">
        <v>204</v>
      </c>
      <c r="B389" s="110" t="s">
        <v>1340</v>
      </c>
      <c r="C389" s="110" t="s">
        <v>1341</v>
      </c>
      <c r="D389" s="110" t="s">
        <v>207</v>
      </c>
      <c r="E389" s="110" t="s">
        <v>193</v>
      </c>
      <c r="F389" s="111" t="s">
        <v>1342</v>
      </c>
    </row>
    <row r="390" spans="1:6" x14ac:dyDescent="0.25">
      <c r="A390" s="109" t="s">
        <v>204</v>
      </c>
      <c r="B390" s="110" t="s">
        <v>1343</v>
      </c>
      <c r="C390" s="110" t="s">
        <v>1344</v>
      </c>
      <c r="D390" s="110" t="s">
        <v>207</v>
      </c>
      <c r="E390" s="110" t="s">
        <v>193</v>
      </c>
      <c r="F390" s="111" t="s">
        <v>1345</v>
      </c>
    </row>
    <row r="391" spans="1:6" x14ac:dyDescent="0.25">
      <c r="A391" s="109" t="s">
        <v>204</v>
      </c>
      <c r="B391" s="110" t="s">
        <v>1346</v>
      </c>
      <c r="C391" s="110" t="s">
        <v>1347</v>
      </c>
      <c r="D391" s="110" t="s">
        <v>207</v>
      </c>
      <c r="E391" s="110" t="s">
        <v>193</v>
      </c>
      <c r="F391" s="111" t="s">
        <v>1348</v>
      </c>
    </row>
    <row r="392" spans="1:6" x14ac:dyDescent="0.25">
      <c r="A392" s="109" t="s">
        <v>204</v>
      </c>
      <c r="B392" s="110" t="s">
        <v>1349</v>
      </c>
      <c r="C392" s="110" t="s">
        <v>1350</v>
      </c>
      <c r="D392" s="110" t="s">
        <v>207</v>
      </c>
      <c r="E392" s="110" t="s">
        <v>193</v>
      </c>
      <c r="F392" s="111" t="s">
        <v>1351</v>
      </c>
    </row>
    <row r="393" spans="1:6" x14ac:dyDescent="0.25">
      <c r="A393" s="109" t="s">
        <v>204</v>
      </c>
      <c r="B393" s="110" t="s">
        <v>1352</v>
      </c>
      <c r="C393" s="110" t="s">
        <v>1353</v>
      </c>
      <c r="D393" s="110" t="s">
        <v>207</v>
      </c>
      <c r="E393" s="110" t="s">
        <v>193</v>
      </c>
      <c r="F393" s="111" t="s">
        <v>1354</v>
      </c>
    </row>
    <row r="394" spans="1:6" x14ac:dyDescent="0.25">
      <c r="A394" s="109" t="s">
        <v>204</v>
      </c>
      <c r="B394" s="110" t="s">
        <v>1355</v>
      </c>
      <c r="C394" s="110" t="s">
        <v>1356</v>
      </c>
      <c r="D394" s="110" t="s">
        <v>207</v>
      </c>
      <c r="E394" s="110" t="s">
        <v>193</v>
      </c>
      <c r="F394" s="111" t="s">
        <v>1357</v>
      </c>
    </row>
    <row r="395" spans="1:6" x14ac:dyDescent="0.25">
      <c r="A395" s="109" t="s">
        <v>204</v>
      </c>
      <c r="B395" s="110" t="s">
        <v>1358</v>
      </c>
      <c r="C395" s="110" t="s">
        <v>1359</v>
      </c>
      <c r="D395" s="110" t="s">
        <v>207</v>
      </c>
      <c r="E395" s="110" t="s">
        <v>193</v>
      </c>
      <c r="F395" s="111" t="s">
        <v>1360</v>
      </c>
    </row>
    <row r="396" spans="1:6" x14ac:dyDescent="0.25">
      <c r="A396" s="109" t="s">
        <v>204</v>
      </c>
      <c r="B396" s="110" t="s">
        <v>1361</v>
      </c>
      <c r="C396" s="110" t="s">
        <v>1362</v>
      </c>
      <c r="D396" s="110" t="s">
        <v>207</v>
      </c>
      <c r="E396" s="110" t="s">
        <v>193</v>
      </c>
      <c r="F396" s="111" t="s">
        <v>1363</v>
      </c>
    </row>
    <row r="397" spans="1:6" x14ac:dyDescent="0.25">
      <c r="A397" s="109" t="s">
        <v>204</v>
      </c>
      <c r="B397" s="110" t="s">
        <v>1364</v>
      </c>
      <c r="C397" s="110" t="s">
        <v>1365</v>
      </c>
      <c r="D397" s="110" t="s">
        <v>207</v>
      </c>
      <c r="E397" s="110" t="s">
        <v>193</v>
      </c>
      <c r="F397" s="111" t="s">
        <v>1366</v>
      </c>
    </row>
    <row r="398" spans="1:6" x14ac:dyDescent="0.25">
      <c r="A398" s="109" t="s">
        <v>204</v>
      </c>
      <c r="B398" s="110" t="s">
        <v>1367</v>
      </c>
      <c r="C398" s="110" t="s">
        <v>1368</v>
      </c>
      <c r="D398" s="110" t="s">
        <v>207</v>
      </c>
      <c r="E398" s="110" t="s">
        <v>193</v>
      </c>
      <c r="F398" s="111" t="s">
        <v>1369</v>
      </c>
    </row>
    <row r="399" spans="1:6" x14ac:dyDescent="0.25">
      <c r="A399" s="109" t="s">
        <v>204</v>
      </c>
      <c r="B399" s="110" t="s">
        <v>1370</v>
      </c>
      <c r="C399" s="110" t="s">
        <v>1371</v>
      </c>
      <c r="D399" s="110" t="s">
        <v>207</v>
      </c>
      <c r="E399" s="110" t="s">
        <v>193</v>
      </c>
      <c r="F399" s="111" t="s">
        <v>1372</v>
      </c>
    </row>
    <row r="400" spans="1:6" x14ac:dyDescent="0.25">
      <c r="A400" s="109" t="s">
        <v>204</v>
      </c>
      <c r="B400" s="110" t="s">
        <v>1373</v>
      </c>
      <c r="C400" s="110" t="s">
        <v>1374</v>
      </c>
      <c r="D400" s="110" t="s">
        <v>207</v>
      </c>
      <c r="E400" s="110" t="s">
        <v>193</v>
      </c>
      <c r="F400" s="111" t="s">
        <v>1375</v>
      </c>
    </row>
    <row r="401" spans="1:6" x14ac:dyDescent="0.25">
      <c r="A401" s="109" t="s">
        <v>204</v>
      </c>
      <c r="B401" s="110" t="s">
        <v>1376</v>
      </c>
      <c r="C401" s="110" t="s">
        <v>1377</v>
      </c>
      <c r="D401" s="110" t="s">
        <v>207</v>
      </c>
      <c r="E401" s="110" t="s">
        <v>193</v>
      </c>
      <c r="F401" s="111" t="s">
        <v>1378</v>
      </c>
    </row>
    <row r="402" spans="1:6" x14ac:dyDescent="0.25">
      <c r="A402" s="109" t="s">
        <v>204</v>
      </c>
      <c r="B402" s="110" t="s">
        <v>1379</v>
      </c>
      <c r="C402" s="110" t="s">
        <v>1380</v>
      </c>
      <c r="D402" s="110" t="s">
        <v>207</v>
      </c>
      <c r="E402" s="110" t="s">
        <v>193</v>
      </c>
      <c r="F402" s="111" t="s">
        <v>1381</v>
      </c>
    </row>
    <row r="403" spans="1:6" x14ac:dyDescent="0.25">
      <c r="A403" s="109" t="s">
        <v>204</v>
      </c>
      <c r="B403" s="110" t="s">
        <v>1382</v>
      </c>
      <c r="C403" s="110" t="s">
        <v>1383</v>
      </c>
      <c r="D403" s="110" t="s">
        <v>207</v>
      </c>
      <c r="E403" s="110" t="s">
        <v>193</v>
      </c>
      <c r="F403" s="111" t="s">
        <v>1384</v>
      </c>
    </row>
    <row r="404" spans="1:6" x14ac:dyDescent="0.25">
      <c r="A404" s="109" t="s">
        <v>204</v>
      </c>
      <c r="B404" s="110" t="s">
        <v>1385</v>
      </c>
      <c r="C404" s="110" t="s">
        <v>1386</v>
      </c>
      <c r="D404" s="110" t="s">
        <v>207</v>
      </c>
      <c r="E404" s="110" t="s">
        <v>193</v>
      </c>
      <c r="F404" s="111" t="s">
        <v>1387</v>
      </c>
    </row>
    <row r="405" spans="1:6" x14ac:dyDescent="0.25">
      <c r="A405" s="109" t="s">
        <v>204</v>
      </c>
      <c r="B405" s="110" t="s">
        <v>1388</v>
      </c>
      <c r="C405" s="110" t="s">
        <v>1389</v>
      </c>
      <c r="D405" s="110" t="s">
        <v>207</v>
      </c>
      <c r="E405" s="110" t="s">
        <v>193</v>
      </c>
      <c r="F405" s="111" t="s">
        <v>1390</v>
      </c>
    </row>
    <row r="406" spans="1:6" x14ac:dyDescent="0.25">
      <c r="A406" s="109" t="s">
        <v>204</v>
      </c>
      <c r="B406" s="110" t="s">
        <v>1391</v>
      </c>
      <c r="C406" s="110" t="s">
        <v>1392</v>
      </c>
      <c r="D406" s="110" t="s">
        <v>207</v>
      </c>
      <c r="E406" s="110" t="s">
        <v>193</v>
      </c>
      <c r="F406" s="111" t="s">
        <v>1393</v>
      </c>
    </row>
    <row r="407" spans="1:6" x14ac:dyDescent="0.25">
      <c r="A407" s="109" t="s">
        <v>204</v>
      </c>
      <c r="B407" s="110" t="s">
        <v>1394</v>
      </c>
      <c r="C407" s="110" t="s">
        <v>1395</v>
      </c>
      <c r="D407" s="110" t="s">
        <v>1396</v>
      </c>
      <c r="E407" s="110" t="s">
        <v>193</v>
      </c>
      <c r="F407" s="111" t="s">
        <v>1397</v>
      </c>
    </row>
    <row r="408" spans="1:6" x14ac:dyDescent="0.25">
      <c r="A408" s="109" t="s">
        <v>204</v>
      </c>
      <c r="B408" s="110" t="s">
        <v>1398</v>
      </c>
      <c r="C408" s="110" t="s">
        <v>1399</v>
      </c>
      <c r="D408" s="110" t="s">
        <v>1396</v>
      </c>
      <c r="E408" s="110" t="s">
        <v>193</v>
      </c>
      <c r="F408" s="111" t="s">
        <v>1400</v>
      </c>
    </row>
    <row r="409" spans="1:6" x14ac:dyDescent="0.25">
      <c r="A409" s="109" t="s">
        <v>204</v>
      </c>
      <c r="B409" s="110" t="s">
        <v>1401</v>
      </c>
      <c r="C409" s="110" t="s">
        <v>1402</v>
      </c>
      <c r="D409" s="110" t="s">
        <v>1396</v>
      </c>
      <c r="E409" s="110" t="s">
        <v>193</v>
      </c>
      <c r="F409" s="111" t="s">
        <v>1403</v>
      </c>
    </row>
    <row r="410" spans="1:6" x14ac:dyDescent="0.25">
      <c r="A410" s="109" t="s">
        <v>204</v>
      </c>
      <c r="B410" s="110" t="s">
        <v>1404</v>
      </c>
      <c r="C410" s="110" t="s">
        <v>1405</v>
      </c>
      <c r="D410" s="110" t="s">
        <v>1396</v>
      </c>
      <c r="E410" s="110" t="s">
        <v>193</v>
      </c>
      <c r="F410" s="111" t="s">
        <v>1406</v>
      </c>
    </row>
    <row r="411" spans="1:6" x14ac:dyDescent="0.25">
      <c r="A411" s="109" t="s">
        <v>204</v>
      </c>
      <c r="B411" s="110" t="s">
        <v>1407</v>
      </c>
      <c r="C411" s="110" t="s">
        <v>1408</v>
      </c>
      <c r="D411" s="110" t="s">
        <v>1396</v>
      </c>
      <c r="E411" s="110" t="s">
        <v>193</v>
      </c>
      <c r="F411" s="111" t="s">
        <v>1409</v>
      </c>
    </row>
    <row r="412" spans="1:6" x14ac:dyDescent="0.25">
      <c r="A412" s="109" t="s">
        <v>204</v>
      </c>
      <c r="B412" s="110" t="s">
        <v>1410</v>
      </c>
      <c r="C412" s="110" t="s">
        <v>1411</v>
      </c>
      <c r="D412" s="110" t="s">
        <v>1396</v>
      </c>
      <c r="E412" s="110" t="s">
        <v>193</v>
      </c>
      <c r="F412" s="111" t="s">
        <v>1412</v>
      </c>
    </row>
    <row r="413" spans="1:6" x14ac:dyDescent="0.25">
      <c r="A413" s="109" t="s">
        <v>204</v>
      </c>
      <c r="B413" s="110" t="s">
        <v>1413</v>
      </c>
      <c r="C413" s="110" t="s">
        <v>1414</v>
      </c>
      <c r="D413" s="110" t="s">
        <v>1396</v>
      </c>
      <c r="E413" s="110" t="s">
        <v>193</v>
      </c>
      <c r="F413" s="111" t="s">
        <v>1415</v>
      </c>
    </row>
    <row r="414" spans="1:6" x14ac:dyDescent="0.25">
      <c r="A414" s="109" t="s">
        <v>204</v>
      </c>
      <c r="B414" s="110" t="s">
        <v>1416</v>
      </c>
      <c r="C414" s="110" t="s">
        <v>1417</v>
      </c>
      <c r="D414" s="110" t="s">
        <v>1396</v>
      </c>
      <c r="E414" s="110" t="s">
        <v>193</v>
      </c>
      <c r="F414" s="111" t="s">
        <v>1418</v>
      </c>
    </row>
    <row r="415" spans="1:6" x14ac:dyDescent="0.25">
      <c r="A415" s="109" t="s">
        <v>204</v>
      </c>
      <c r="B415" s="110" t="s">
        <v>1419</v>
      </c>
      <c r="C415" s="110" t="s">
        <v>1420</v>
      </c>
      <c r="D415" s="110" t="s">
        <v>1396</v>
      </c>
      <c r="E415" s="110" t="s">
        <v>193</v>
      </c>
      <c r="F415" s="111" t="s">
        <v>1421</v>
      </c>
    </row>
    <row r="416" spans="1:6" x14ac:dyDescent="0.25">
      <c r="A416" s="109" t="s">
        <v>204</v>
      </c>
      <c r="B416" s="110" t="s">
        <v>1422</v>
      </c>
      <c r="C416" s="110" t="s">
        <v>1423</v>
      </c>
      <c r="D416" s="110" t="s">
        <v>1396</v>
      </c>
      <c r="E416" s="110" t="s">
        <v>193</v>
      </c>
      <c r="F416" s="111" t="s">
        <v>1424</v>
      </c>
    </row>
    <row r="417" spans="1:6" x14ac:dyDescent="0.25">
      <c r="A417" s="109" t="s">
        <v>204</v>
      </c>
      <c r="B417" s="110" t="s">
        <v>1425</v>
      </c>
      <c r="C417" s="110" t="s">
        <v>1426</v>
      </c>
      <c r="D417" s="110" t="s">
        <v>1396</v>
      </c>
      <c r="E417" s="110" t="s">
        <v>193</v>
      </c>
      <c r="F417" s="111" t="s">
        <v>1427</v>
      </c>
    </row>
    <row r="418" spans="1:6" x14ac:dyDescent="0.25">
      <c r="A418" s="109" t="s">
        <v>204</v>
      </c>
      <c r="B418" s="110" t="s">
        <v>1428</v>
      </c>
      <c r="C418" s="110" t="s">
        <v>1429</v>
      </c>
      <c r="D418" s="110" t="s">
        <v>1396</v>
      </c>
      <c r="E418" s="110" t="s">
        <v>193</v>
      </c>
      <c r="F418" s="111" t="s">
        <v>1430</v>
      </c>
    </row>
    <row r="419" spans="1:6" x14ac:dyDescent="0.25">
      <c r="A419" s="109" t="s">
        <v>204</v>
      </c>
      <c r="B419" s="110" t="s">
        <v>1431</v>
      </c>
      <c r="C419" s="110" t="s">
        <v>1432</v>
      </c>
      <c r="D419" s="110" t="s">
        <v>1396</v>
      </c>
      <c r="E419" s="110" t="s">
        <v>193</v>
      </c>
      <c r="F419" s="111" t="s">
        <v>1433</v>
      </c>
    </row>
    <row r="420" spans="1:6" x14ac:dyDescent="0.25">
      <c r="A420" s="109" t="s">
        <v>204</v>
      </c>
      <c r="B420" s="110" t="s">
        <v>1434</v>
      </c>
      <c r="C420" s="110" t="s">
        <v>1435</v>
      </c>
      <c r="D420" s="110" t="s">
        <v>1396</v>
      </c>
      <c r="E420" s="110" t="s">
        <v>193</v>
      </c>
      <c r="F420" s="111" t="s">
        <v>1436</v>
      </c>
    </row>
    <row r="421" spans="1:6" x14ac:dyDescent="0.25">
      <c r="A421" s="109" t="s">
        <v>204</v>
      </c>
      <c r="B421" s="110" t="s">
        <v>1437</v>
      </c>
      <c r="C421" s="110" t="s">
        <v>1438</v>
      </c>
      <c r="D421" s="110" t="s">
        <v>1396</v>
      </c>
      <c r="E421" s="110" t="s">
        <v>193</v>
      </c>
      <c r="F421" s="111" t="s">
        <v>1439</v>
      </c>
    </row>
    <row r="422" spans="1:6" x14ac:dyDescent="0.25">
      <c r="A422" s="109" t="s">
        <v>204</v>
      </c>
      <c r="B422" s="110" t="s">
        <v>1440</v>
      </c>
      <c r="C422" s="110" t="s">
        <v>1441</v>
      </c>
      <c r="D422" s="110" t="s">
        <v>1396</v>
      </c>
      <c r="E422" s="110" t="s">
        <v>193</v>
      </c>
      <c r="F422" s="111" t="s">
        <v>1442</v>
      </c>
    </row>
    <row r="423" spans="1:6" x14ac:dyDescent="0.25">
      <c r="A423" s="109" t="s">
        <v>204</v>
      </c>
      <c r="B423" s="110" t="s">
        <v>1443</v>
      </c>
      <c r="C423" s="110" t="s">
        <v>1444</v>
      </c>
      <c r="D423" s="110" t="s">
        <v>1396</v>
      </c>
      <c r="E423" s="110" t="s">
        <v>193</v>
      </c>
      <c r="F423" s="111" t="s">
        <v>1445</v>
      </c>
    </row>
    <row r="424" spans="1:6" x14ac:dyDescent="0.25">
      <c r="A424" s="109" t="s">
        <v>204</v>
      </c>
      <c r="B424" s="110" t="s">
        <v>1446</v>
      </c>
      <c r="C424" s="110" t="s">
        <v>1447</v>
      </c>
      <c r="D424" s="110" t="s">
        <v>1396</v>
      </c>
      <c r="E424" s="110" t="s">
        <v>193</v>
      </c>
      <c r="F424" s="111" t="s">
        <v>1448</v>
      </c>
    </row>
    <row r="425" spans="1:6" x14ac:dyDescent="0.25">
      <c r="A425" s="109" t="s">
        <v>204</v>
      </c>
      <c r="B425" s="110" t="s">
        <v>1449</v>
      </c>
      <c r="C425" s="110" t="s">
        <v>1450</v>
      </c>
      <c r="D425" s="110" t="s">
        <v>1396</v>
      </c>
      <c r="E425" s="110" t="s">
        <v>193</v>
      </c>
      <c r="F425" s="111" t="s">
        <v>1451</v>
      </c>
    </row>
    <row r="426" spans="1:6" x14ac:dyDescent="0.25">
      <c r="A426" s="109" t="s">
        <v>204</v>
      </c>
      <c r="B426" s="110" t="s">
        <v>1452</v>
      </c>
      <c r="C426" s="110" t="s">
        <v>1453</v>
      </c>
      <c r="D426" s="110" t="s">
        <v>1396</v>
      </c>
      <c r="E426" s="110" t="s">
        <v>193</v>
      </c>
      <c r="F426" s="111" t="s">
        <v>1454</v>
      </c>
    </row>
    <row r="427" spans="1:6" x14ac:dyDescent="0.25">
      <c r="A427" s="109" t="s">
        <v>204</v>
      </c>
      <c r="B427" s="110" t="s">
        <v>1455</v>
      </c>
      <c r="C427" s="110" t="s">
        <v>1456</v>
      </c>
      <c r="D427" s="110" t="s">
        <v>1396</v>
      </c>
      <c r="E427" s="110" t="s">
        <v>193</v>
      </c>
      <c r="F427" s="111" t="s">
        <v>1457</v>
      </c>
    </row>
    <row r="428" spans="1:6" x14ac:dyDescent="0.25">
      <c r="A428" s="109" t="s">
        <v>204</v>
      </c>
      <c r="B428" s="110" t="s">
        <v>1458</v>
      </c>
      <c r="C428" s="110" t="s">
        <v>1459</v>
      </c>
      <c r="D428" s="110" t="s">
        <v>1396</v>
      </c>
      <c r="E428" s="110" t="s">
        <v>193</v>
      </c>
      <c r="F428" s="111" t="s">
        <v>1460</v>
      </c>
    </row>
    <row r="429" spans="1:6" x14ac:dyDescent="0.25">
      <c r="A429" s="109" t="s">
        <v>204</v>
      </c>
      <c r="B429" s="110" t="s">
        <v>1461</v>
      </c>
      <c r="C429" s="110" t="s">
        <v>1462</v>
      </c>
      <c r="D429" s="110" t="s">
        <v>1396</v>
      </c>
      <c r="E429" s="110" t="s">
        <v>193</v>
      </c>
      <c r="F429" s="111" t="s">
        <v>1463</v>
      </c>
    </row>
    <row r="430" spans="1:6" x14ac:dyDescent="0.25">
      <c r="A430" s="109" t="s">
        <v>204</v>
      </c>
      <c r="B430" s="110" t="s">
        <v>1464</v>
      </c>
      <c r="C430" s="110" t="s">
        <v>1465</v>
      </c>
      <c r="D430" s="110" t="s">
        <v>1396</v>
      </c>
      <c r="E430" s="110" t="s">
        <v>193</v>
      </c>
      <c r="F430" s="111" t="s">
        <v>1466</v>
      </c>
    </row>
    <row r="431" spans="1:6" x14ac:dyDescent="0.25">
      <c r="A431" s="109" t="s">
        <v>204</v>
      </c>
      <c r="B431" s="110" t="s">
        <v>1467</v>
      </c>
      <c r="C431" s="110" t="s">
        <v>1468</v>
      </c>
      <c r="D431" s="110" t="s">
        <v>1396</v>
      </c>
      <c r="E431" s="110" t="s">
        <v>193</v>
      </c>
      <c r="F431" s="111" t="s">
        <v>1469</v>
      </c>
    </row>
    <row r="432" spans="1:6" x14ac:dyDescent="0.25">
      <c r="A432" s="109" t="s">
        <v>204</v>
      </c>
      <c r="B432" s="110" t="s">
        <v>1470</v>
      </c>
      <c r="C432" s="110" t="s">
        <v>1471</v>
      </c>
      <c r="D432" s="110" t="s">
        <v>1396</v>
      </c>
      <c r="E432" s="110" t="s">
        <v>193</v>
      </c>
      <c r="F432" s="111" t="s">
        <v>1472</v>
      </c>
    </row>
    <row r="433" spans="1:6" x14ac:dyDescent="0.25">
      <c r="A433" s="109" t="s">
        <v>204</v>
      </c>
      <c r="B433" s="110" t="s">
        <v>1473</v>
      </c>
      <c r="C433" s="110" t="s">
        <v>1474</v>
      </c>
      <c r="D433" s="110" t="s">
        <v>1396</v>
      </c>
      <c r="E433" s="110" t="s">
        <v>193</v>
      </c>
      <c r="F433" s="111" t="s">
        <v>1475</v>
      </c>
    </row>
    <row r="434" spans="1:6" x14ac:dyDescent="0.25">
      <c r="A434" s="109" t="s">
        <v>204</v>
      </c>
      <c r="B434" s="110" t="s">
        <v>1476</v>
      </c>
      <c r="C434" s="110" t="s">
        <v>1477</v>
      </c>
      <c r="D434" s="110" t="s">
        <v>1396</v>
      </c>
      <c r="E434" s="110" t="s">
        <v>193</v>
      </c>
      <c r="F434" s="111" t="s">
        <v>1478</v>
      </c>
    </row>
    <row r="435" spans="1:6" x14ac:dyDescent="0.25">
      <c r="A435" s="109" t="s">
        <v>204</v>
      </c>
      <c r="B435" s="110" t="s">
        <v>1479</v>
      </c>
      <c r="C435" s="110" t="s">
        <v>1480</v>
      </c>
      <c r="D435" s="110" t="s">
        <v>1396</v>
      </c>
      <c r="E435" s="110" t="s">
        <v>193</v>
      </c>
      <c r="F435" s="111" t="s">
        <v>1481</v>
      </c>
    </row>
    <row r="436" spans="1:6" x14ac:dyDescent="0.25">
      <c r="A436" s="109" t="s">
        <v>204</v>
      </c>
      <c r="B436" s="110" t="s">
        <v>1482</v>
      </c>
      <c r="C436" s="110" t="s">
        <v>1483</v>
      </c>
      <c r="D436" s="110" t="s">
        <v>1396</v>
      </c>
      <c r="E436" s="110" t="s">
        <v>193</v>
      </c>
      <c r="F436" s="111" t="s">
        <v>1484</v>
      </c>
    </row>
    <row r="437" spans="1:6" x14ac:dyDescent="0.25">
      <c r="A437" s="109" t="s">
        <v>204</v>
      </c>
      <c r="B437" s="110" t="s">
        <v>1485</v>
      </c>
      <c r="C437" s="110" t="s">
        <v>1486</v>
      </c>
      <c r="D437" s="110" t="s">
        <v>1396</v>
      </c>
      <c r="E437" s="110" t="s">
        <v>193</v>
      </c>
      <c r="F437" s="111" t="s">
        <v>1487</v>
      </c>
    </row>
    <row r="438" spans="1:6" x14ac:dyDescent="0.25">
      <c r="A438" s="109" t="s">
        <v>204</v>
      </c>
      <c r="B438" s="110" t="s">
        <v>1488</v>
      </c>
      <c r="C438" s="110" t="s">
        <v>1489</v>
      </c>
      <c r="D438" s="110" t="s">
        <v>1396</v>
      </c>
      <c r="E438" s="110" t="s">
        <v>193</v>
      </c>
      <c r="F438" s="111" t="s">
        <v>1490</v>
      </c>
    </row>
    <row r="439" spans="1:6" x14ac:dyDescent="0.25">
      <c r="A439" s="109" t="s">
        <v>204</v>
      </c>
      <c r="B439" s="110" t="s">
        <v>1491</v>
      </c>
      <c r="C439" s="110" t="s">
        <v>1492</v>
      </c>
      <c r="D439" s="110" t="s">
        <v>1396</v>
      </c>
      <c r="E439" s="110" t="s">
        <v>193</v>
      </c>
      <c r="F439" s="111" t="s">
        <v>1493</v>
      </c>
    </row>
    <row r="440" spans="1:6" x14ac:dyDescent="0.25">
      <c r="A440" s="109" t="s">
        <v>204</v>
      </c>
      <c r="B440" s="110" t="s">
        <v>1494</v>
      </c>
      <c r="C440" s="110" t="s">
        <v>1495</v>
      </c>
      <c r="D440" s="110" t="s">
        <v>1396</v>
      </c>
      <c r="E440" s="110" t="s">
        <v>193</v>
      </c>
      <c r="F440" s="111" t="s">
        <v>1496</v>
      </c>
    </row>
    <row r="441" spans="1:6" x14ac:dyDescent="0.25">
      <c r="A441" s="109" t="s">
        <v>204</v>
      </c>
      <c r="B441" s="110" t="s">
        <v>1497</v>
      </c>
      <c r="C441" s="110" t="s">
        <v>1498</v>
      </c>
      <c r="D441" s="110" t="s">
        <v>1396</v>
      </c>
      <c r="E441" s="110" t="s">
        <v>193</v>
      </c>
      <c r="F441" s="111" t="s">
        <v>1499</v>
      </c>
    </row>
    <row r="442" spans="1:6" x14ac:dyDescent="0.25">
      <c r="A442" s="109" t="s">
        <v>204</v>
      </c>
      <c r="B442" s="110" t="s">
        <v>1500</v>
      </c>
      <c r="C442" s="110" t="s">
        <v>1501</v>
      </c>
      <c r="D442" s="110" t="s">
        <v>1396</v>
      </c>
      <c r="E442" s="110" t="s">
        <v>193</v>
      </c>
      <c r="F442" s="111" t="s">
        <v>1502</v>
      </c>
    </row>
    <row r="443" spans="1:6" x14ac:dyDescent="0.25">
      <c r="A443" s="109" t="s">
        <v>204</v>
      </c>
      <c r="B443" s="110" t="s">
        <v>1503</v>
      </c>
      <c r="C443" s="110" t="s">
        <v>1504</v>
      </c>
      <c r="D443" s="110" t="s">
        <v>1396</v>
      </c>
      <c r="E443" s="110" t="s">
        <v>193</v>
      </c>
      <c r="F443" s="111" t="s">
        <v>1505</v>
      </c>
    </row>
    <row r="444" spans="1:6" x14ac:dyDescent="0.25">
      <c r="A444" s="109" t="s">
        <v>204</v>
      </c>
      <c r="B444" s="110" t="s">
        <v>1506</v>
      </c>
      <c r="C444" s="110" t="s">
        <v>1507</v>
      </c>
      <c r="D444" s="110" t="s">
        <v>1396</v>
      </c>
      <c r="E444" s="110" t="s">
        <v>193</v>
      </c>
      <c r="F444" s="111" t="s">
        <v>1508</v>
      </c>
    </row>
    <row r="445" spans="1:6" x14ac:dyDescent="0.25">
      <c r="A445" s="109" t="s">
        <v>204</v>
      </c>
      <c r="B445" s="110" t="s">
        <v>1509</v>
      </c>
      <c r="C445" s="110" t="s">
        <v>1510</v>
      </c>
      <c r="D445" s="110" t="s">
        <v>1396</v>
      </c>
      <c r="E445" s="110" t="s">
        <v>193</v>
      </c>
      <c r="F445" s="111" t="s">
        <v>1511</v>
      </c>
    </row>
    <row r="446" spans="1:6" x14ac:dyDescent="0.25">
      <c r="A446" s="109" t="s">
        <v>204</v>
      </c>
      <c r="B446" s="110" t="s">
        <v>1512</v>
      </c>
      <c r="C446" s="110" t="s">
        <v>1513</v>
      </c>
      <c r="D446" s="110" t="s">
        <v>1396</v>
      </c>
      <c r="E446" s="110" t="s">
        <v>193</v>
      </c>
      <c r="F446" s="111" t="s">
        <v>1514</v>
      </c>
    </row>
    <row r="447" spans="1:6" x14ac:dyDescent="0.25">
      <c r="A447" s="109" t="s">
        <v>204</v>
      </c>
      <c r="B447" s="110" t="s">
        <v>1515</v>
      </c>
      <c r="C447" s="110" t="s">
        <v>1516</v>
      </c>
      <c r="D447" s="110" t="s">
        <v>1396</v>
      </c>
      <c r="E447" s="110" t="s">
        <v>193</v>
      </c>
      <c r="F447" s="111" t="s">
        <v>1517</v>
      </c>
    </row>
    <row r="448" spans="1:6" x14ac:dyDescent="0.25">
      <c r="A448" s="109" t="s">
        <v>204</v>
      </c>
      <c r="B448" s="110" t="s">
        <v>1518</v>
      </c>
      <c r="C448" s="110" t="s">
        <v>1519</v>
      </c>
      <c r="D448" s="110" t="s">
        <v>1396</v>
      </c>
      <c r="E448" s="110" t="s">
        <v>193</v>
      </c>
      <c r="F448" s="111" t="s">
        <v>1520</v>
      </c>
    </row>
    <row r="449" spans="1:6" x14ac:dyDescent="0.25">
      <c r="A449" s="109" t="s">
        <v>204</v>
      </c>
      <c r="B449" s="110" t="s">
        <v>1521</v>
      </c>
      <c r="C449" s="110" t="s">
        <v>1522</v>
      </c>
      <c r="D449" s="110" t="s">
        <v>1396</v>
      </c>
      <c r="E449" s="110" t="s">
        <v>193</v>
      </c>
      <c r="F449" s="111" t="s">
        <v>1523</v>
      </c>
    </row>
    <row r="450" spans="1:6" x14ac:dyDescent="0.25">
      <c r="A450" s="109" t="s">
        <v>204</v>
      </c>
      <c r="B450" s="110" t="s">
        <v>1524</v>
      </c>
      <c r="C450" s="110" t="s">
        <v>1525</v>
      </c>
      <c r="D450" s="110" t="s">
        <v>1396</v>
      </c>
      <c r="E450" s="110" t="s">
        <v>193</v>
      </c>
      <c r="F450" s="111" t="s">
        <v>1526</v>
      </c>
    </row>
    <row r="451" spans="1:6" x14ac:dyDescent="0.25">
      <c r="A451" s="109" t="s">
        <v>204</v>
      </c>
      <c r="B451" s="110" t="s">
        <v>1527</v>
      </c>
      <c r="C451" s="110" t="s">
        <v>1528</v>
      </c>
      <c r="D451" s="110" t="s">
        <v>1396</v>
      </c>
      <c r="E451" s="110" t="s">
        <v>193</v>
      </c>
      <c r="F451" s="111" t="s">
        <v>1529</v>
      </c>
    </row>
    <row r="452" spans="1:6" x14ac:dyDescent="0.25">
      <c r="A452" s="109" t="s">
        <v>204</v>
      </c>
      <c r="B452" s="110" t="s">
        <v>1530</v>
      </c>
      <c r="C452" s="110" t="s">
        <v>1531</v>
      </c>
      <c r="D452" s="110" t="s">
        <v>1396</v>
      </c>
      <c r="E452" s="110" t="s">
        <v>193</v>
      </c>
      <c r="F452" s="111" t="s">
        <v>1532</v>
      </c>
    </row>
    <row r="453" spans="1:6" x14ac:dyDescent="0.25">
      <c r="A453" s="109" t="s">
        <v>204</v>
      </c>
      <c r="B453" s="110" t="s">
        <v>1533</v>
      </c>
      <c r="C453" s="110" t="s">
        <v>1534</v>
      </c>
      <c r="D453" s="110" t="s">
        <v>1396</v>
      </c>
      <c r="E453" s="110" t="s">
        <v>193</v>
      </c>
      <c r="F453" s="111" t="s">
        <v>1535</v>
      </c>
    </row>
    <row r="454" spans="1:6" x14ac:dyDescent="0.25">
      <c r="A454" s="109" t="s">
        <v>204</v>
      </c>
      <c r="B454" s="110" t="s">
        <v>1536</v>
      </c>
      <c r="C454" s="110" t="s">
        <v>1537</v>
      </c>
      <c r="D454" s="110" t="s">
        <v>1396</v>
      </c>
      <c r="E454" s="110" t="s">
        <v>193</v>
      </c>
      <c r="F454" s="111" t="s">
        <v>1538</v>
      </c>
    </row>
    <row r="455" spans="1:6" x14ac:dyDescent="0.25">
      <c r="A455" s="109" t="s">
        <v>204</v>
      </c>
      <c r="B455" s="110" t="s">
        <v>1539</v>
      </c>
      <c r="C455" s="110" t="s">
        <v>1540</v>
      </c>
      <c r="D455" s="110" t="s">
        <v>1396</v>
      </c>
      <c r="E455" s="110" t="s">
        <v>193</v>
      </c>
      <c r="F455" s="111" t="s">
        <v>1541</v>
      </c>
    </row>
    <row r="456" spans="1:6" x14ac:dyDescent="0.25">
      <c r="A456" s="109" t="s">
        <v>204</v>
      </c>
      <c r="B456" s="110" t="s">
        <v>1542</v>
      </c>
      <c r="C456" s="110" t="s">
        <v>1543</v>
      </c>
      <c r="D456" s="110" t="s">
        <v>1396</v>
      </c>
      <c r="E456" s="110" t="s">
        <v>193</v>
      </c>
      <c r="F456" s="111" t="s">
        <v>1544</v>
      </c>
    </row>
    <row r="457" spans="1:6" x14ac:dyDescent="0.25">
      <c r="A457" s="109" t="s">
        <v>204</v>
      </c>
      <c r="B457" s="110" t="s">
        <v>1545</v>
      </c>
      <c r="C457" s="110" t="s">
        <v>1546</v>
      </c>
      <c r="D457" s="110" t="s">
        <v>1396</v>
      </c>
      <c r="E457" s="110" t="s">
        <v>193</v>
      </c>
      <c r="F457" s="111" t="s">
        <v>1547</v>
      </c>
    </row>
    <row r="458" spans="1:6" x14ac:dyDescent="0.25">
      <c r="A458" s="109" t="s">
        <v>204</v>
      </c>
      <c r="B458" s="110" t="s">
        <v>1548</v>
      </c>
      <c r="C458" s="110" t="s">
        <v>1549</v>
      </c>
      <c r="D458" s="110" t="s">
        <v>1396</v>
      </c>
      <c r="E458" s="110" t="s">
        <v>193</v>
      </c>
      <c r="F458" s="111" t="s">
        <v>1550</v>
      </c>
    </row>
    <row r="459" spans="1:6" x14ac:dyDescent="0.25">
      <c r="A459" s="109" t="s">
        <v>204</v>
      </c>
      <c r="B459" s="110" t="s">
        <v>1551</v>
      </c>
      <c r="C459" s="110" t="s">
        <v>1552</v>
      </c>
      <c r="D459" s="110" t="s">
        <v>1396</v>
      </c>
      <c r="E459" s="110" t="s">
        <v>193</v>
      </c>
      <c r="F459" s="111" t="s">
        <v>1553</v>
      </c>
    </row>
    <row r="460" spans="1:6" x14ac:dyDescent="0.25">
      <c r="A460" s="109" t="s">
        <v>204</v>
      </c>
      <c r="B460" s="110" t="s">
        <v>1554</v>
      </c>
      <c r="C460" s="110" t="s">
        <v>1555</v>
      </c>
      <c r="D460" s="110" t="s">
        <v>1396</v>
      </c>
      <c r="E460" s="110" t="s">
        <v>193</v>
      </c>
      <c r="F460" s="111" t="s">
        <v>1556</v>
      </c>
    </row>
    <row r="461" spans="1:6" x14ac:dyDescent="0.25">
      <c r="A461" s="109" t="s">
        <v>204</v>
      </c>
      <c r="B461" s="110" t="s">
        <v>1557</v>
      </c>
      <c r="C461" s="110" t="s">
        <v>1558</v>
      </c>
      <c r="D461" s="110" t="s">
        <v>1396</v>
      </c>
      <c r="E461" s="110" t="s">
        <v>193</v>
      </c>
      <c r="F461" s="111" t="s">
        <v>1559</v>
      </c>
    </row>
    <row r="462" spans="1:6" x14ac:dyDescent="0.25">
      <c r="A462" s="109" t="s">
        <v>204</v>
      </c>
      <c r="B462" s="110" t="s">
        <v>1560</v>
      </c>
      <c r="C462" s="110" t="s">
        <v>1561</v>
      </c>
      <c r="D462" s="110" t="s">
        <v>1396</v>
      </c>
      <c r="E462" s="110" t="s">
        <v>193</v>
      </c>
      <c r="F462" s="111" t="s">
        <v>1562</v>
      </c>
    </row>
    <row r="463" spans="1:6" x14ac:dyDescent="0.25">
      <c r="A463" s="109" t="s">
        <v>204</v>
      </c>
      <c r="B463" s="110" t="s">
        <v>1563</v>
      </c>
      <c r="C463" s="110" t="s">
        <v>1564</v>
      </c>
      <c r="D463" s="110" t="s">
        <v>1396</v>
      </c>
      <c r="E463" s="110" t="s">
        <v>193</v>
      </c>
      <c r="F463" s="111" t="s">
        <v>1565</v>
      </c>
    </row>
    <row r="464" spans="1:6" x14ac:dyDescent="0.25">
      <c r="A464" s="109" t="s">
        <v>204</v>
      </c>
      <c r="B464" s="110" t="s">
        <v>1566</v>
      </c>
      <c r="C464" s="110" t="s">
        <v>1567</v>
      </c>
      <c r="D464" s="110" t="s">
        <v>1396</v>
      </c>
      <c r="E464" s="110" t="s">
        <v>193</v>
      </c>
      <c r="F464" s="111" t="s">
        <v>1568</v>
      </c>
    </row>
    <row r="465" spans="1:6" x14ac:dyDescent="0.25">
      <c r="A465" s="109" t="s">
        <v>204</v>
      </c>
      <c r="B465" s="110" t="s">
        <v>1569</v>
      </c>
      <c r="C465" s="110" t="s">
        <v>1570</v>
      </c>
      <c r="D465" s="110" t="s">
        <v>1396</v>
      </c>
      <c r="E465" s="110" t="s">
        <v>193</v>
      </c>
      <c r="F465" s="111" t="s">
        <v>1571</v>
      </c>
    </row>
    <row r="466" spans="1:6" x14ac:dyDescent="0.25">
      <c r="A466" s="109" t="s">
        <v>204</v>
      </c>
      <c r="B466" s="110" t="s">
        <v>1572</v>
      </c>
      <c r="C466" s="110" t="s">
        <v>1573</v>
      </c>
      <c r="D466" s="110" t="s">
        <v>1396</v>
      </c>
      <c r="E466" s="110" t="s">
        <v>193</v>
      </c>
      <c r="F466" s="111" t="s">
        <v>1574</v>
      </c>
    </row>
    <row r="467" spans="1:6" x14ac:dyDescent="0.25">
      <c r="A467" s="109" t="s">
        <v>204</v>
      </c>
      <c r="B467" s="110" t="s">
        <v>1575</v>
      </c>
      <c r="C467" s="110" t="s">
        <v>1576</v>
      </c>
      <c r="D467" s="110" t="s">
        <v>1396</v>
      </c>
      <c r="E467" s="110" t="s">
        <v>193</v>
      </c>
      <c r="F467" s="111" t="s">
        <v>1577</v>
      </c>
    </row>
    <row r="468" spans="1:6" x14ac:dyDescent="0.25">
      <c r="A468" s="109" t="s">
        <v>204</v>
      </c>
      <c r="B468" s="110" t="s">
        <v>1578</v>
      </c>
      <c r="C468" s="110" t="s">
        <v>1579</v>
      </c>
      <c r="D468" s="110" t="s">
        <v>1396</v>
      </c>
      <c r="E468" s="110" t="s">
        <v>193</v>
      </c>
      <c r="F468" s="111" t="s">
        <v>1580</v>
      </c>
    </row>
    <row r="469" spans="1:6" x14ac:dyDescent="0.25">
      <c r="A469" s="109" t="s">
        <v>204</v>
      </c>
      <c r="B469" s="110" t="s">
        <v>1581</v>
      </c>
      <c r="C469" s="110" t="s">
        <v>1582</v>
      </c>
      <c r="D469" s="110" t="s">
        <v>1396</v>
      </c>
      <c r="E469" s="110" t="s">
        <v>193</v>
      </c>
      <c r="F469" s="111" t="s">
        <v>1583</v>
      </c>
    </row>
    <row r="470" spans="1:6" x14ac:dyDescent="0.25">
      <c r="A470" s="109" t="s">
        <v>204</v>
      </c>
      <c r="B470" s="110" t="s">
        <v>1584</v>
      </c>
      <c r="C470" s="110" t="s">
        <v>1585</v>
      </c>
      <c r="D470" s="110" t="s">
        <v>1396</v>
      </c>
      <c r="E470" s="110" t="s">
        <v>193</v>
      </c>
      <c r="F470" s="111" t="s">
        <v>1586</v>
      </c>
    </row>
    <row r="471" spans="1:6" x14ac:dyDescent="0.25">
      <c r="A471" s="109" t="s">
        <v>204</v>
      </c>
      <c r="B471" s="110" t="s">
        <v>1587</v>
      </c>
      <c r="C471" s="110" t="s">
        <v>1588</v>
      </c>
      <c r="D471" s="110" t="s">
        <v>1396</v>
      </c>
      <c r="E471" s="110" t="s">
        <v>193</v>
      </c>
      <c r="F471" s="111" t="s">
        <v>1589</v>
      </c>
    </row>
    <row r="472" spans="1:6" x14ac:dyDescent="0.25">
      <c r="A472" s="109" t="s">
        <v>204</v>
      </c>
      <c r="B472" s="110" t="s">
        <v>1590</v>
      </c>
      <c r="C472" s="110" t="s">
        <v>1591</v>
      </c>
      <c r="D472" s="110" t="s">
        <v>1396</v>
      </c>
      <c r="E472" s="110" t="s">
        <v>193</v>
      </c>
      <c r="F472" s="111" t="s">
        <v>1592</v>
      </c>
    </row>
    <row r="473" spans="1:6" x14ac:dyDescent="0.25">
      <c r="A473" s="109" t="s">
        <v>204</v>
      </c>
      <c r="B473" s="110" t="s">
        <v>1593</v>
      </c>
      <c r="C473" s="110" t="s">
        <v>1594</v>
      </c>
      <c r="D473" s="110" t="s">
        <v>1396</v>
      </c>
      <c r="E473" s="110" t="s">
        <v>193</v>
      </c>
      <c r="F473" s="111" t="s">
        <v>1595</v>
      </c>
    </row>
    <row r="474" spans="1:6" x14ac:dyDescent="0.25">
      <c r="A474" s="109" t="s">
        <v>204</v>
      </c>
      <c r="B474" s="110" t="s">
        <v>1596</v>
      </c>
      <c r="C474" s="110" t="s">
        <v>1597</v>
      </c>
      <c r="D474" s="110" t="s">
        <v>1396</v>
      </c>
      <c r="E474" s="110" t="s">
        <v>193</v>
      </c>
      <c r="F474" s="111" t="s">
        <v>1598</v>
      </c>
    </row>
    <row r="475" spans="1:6" x14ac:dyDescent="0.25">
      <c r="A475" s="109" t="s">
        <v>204</v>
      </c>
      <c r="B475" s="110" t="s">
        <v>1599</v>
      </c>
      <c r="C475" s="110" t="s">
        <v>1600</v>
      </c>
      <c r="D475" s="110" t="s">
        <v>1396</v>
      </c>
      <c r="E475" s="110" t="s">
        <v>193</v>
      </c>
      <c r="F475" s="111" t="s">
        <v>1601</v>
      </c>
    </row>
    <row r="476" spans="1:6" x14ac:dyDescent="0.25">
      <c r="A476" s="109" t="s">
        <v>204</v>
      </c>
      <c r="B476" s="110" t="s">
        <v>1602</v>
      </c>
      <c r="C476" s="110" t="s">
        <v>1603</v>
      </c>
      <c r="D476" s="110" t="s">
        <v>1396</v>
      </c>
      <c r="E476" s="110" t="s">
        <v>193</v>
      </c>
      <c r="F476" s="111" t="s">
        <v>1604</v>
      </c>
    </row>
    <row r="477" spans="1:6" x14ac:dyDescent="0.25">
      <c r="A477" s="109" t="s">
        <v>204</v>
      </c>
      <c r="B477" s="110" t="s">
        <v>1605</v>
      </c>
      <c r="C477" s="110" t="s">
        <v>1606</v>
      </c>
      <c r="D477" s="110" t="s">
        <v>1396</v>
      </c>
      <c r="E477" s="110" t="s">
        <v>193</v>
      </c>
      <c r="F477" s="111" t="s">
        <v>1607</v>
      </c>
    </row>
    <row r="478" spans="1:6" x14ac:dyDescent="0.25">
      <c r="A478" s="109" t="s">
        <v>204</v>
      </c>
      <c r="B478" s="110" t="s">
        <v>1608</v>
      </c>
      <c r="C478" s="110" t="s">
        <v>1609</v>
      </c>
      <c r="D478" s="110" t="s">
        <v>1396</v>
      </c>
      <c r="E478" s="110" t="s">
        <v>193</v>
      </c>
      <c r="F478" s="111" t="s">
        <v>1610</v>
      </c>
    </row>
    <row r="479" spans="1:6" x14ac:dyDescent="0.25">
      <c r="A479" s="109" t="s">
        <v>204</v>
      </c>
      <c r="B479" s="110" t="s">
        <v>1611</v>
      </c>
      <c r="C479" s="110" t="s">
        <v>1612</v>
      </c>
      <c r="D479" s="110" t="s">
        <v>1396</v>
      </c>
      <c r="E479" s="110" t="s">
        <v>193</v>
      </c>
      <c r="F479" s="111" t="s">
        <v>1613</v>
      </c>
    </row>
    <row r="480" spans="1:6" x14ac:dyDescent="0.25">
      <c r="A480" s="109" t="s">
        <v>204</v>
      </c>
      <c r="B480" s="110" t="s">
        <v>1614</v>
      </c>
      <c r="C480" s="110" t="s">
        <v>1615</v>
      </c>
      <c r="D480" s="110" t="s">
        <v>1396</v>
      </c>
      <c r="E480" s="110" t="s">
        <v>193</v>
      </c>
      <c r="F480" s="111" t="s">
        <v>1616</v>
      </c>
    </row>
    <row r="481" spans="1:6" x14ac:dyDescent="0.25">
      <c r="A481" s="109" t="s">
        <v>204</v>
      </c>
      <c r="B481" s="110" t="s">
        <v>1617</v>
      </c>
      <c r="C481" s="110" t="s">
        <v>1618</v>
      </c>
      <c r="D481" s="110" t="s">
        <v>1396</v>
      </c>
      <c r="E481" s="110" t="s">
        <v>193</v>
      </c>
      <c r="F481" s="111" t="s">
        <v>1619</v>
      </c>
    </row>
    <row r="482" spans="1:6" x14ac:dyDescent="0.25">
      <c r="A482" s="109" t="s">
        <v>204</v>
      </c>
      <c r="B482" s="110" t="s">
        <v>1620</v>
      </c>
      <c r="C482" s="110" t="s">
        <v>1621</v>
      </c>
      <c r="D482" s="110" t="s">
        <v>1396</v>
      </c>
      <c r="E482" s="110" t="s">
        <v>193</v>
      </c>
      <c r="F482" s="111" t="s">
        <v>1622</v>
      </c>
    </row>
    <row r="483" spans="1:6" x14ac:dyDescent="0.25">
      <c r="A483" s="109" t="s">
        <v>204</v>
      </c>
      <c r="B483" s="110" t="s">
        <v>1623</v>
      </c>
      <c r="C483" s="110" t="s">
        <v>1624</v>
      </c>
      <c r="D483" s="110" t="s">
        <v>1396</v>
      </c>
      <c r="E483" s="110" t="s">
        <v>193</v>
      </c>
      <c r="F483" s="111" t="s">
        <v>1625</v>
      </c>
    </row>
    <row r="484" spans="1:6" x14ac:dyDescent="0.25">
      <c r="A484" s="109" t="s">
        <v>204</v>
      </c>
      <c r="B484" s="110" t="s">
        <v>1626</v>
      </c>
      <c r="C484" s="110" t="s">
        <v>1627</v>
      </c>
      <c r="D484" s="110" t="s">
        <v>1396</v>
      </c>
      <c r="E484" s="110" t="s">
        <v>193</v>
      </c>
      <c r="F484" s="111" t="s">
        <v>1628</v>
      </c>
    </row>
    <row r="485" spans="1:6" x14ac:dyDescent="0.25">
      <c r="A485" s="109" t="s">
        <v>204</v>
      </c>
      <c r="B485" s="110" t="s">
        <v>1629</v>
      </c>
      <c r="C485" s="110" t="s">
        <v>1630</v>
      </c>
      <c r="D485" s="110" t="s">
        <v>1396</v>
      </c>
      <c r="E485" s="110" t="s">
        <v>193</v>
      </c>
      <c r="F485" s="111" t="s">
        <v>1631</v>
      </c>
    </row>
    <row r="486" spans="1:6" x14ac:dyDescent="0.25">
      <c r="A486" s="109" t="s">
        <v>204</v>
      </c>
      <c r="B486" s="110" t="s">
        <v>1632</v>
      </c>
      <c r="C486" s="110" t="s">
        <v>1633</v>
      </c>
      <c r="D486" s="110" t="s">
        <v>1396</v>
      </c>
      <c r="E486" s="110" t="s">
        <v>193</v>
      </c>
      <c r="F486" s="111" t="s">
        <v>1634</v>
      </c>
    </row>
    <row r="487" spans="1:6" x14ac:dyDescent="0.25">
      <c r="A487" s="109" t="s">
        <v>204</v>
      </c>
      <c r="B487" s="110" t="s">
        <v>1635</v>
      </c>
      <c r="C487" s="110" t="s">
        <v>1636</v>
      </c>
      <c r="D487" s="110" t="s">
        <v>1396</v>
      </c>
      <c r="E487" s="110" t="s">
        <v>193</v>
      </c>
      <c r="F487" s="111" t="s">
        <v>1637</v>
      </c>
    </row>
    <row r="488" spans="1:6" x14ac:dyDescent="0.25">
      <c r="A488" s="109" t="s">
        <v>204</v>
      </c>
      <c r="B488" s="110" t="s">
        <v>1638</v>
      </c>
      <c r="C488" s="110" t="s">
        <v>1639</v>
      </c>
      <c r="D488" s="110" t="s">
        <v>1396</v>
      </c>
      <c r="E488" s="110" t="s">
        <v>193</v>
      </c>
      <c r="F488" s="111" t="s">
        <v>1640</v>
      </c>
    </row>
    <row r="489" spans="1:6" x14ac:dyDescent="0.25">
      <c r="A489" s="109" t="s">
        <v>204</v>
      </c>
      <c r="B489" s="110" t="s">
        <v>1641</v>
      </c>
      <c r="C489" s="110" t="s">
        <v>1642</v>
      </c>
      <c r="D489" s="110" t="s">
        <v>1396</v>
      </c>
      <c r="E489" s="110" t="s">
        <v>193</v>
      </c>
      <c r="F489" s="111" t="s">
        <v>1643</v>
      </c>
    </row>
    <row r="490" spans="1:6" x14ac:dyDescent="0.25">
      <c r="A490" s="109" t="s">
        <v>204</v>
      </c>
      <c r="B490" s="110" t="s">
        <v>1644</v>
      </c>
      <c r="C490" s="110" t="s">
        <v>1645</v>
      </c>
      <c r="D490" s="110" t="s">
        <v>1396</v>
      </c>
      <c r="E490" s="110" t="s">
        <v>193</v>
      </c>
      <c r="F490" s="111" t="s">
        <v>1646</v>
      </c>
    </row>
    <row r="491" spans="1:6" x14ac:dyDescent="0.25">
      <c r="A491" s="109" t="s">
        <v>204</v>
      </c>
      <c r="B491" s="110" t="s">
        <v>1647</v>
      </c>
      <c r="C491" s="110" t="s">
        <v>1648</v>
      </c>
      <c r="D491" s="110" t="s">
        <v>1396</v>
      </c>
      <c r="E491" s="110" t="s">
        <v>193</v>
      </c>
      <c r="F491" s="111" t="s">
        <v>1649</v>
      </c>
    </row>
    <row r="492" spans="1:6" x14ac:dyDescent="0.25">
      <c r="A492" s="109" t="s">
        <v>204</v>
      </c>
      <c r="B492" s="110" t="s">
        <v>1650</v>
      </c>
      <c r="C492" s="110" t="s">
        <v>1651</v>
      </c>
      <c r="D492" s="110" t="s">
        <v>1396</v>
      </c>
      <c r="E492" s="110" t="s">
        <v>193</v>
      </c>
      <c r="F492" s="111" t="s">
        <v>1652</v>
      </c>
    </row>
    <row r="493" spans="1:6" x14ac:dyDescent="0.25">
      <c r="A493" s="109" t="s">
        <v>204</v>
      </c>
      <c r="B493" s="110" t="s">
        <v>1653</v>
      </c>
      <c r="C493" s="110" t="s">
        <v>1654</v>
      </c>
      <c r="D493" s="110" t="s">
        <v>1396</v>
      </c>
      <c r="E493" s="110" t="s">
        <v>193</v>
      </c>
      <c r="F493" s="111" t="s">
        <v>1655</v>
      </c>
    </row>
    <row r="494" spans="1:6" x14ac:dyDescent="0.25">
      <c r="A494" s="109" t="s">
        <v>204</v>
      </c>
      <c r="B494" s="110" t="s">
        <v>1656</v>
      </c>
      <c r="C494" s="110" t="s">
        <v>1657</v>
      </c>
      <c r="D494" s="110" t="s">
        <v>1396</v>
      </c>
      <c r="E494" s="110" t="s">
        <v>193</v>
      </c>
      <c r="F494" s="111" t="s">
        <v>1658</v>
      </c>
    </row>
    <row r="495" spans="1:6" x14ac:dyDescent="0.25">
      <c r="A495" s="109" t="s">
        <v>204</v>
      </c>
      <c r="B495" s="110" t="s">
        <v>1659</v>
      </c>
      <c r="C495" s="110" t="s">
        <v>1660</v>
      </c>
      <c r="D495" s="110" t="s">
        <v>1396</v>
      </c>
      <c r="E495" s="110" t="s">
        <v>193</v>
      </c>
      <c r="F495" s="111" t="s">
        <v>1661</v>
      </c>
    </row>
    <row r="496" spans="1:6" x14ac:dyDescent="0.25">
      <c r="A496" s="109" t="s">
        <v>204</v>
      </c>
      <c r="B496" s="110" t="s">
        <v>1662</v>
      </c>
      <c r="C496" s="110" t="s">
        <v>1663</v>
      </c>
      <c r="D496" s="110" t="s">
        <v>1396</v>
      </c>
      <c r="E496" s="110" t="s">
        <v>193</v>
      </c>
      <c r="F496" s="111" t="s">
        <v>1664</v>
      </c>
    </row>
    <row r="497" spans="1:6" x14ac:dyDescent="0.25">
      <c r="A497" s="109" t="s">
        <v>204</v>
      </c>
      <c r="B497" s="110" t="s">
        <v>1665</v>
      </c>
      <c r="C497" s="110" t="s">
        <v>1666</v>
      </c>
      <c r="D497" s="110" t="s">
        <v>1396</v>
      </c>
      <c r="E497" s="110" t="s">
        <v>193</v>
      </c>
      <c r="F497" s="111" t="s">
        <v>1667</v>
      </c>
    </row>
    <row r="498" spans="1:6" x14ac:dyDescent="0.25">
      <c r="A498" s="109" t="s">
        <v>204</v>
      </c>
      <c r="B498" s="110" t="s">
        <v>1668</v>
      </c>
      <c r="C498" s="110" t="s">
        <v>1669</v>
      </c>
      <c r="D498" s="110" t="s">
        <v>1396</v>
      </c>
      <c r="E498" s="110" t="s">
        <v>193</v>
      </c>
      <c r="F498" s="111" t="s">
        <v>1670</v>
      </c>
    </row>
    <row r="499" spans="1:6" x14ac:dyDescent="0.25">
      <c r="A499" s="109" t="s">
        <v>204</v>
      </c>
      <c r="B499" s="110" t="s">
        <v>1671</v>
      </c>
      <c r="C499" s="110" t="s">
        <v>1672</v>
      </c>
      <c r="D499" s="110" t="s">
        <v>1396</v>
      </c>
      <c r="E499" s="110" t="s">
        <v>193</v>
      </c>
      <c r="F499" s="111" t="s">
        <v>1673</v>
      </c>
    </row>
    <row r="500" spans="1:6" x14ac:dyDescent="0.25">
      <c r="A500" s="109" t="s">
        <v>204</v>
      </c>
      <c r="B500" s="110" t="s">
        <v>1674</v>
      </c>
      <c r="C500" s="110" t="s">
        <v>1675</v>
      </c>
      <c r="D500" s="110" t="s">
        <v>1396</v>
      </c>
      <c r="E500" s="110" t="s">
        <v>193</v>
      </c>
      <c r="F500" s="111" t="s">
        <v>1676</v>
      </c>
    </row>
    <row r="501" spans="1:6" x14ac:dyDescent="0.25">
      <c r="A501" s="109" t="s">
        <v>204</v>
      </c>
      <c r="B501" s="110" t="s">
        <v>1677</v>
      </c>
      <c r="C501" s="110" t="s">
        <v>1678</v>
      </c>
      <c r="D501" s="110" t="s">
        <v>1396</v>
      </c>
      <c r="E501" s="110" t="s">
        <v>193</v>
      </c>
      <c r="F501" s="111" t="s">
        <v>1679</v>
      </c>
    </row>
    <row r="502" spans="1:6" x14ac:dyDescent="0.25">
      <c r="A502" s="109" t="s">
        <v>204</v>
      </c>
      <c r="B502" s="110" t="s">
        <v>1680</v>
      </c>
      <c r="C502" s="110" t="s">
        <v>1681</v>
      </c>
      <c r="D502" s="110" t="s">
        <v>1396</v>
      </c>
      <c r="E502" s="110" t="s">
        <v>193</v>
      </c>
      <c r="F502" s="111" t="s">
        <v>1682</v>
      </c>
    </row>
    <row r="503" spans="1:6" x14ac:dyDescent="0.25">
      <c r="A503" s="109" t="s">
        <v>204</v>
      </c>
      <c r="B503" s="110" t="s">
        <v>1683</v>
      </c>
      <c r="C503" s="110" t="s">
        <v>1684</v>
      </c>
      <c r="D503" s="110" t="s">
        <v>1396</v>
      </c>
      <c r="E503" s="110" t="s">
        <v>193</v>
      </c>
      <c r="F503" s="111" t="s">
        <v>1685</v>
      </c>
    </row>
    <row r="504" spans="1:6" x14ac:dyDescent="0.25">
      <c r="A504" s="109" t="s">
        <v>204</v>
      </c>
      <c r="B504" s="110" t="s">
        <v>1686</v>
      </c>
      <c r="C504" s="110" t="s">
        <v>1687</v>
      </c>
      <c r="D504" s="110" t="s">
        <v>1396</v>
      </c>
      <c r="E504" s="110" t="s">
        <v>193</v>
      </c>
      <c r="F504" s="111" t="s">
        <v>1688</v>
      </c>
    </row>
    <row r="505" spans="1:6" x14ac:dyDescent="0.25">
      <c r="A505" s="109" t="s">
        <v>204</v>
      </c>
      <c r="B505" s="110" t="s">
        <v>1689</v>
      </c>
      <c r="C505" s="110" t="s">
        <v>1690</v>
      </c>
      <c r="D505" s="110" t="s">
        <v>1396</v>
      </c>
      <c r="E505" s="110" t="s">
        <v>193</v>
      </c>
      <c r="F505" s="111" t="s">
        <v>1691</v>
      </c>
    </row>
    <row r="506" spans="1:6" x14ac:dyDescent="0.25">
      <c r="A506" s="109" t="s">
        <v>204</v>
      </c>
      <c r="B506" s="110" t="s">
        <v>1692</v>
      </c>
      <c r="C506" s="110" t="s">
        <v>1693</v>
      </c>
      <c r="D506" s="110" t="s">
        <v>1396</v>
      </c>
      <c r="E506" s="110" t="s">
        <v>193</v>
      </c>
      <c r="F506" s="111" t="s">
        <v>1694</v>
      </c>
    </row>
    <row r="507" spans="1:6" x14ac:dyDescent="0.25">
      <c r="A507" s="109" t="s">
        <v>204</v>
      </c>
      <c r="B507" s="110" t="s">
        <v>1695</v>
      </c>
      <c r="C507" s="110" t="s">
        <v>1696</v>
      </c>
      <c r="D507" s="110" t="s">
        <v>1396</v>
      </c>
      <c r="E507" s="110" t="s">
        <v>193</v>
      </c>
      <c r="F507" s="111" t="s">
        <v>1697</v>
      </c>
    </row>
    <row r="508" spans="1:6" x14ac:dyDescent="0.25">
      <c r="A508" s="109" t="s">
        <v>204</v>
      </c>
      <c r="B508" s="110" t="s">
        <v>1698</v>
      </c>
      <c r="C508" s="110" t="s">
        <v>1699</v>
      </c>
      <c r="D508" s="110" t="s">
        <v>1396</v>
      </c>
      <c r="E508" s="110" t="s">
        <v>193</v>
      </c>
      <c r="F508" s="111" t="s">
        <v>1700</v>
      </c>
    </row>
    <row r="509" spans="1:6" x14ac:dyDescent="0.25">
      <c r="A509" s="109" t="s">
        <v>204</v>
      </c>
      <c r="B509" s="110" t="s">
        <v>1701</v>
      </c>
      <c r="C509" s="110" t="s">
        <v>1702</v>
      </c>
      <c r="D509" s="110" t="s">
        <v>1396</v>
      </c>
      <c r="E509" s="110" t="s">
        <v>193</v>
      </c>
      <c r="F509" s="111" t="s">
        <v>1703</v>
      </c>
    </row>
    <row r="510" spans="1:6" x14ac:dyDescent="0.25">
      <c r="A510" s="109" t="s">
        <v>204</v>
      </c>
      <c r="B510" s="110" t="s">
        <v>1704</v>
      </c>
      <c r="C510" s="110" t="s">
        <v>1705</v>
      </c>
      <c r="D510" s="110" t="s">
        <v>1396</v>
      </c>
      <c r="E510" s="110" t="s">
        <v>193</v>
      </c>
      <c r="F510" s="111" t="s">
        <v>1706</v>
      </c>
    </row>
    <row r="511" spans="1:6" x14ac:dyDescent="0.25">
      <c r="A511" s="109" t="s">
        <v>204</v>
      </c>
      <c r="B511" s="110" t="s">
        <v>1707</v>
      </c>
      <c r="C511" s="110" t="s">
        <v>1708</v>
      </c>
      <c r="D511" s="110" t="s">
        <v>1396</v>
      </c>
      <c r="E511" s="110" t="s">
        <v>193</v>
      </c>
      <c r="F511" s="111" t="s">
        <v>1709</v>
      </c>
    </row>
    <row r="512" spans="1:6" x14ac:dyDescent="0.25">
      <c r="A512" s="109" t="s">
        <v>204</v>
      </c>
      <c r="B512" s="110" t="s">
        <v>1710</v>
      </c>
      <c r="C512" s="110" t="s">
        <v>1711</v>
      </c>
      <c r="D512" s="110" t="s">
        <v>1396</v>
      </c>
      <c r="E512" s="110" t="s">
        <v>193</v>
      </c>
      <c r="F512" s="111" t="s">
        <v>1712</v>
      </c>
    </row>
    <row r="513" spans="1:6" x14ac:dyDescent="0.25">
      <c r="A513" s="109" t="s">
        <v>204</v>
      </c>
      <c r="B513" s="110" t="s">
        <v>1713</v>
      </c>
      <c r="C513" s="110" t="s">
        <v>1714</v>
      </c>
      <c r="D513" s="110" t="s">
        <v>1396</v>
      </c>
      <c r="E513" s="110" t="s">
        <v>193</v>
      </c>
      <c r="F513" s="111" t="s">
        <v>1715</v>
      </c>
    </row>
    <row r="514" spans="1:6" x14ac:dyDescent="0.25">
      <c r="A514" s="109" t="s">
        <v>204</v>
      </c>
      <c r="B514" s="110" t="s">
        <v>1716</v>
      </c>
      <c r="C514" s="110" t="s">
        <v>1717</v>
      </c>
      <c r="D514" s="110" t="s">
        <v>1396</v>
      </c>
      <c r="E514" s="110" t="s">
        <v>193</v>
      </c>
      <c r="F514" s="111" t="s">
        <v>1718</v>
      </c>
    </row>
    <row r="515" spans="1:6" x14ac:dyDescent="0.25">
      <c r="A515" s="109" t="s">
        <v>1719</v>
      </c>
      <c r="B515" s="110" t="s">
        <v>1720</v>
      </c>
      <c r="C515" s="110" t="s">
        <v>1721</v>
      </c>
      <c r="D515" s="110" t="s">
        <v>207</v>
      </c>
      <c r="E515" s="110" t="s">
        <v>195</v>
      </c>
      <c r="F515" s="111" t="s">
        <v>1722</v>
      </c>
    </row>
    <row r="516" spans="1:6" x14ac:dyDescent="0.25">
      <c r="A516" s="109" t="s">
        <v>1719</v>
      </c>
      <c r="B516" s="110" t="s">
        <v>1723</v>
      </c>
      <c r="C516" s="110" t="s">
        <v>1724</v>
      </c>
      <c r="D516" s="110" t="s">
        <v>207</v>
      </c>
      <c r="E516" s="110" t="s">
        <v>195</v>
      </c>
      <c r="F516" s="111" t="s">
        <v>1725</v>
      </c>
    </row>
    <row r="517" spans="1:6" x14ac:dyDescent="0.25">
      <c r="A517" s="109" t="s">
        <v>1719</v>
      </c>
      <c r="B517" s="110" t="s">
        <v>1726</v>
      </c>
      <c r="C517" s="110" t="s">
        <v>1727</v>
      </c>
      <c r="D517" s="110" t="s">
        <v>207</v>
      </c>
      <c r="E517" s="110" t="s">
        <v>195</v>
      </c>
      <c r="F517" s="111" t="s">
        <v>1728</v>
      </c>
    </row>
    <row r="518" spans="1:6" x14ac:dyDescent="0.25">
      <c r="A518" s="109" t="s">
        <v>1719</v>
      </c>
      <c r="B518" s="110" t="s">
        <v>1729</v>
      </c>
      <c r="C518" s="110" t="s">
        <v>1730</v>
      </c>
      <c r="D518" s="110" t="s">
        <v>207</v>
      </c>
      <c r="E518" s="110" t="s">
        <v>195</v>
      </c>
      <c r="F518" s="111" t="s">
        <v>1731</v>
      </c>
    </row>
    <row r="519" spans="1:6" x14ac:dyDescent="0.25">
      <c r="A519" s="109" t="s">
        <v>1719</v>
      </c>
      <c r="B519" s="110" t="s">
        <v>1732</v>
      </c>
      <c r="C519" s="110" t="s">
        <v>1733</v>
      </c>
      <c r="D519" s="110" t="s">
        <v>207</v>
      </c>
      <c r="E519" s="110" t="s">
        <v>195</v>
      </c>
      <c r="F519" s="111" t="s">
        <v>1734</v>
      </c>
    </row>
    <row r="520" spans="1:6" x14ac:dyDescent="0.25">
      <c r="A520" s="109" t="s">
        <v>1719</v>
      </c>
      <c r="B520" s="110" t="s">
        <v>1735</v>
      </c>
      <c r="C520" s="110" t="s">
        <v>1736</v>
      </c>
      <c r="D520" s="110" t="s">
        <v>207</v>
      </c>
      <c r="E520" s="110" t="s">
        <v>195</v>
      </c>
      <c r="F520" s="111" t="s">
        <v>1737</v>
      </c>
    </row>
    <row r="521" spans="1:6" x14ac:dyDescent="0.25">
      <c r="A521" s="109" t="s">
        <v>1719</v>
      </c>
      <c r="B521" s="110" t="s">
        <v>1738</v>
      </c>
      <c r="C521" s="110" t="s">
        <v>1739</v>
      </c>
      <c r="D521" s="110" t="s">
        <v>207</v>
      </c>
      <c r="E521" s="110" t="s">
        <v>195</v>
      </c>
      <c r="F521" s="111" t="s">
        <v>1740</v>
      </c>
    </row>
    <row r="522" spans="1:6" x14ac:dyDescent="0.25">
      <c r="A522" s="109" t="s">
        <v>1719</v>
      </c>
      <c r="B522" s="110" t="s">
        <v>1741</v>
      </c>
      <c r="C522" s="110" t="s">
        <v>1742</v>
      </c>
      <c r="D522" s="110" t="s">
        <v>207</v>
      </c>
      <c r="E522" s="110" t="s">
        <v>195</v>
      </c>
      <c r="F522" s="111" t="s">
        <v>1743</v>
      </c>
    </row>
    <row r="523" spans="1:6" x14ac:dyDescent="0.25">
      <c r="A523" s="109" t="s">
        <v>1719</v>
      </c>
      <c r="B523" s="110" t="s">
        <v>1744</v>
      </c>
      <c r="C523" s="110" t="s">
        <v>1745</v>
      </c>
      <c r="D523" s="110" t="s">
        <v>207</v>
      </c>
      <c r="E523" s="110" t="s">
        <v>195</v>
      </c>
      <c r="F523" s="111" t="s">
        <v>1746</v>
      </c>
    </row>
    <row r="524" spans="1:6" x14ac:dyDescent="0.25">
      <c r="A524" s="109" t="s">
        <v>1719</v>
      </c>
      <c r="B524" s="110" t="s">
        <v>1747</v>
      </c>
      <c r="C524" s="110" t="s">
        <v>1748</v>
      </c>
      <c r="D524" s="110" t="s">
        <v>207</v>
      </c>
      <c r="E524" s="110" t="s">
        <v>195</v>
      </c>
      <c r="F524" s="111" t="s">
        <v>1749</v>
      </c>
    </row>
    <row r="525" spans="1:6" x14ac:dyDescent="0.25">
      <c r="A525" s="109" t="s">
        <v>1719</v>
      </c>
      <c r="B525" s="110" t="s">
        <v>1750</v>
      </c>
      <c r="C525" s="110" t="s">
        <v>1751</v>
      </c>
      <c r="D525" s="110" t="s">
        <v>207</v>
      </c>
      <c r="E525" s="110" t="s">
        <v>195</v>
      </c>
      <c r="F525" s="111" t="s">
        <v>1750</v>
      </c>
    </row>
    <row r="526" spans="1:6" x14ac:dyDescent="0.25">
      <c r="A526" s="109" t="s">
        <v>1719</v>
      </c>
      <c r="B526" s="110" t="s">
        <v>1752</v>
      </c>
      <c r="C526" s="110" t="s">
        <v>1753</v>
      </c>
      <c r="D526" s="110" t="s">
        <v>207</v>
      </c>
      <c r="E526" s="110" t="s">
        <v>195</v>
      </c>
      <c r="F526" s="111" t="s">
        <v>1752</v>
      </c>
    </row>
    <row r="527" spans="1:6" x14ac:dyDescent="0.25">
      <c r="A527" s="109" t="s">
        <v>1719</v>
      </c>
      <c r="B527" s="110" t="s">
        <v>1754</v>
      </c>
      <c r="C527" s="110" t="s">
        <v>1755</v>
      </c>
      <c r="D527" s="110" t="s">
        <v>207</v>
      </c>
      <c r="E527" s="110" t="s">
        <v>195</v>
      </c>
      <c r="F527" s="111" t="s">
        <v>1754</v>
      </c>
    </row>
    <row r="528" spans="1:6" x14ac:dyDescent="0.25">
      <c r="A528" s="109" t="s">
        <v>1719</v>
      </c>
      <c r="B528" s="110" t="s">
        <v>1756</v>
      </c>
      <c r="C528" s="110" t="s">
        <v>1757</v>
      </c>
      <c r="D528" s="110" t="s">
        <v>207</v>
      </c>
      <c r="E528" s="110" t="s">
        <v>195</v>
      </c>
      <c r="F528" s="111" t="s">
        <v>1756</v>
      </c>
    </row>
    <row r="529" spans="1:6" x14ac:dyDescent="0.25">
      <c r="A529" s="109" t="s">
        <v>1719</v>
      </c>
      <c r="B529" s="110" t="s">
        <v>1758</v>
      </c>
      <c r="C529" s="110" t="s">
        <v>1759</v>
      </c>
      <c r="D529" s="110" t="s">
        <v>207</v>
      </c>
      <c r="E529" s="110" t="s">
        <v>195</v>
      </c>
      <c r="F529" s="111" t="s">
        <v>1760</v>
      </c>
    </row>
    <row r="530" spans="1:6" x14ac:dyDescent="0.25">
      <c r="A530" s="109" t="s">
        <v>1719</v>
      </c>
      <c r="B530" s="110" t="s">
        <v>1761</v>
      </c>
      <c r="C530" s="110" t="s">
        <v>1762</v>
      </c>
      <c r="D530" s="110" t="s">
        <v>207</v>
      </c>
      <c r="E530" s="110" t="s">
        <v>195</v>
      </c>
      <c r="F530" s="111" t="s">
        <v>1763</v>
      </c>
    </row>
    <row r="531" spans="1:6" x14ac:dyDescent="0.25">
      <c r="A531" s="109" t="s">
        <v>1719</v>
      </c>
      <c r="B531" s="110" t="s">
        <v>1764</v>
      </c>
      <c r="C531" s="110" t="s">
        <v>1765</v>
      </c>
      <c r="D531" s="110" t="s">
        <v>207</v>
      </c>
      <c r="E531" s="110" t="s">
        <v>195</v>
      </c>
      <c r="F531" s="111" t="s">
        <v>1766</v>
      </c>
    </row>
    <row r="532" spans="1:6" x14ac:dyDescent="0.25">
      <c r="A532" s="109" t="s">
        <v>1719</v>
      </c>
      <c r="B532" s="110" t="s">
        <v>1767</v>
      </c>
      <c r="C532" s="110" t="s">
        <v>1768</v>
      </c>
      <c r="D532" s="110" t="s">
        <v>207</v>
      </c>
      <c r="E532" s="110" t="s">
        <v>195</v>
      </c>
      <c r="F532" s="111" t="s">
        <v>1769</v>
      </c>
    </row>
    <row r="533" spans="1:6" x14ac:dyDescent="0.25">
      <c r="A533" s="109" t="s">
        <v>1719</v>
      </c>
      <c r="B533" s="110" t="s">
        <v>1770</v>
      </c>
      <c r="C533" s="110" t="s">
        <v>1771</v>
      </c>
      <c r="D533" s="110" t="s">
        <v>207</v>
      </c>
      <c r="E533" s="110" t="s">
        <v>195</v>
      </c>
      <c r="F533" s="111" t="s">
        <v>1770</v>
      </c>
    </row>
    <row r="534" spans="1:6" x14ac:dyDescent="0.25">
      <c r="A534" s="109" t="s">
        <v>1719</v>
      </c>
      <c r="B534" s="110" t="s">
        <v>1772</v>
      </c>
      <c r="C534" s="110" t="s">
        <v>1773</v>
      </c>
      <c r="D534" s="110" t="s">
        <v>207</v>
      </c>
      <c r="E534" s="110" t="s">
        <v>195</v>
      </c>
      <c r="F534" s="111" t="s">
        <v>1772</v>
      </c>
    </row>
    <row r="535" spans="1:6" x14ac:dyDescent="0.25">
      <c r="A535" s="109" t="s">
        <v>1719</v>
      </c>
      <c r="B535" s="110" t="s">
        <v>1774</v>
      </c>
      <c r="C535" s="110" t="s">
        <v>1775</v>
      </c>
      <c r="D535" s="110" t="s">
        <v>207</v>
      </c>
      <c r="E535" s="110" t="s">
        <v>195</v>
      </c>
      <c r="F535" s="111" t="s">
        <v>1776</v>
      </c>
    </row>
    <row r="536" spans="1:6" x14ac:dyDescent="0.25">
      <c r="A536" s="109" t="s">
        <v>1719</v>
      </c>
      <c r="B536" s="110" t="s">
        <v>1777</v>
      </c>
      <c r="C536" s="110" t="s">
        <v>1778</v>
      </c>
      <c r="D536" s="110" t="s">
        <v>207</v>
      </c>
      <c r="E536" s="110" t="s">
        <v>195</v>
      </c>
      <c r="F536" s="111" t="s">
        <v>1779</v>
      </c>
    </row>
    <row r="537" spans="1:6" x14ac:dyDescent="0.25">
      <c r="A537" s="109" t="s">
        <v>1719</v>
      </c>
      <c r="B537" s="110" t="s">
        <v>1780</v>
      </c>
      <c r="C537" s="110" t="s">
        <v>1781</v>
      </c>
      <c r="D537" s="110" t="s">
        <v>207</v>
      </c>
      <c r="E537" s="110" t="s">
        <v>195</v>
      </c>
      <c r="F537" s="111" t="s">
        <v>1782</v>
      </c>
    </row>
    <row r="538" spans="1:6" x14ac:dyDescent="0.25">
      <c r="A538" s="109" t="s">
        <v>1719</v>
      </c>
      <c r="B538" s="110" t="s">
        <v>1783</v>
      </c>
      <c r="C538" s="110" t="s">
        <v>1784</v>
      </c>
      <c r="D538" s="110" t="s">
        <v>207</v>
      </c>
      <c r="E538" s="110" t="s">
        <v>195</v>
      </c>
      <c r="F538" s="111" t="s">
        <v>1785</v>
      </c>
    </row>
    <row r="539" spans="1:6" x14ac:dyDescent="0.25">
      <c r="A539" s="109" t="s">
        <v>1719</v>
      </c>
      <c r="B539" s="110" t="s">
        <v>1786</v>
      </c>
      <c r="C539" s="110" t="s">
        <v>1787</v>
      </c>
      <c r="D539" s="110" t="s">
        <v>207</v>
      </c>
      <c r="E539" s="110" t="s">
        <v>195</v>
      </c>
      <c r="F539" s="111" t="s">
        <v>1788</v>
      </c>
    </row>
    <row r="540" spans="1:6" x14ac:dyDescent="0.25">
      <c r="A540" s="109" t="s">
        <v>1719</v>
      </c>
      <c r="B540" s="110" t="s">
        <v>1789</v>
      </c>
      <c r="C540" s="110" t="s">
        <v>1790</v>
      </c>
      <c r="D540" s="110" t="s">
        <v>207</v>
      </c>
      <c r="E540" s="110" t="s">
        <v>195</v>
      </c>
      <c r="F540" s="111" t="s">
        <v>1791</v>
      </c>
    </row>
    <row r="541" spans="1:6" x14ac:dyDescent="0.25">
      <c r="A541" s="109" t="s">
        <v>1719</v>
      </c>
      <c r="B541" s="110" t="s">
        <v>1792</v>
      </c>
      <c r="C541" s="110" t="s">
        <v>1793</v>
      </c>
      <c r="D541" s="110" t="s">
        <v>207</v>
      </c>
      <c r="E541" s="110" t="s">
        <v>195</v>
      </c>
      <c r="F541" s="111" t="s">
        <v>1794</v>
      </c>
    </row>
    <row r="542" spans="1:6" x14ac:dyDescent="0.25">
      <c r="A542" s="109" t="s">
        <v>1719</v>
      </c>
      <c r="B542" s="110" t="s">
        <v>1795</v>
      </c>
      <c r="C542" s="110" t="s">
        <v>1796</v>
      </c>
      <c r="D542" s="110" t="s">
        <v>207</v>
      </c>
      <c r="E542" s="110" t="s">
        <v>195</v>
      </c>
      <c r="F542" s="111" t="s">
        <v>1797</v>
      </c>
    </row>
    <row r="543" spans="1:6" x14ac:dyDescent="0.25">
      <c r="A543" s="109" t="s">
        <v>1719</v>
      </c>
      <c r="B543" s="110" t="s">
        <v>1798</v>
      </c>
      <c r="C543" s="110" t="s">
        <v>1799</v>
      </c>
      <c r="D543" s="110" t="s">
        <v>207</v>
      </c>
      <c r="E543" s="110" t="s">
        <v>195</v>
      </c>
      <c r="F543" s="111" t="s">
        <v>1800</v>
      </c>
    </row>
    <row r="544" spans="1:6" x14ac:dyDescent="0.25">
      <c r="A544" s="109" t="s">
        <v>1719</v>
      </c>
      <c r="B544" s="110" t="s">
        <v>1801</v>
      </c>
      <c r="C544" s="110" t="s">
        <v>1802</v>
      </c>
      <c r="D544" s="110" t="s">
        <v>207</v>
      </c>
      <c r="E544" s="110" t="s">
        <v>195</v>
      </c>
      <c r="F544" s="111" t="s">
        <v>1803</v>
      </c>
    </row>
    <row r="545" spans="1:6" x14ac:dyDescent="0.25">
      <c r="A545" s="109" t="s">
        <v>1719</v>
      </c>
      <c r="B545" s="110" t="s">
        <v>1804</v>
      </c>
      <c r="C545" s="110" t="s">
        <v>1805</v>
      </c>
      <c r="D545" s="110" t="s">
        <v>207</v>
      </c>
      <c r="E545" s="110" t="s">
        <v>195</v>
      </c>
      <c r="F545" s="111" t="s">
        <v>1806</v>
      </c>
    </row>
    <row r="546" spans="1:6" x14ac:dyDescent="0.25">
      <c r="A546" s="109" t="s">
        <v>1719</v>
      </c>
      <c r="B546" s="110" t="s">
        <v>1807</v>
      </c>
      <c r="C546" s="110" t="s">
        <v>1808</v>
      </c>
      <c r="D546" s="110" t="s">
        <v>207</v>
      </c>
      <c r="E546" s="110" t="s">
        <v>195</v>
      </c>
      <c r="F546" s="111" t="s">
        <v>1809</v>
      </c>
    </row>
    <row r="547" spans="1:6" x14ac:dyDescent="0.25">
      <c r="A547" s="109" t="s">
        <v>1719</v>
      </c>
      <c r="B547" s="110" t="s">
        <v>1810</v>
      </c>
      <c r="C547" s="110" t="s">
        <v>1811</v>
      </c>
      <c r="D547" s="110" t="s">
        <v>207</v>
      </c>
      <c r="E547" s="110" t="s">
        <v>195</v>
      </c>
      <c r="F547" s="111" t="s">
        <v>1812</v>
      </c>
    </row>
    <row r="548" spans="1:6" x14ac:dyDescent="0.25">
      <c r="A548" s="109" t="s">
        <v>1719</v>
      </c>
      <c r="B548" s="110" t="s">
        <v>1813</v>
      </c>
      <c r="C548" s="110" t="s">
        <v>1814</v>
      </c>
      <c r="D548" s="110" t="s">
        <v>207</v>
      </c>
      <c r="E548" s="110" t="s">
        <v>195</v>
      </c>
      <c r="F548" s="111" t="s">
        <v>1815</v>
      </c>
    </row>
    <row r="549" spans="1:6" x14ac:dyDescent="0.25">
      <c r="A549" s="109" t="s">
        <v>1719</v>
      </c>
      <c r="B549" s="110" t="s">
        <v>1816</v>
      </c>
      <c r="C549" s="110" t="s">
        <v>1817</v>
      </c>
      <c r="D549" s="110" t="s">
        <v>207</v>
      </c>
      <c r="E549" s="110" t="s">
        <v>195</v>
      </c>
      <c r="F549" s="111" t="s">
        <v>1818</v>
      </c>
    </row>
    <row r="550" spans="1:6" x14ac:dyDescent="0.25">
      <c r="A550" s="109" t="s">
        <v>1719</v>
      </c>
      <c r="B550" s="110" t="s">
        <v>1819</v>
      </c>
      <c r="C550" s="110" t="s">
        <v>1820</v>
      </c>
      <c r="D550" s="110" t="s">
        <v>207</v>
      </c>
      <c r="E550" s="110" t="s">
        <v>195</v>
      </c>
      <c r="F550" s="111" t="s">
        <v>1821</v>
      </c>
    </row>
    <row r="551" spans="1:6" x14ac:dyDescent="0.25">
      <c r="A551" s="109" t="s">
        <v>1719</v>
      </c>
      <c r="B551" s="110" t="s">
        <v>1822</v>
      </c>
      <c r="C551" s="110" t="s">
        <v>1823</v>
      </c>
      <c r="D551" s="110" t="s">
        <v>207</v>
      </c>
      <c r="E551" s="110" t="s">
        <v>195</v>
      </c>
      <c r="F551" s="111" t="s">
        <v>1824</v>
      </c>
    </row>
    <row r="552" spans="1:6" x14ac:dyDescent="0.25">
      <c r="A552" s="109" t="s">
        <v>1719</v>
      </c>
      <c r="B552" s="110" t="s">
        <v>1825</v>
      </c>
      <c r="C552" s="110" t="s">
        <v>1826</v>
      </c>
      <c r="D552" s="110" t="s">
        <v>207</v>
      </c>
      <c r="E552" s="110" t="s">
        <v>195</v>
      </c>
      <c r="F552" s="111" t="s">
        <v>1827</v>
      </c>
    </row>
    <row r="553" spans="1:6" x14ac:dyDescent="0.25">
      <c r="A553" s="109" t="s">
        <v>1719</v>
      </c>
      <c r="B553" s="110" t="s">
        <v>1828</v>
      </c>
      <c r="C553" s="110" t="s">
        <v>1829</v>
      </c>
      <c r="D553" s="110" t="s">
        <v>207</v>
      </c>
      <c r="E553" s="110" t="s">
        <v>195</v>
      </c>
      <c r="F553" s="111" t="s">
        <v>1830</v>
      </c>
    </row>
    <row r="554" spans="1:6" x14ac:dyDescent="0.25">
      <c r="A554" s="109" t="s">
        <v>1719</v>
      </c>
      <c r="B554" s="110" t="s">
        <v>1831</v>
      </c>
      <c r="C554" s="110" t="s">
        <v>1832</v>
      </c>
      <c r="D554" s="110" t="s">
        <v>207</v>
      </c>
      <c r="E554" s="110" t="s">
        <v>195</v>
      </c>
      <c r="F554" s="111" t="s">
        <v>1833</v>
      </c>
    </row>
    <row r="555" spans="1:6" x14ac:dyDescent="0.25">
      <c r="A555" s="109" t="s">
        <v>1719</v>
      </c>
      <c r="B555" s="110" t="s">
        <v>1834</v>
      </c>
      <c r="C555" s="110" t="s">
        <v>1835</v>
      </c>
      <c r="D555" s="110" t="s">
        <v>207</v>
      </c>
      <c r="E555" s="110" t="s">
        <v>195</v>
      </c>
      <c r="F555" s="111" t="s">
        <v>1836</v>
      </c>
    </row>
    <row r="556" spans="1:6" x14ac:dyDescent="0.25">
      <c r="A556" s="109" t="s">
        <v>1719</v>
      </c>
      <c r="B556" s="110" t="s">
        <v>1837</v>
      </c>
      <c r="C556" s="110" t="s">
        <v>1838</v>
      </c>
      <c r="D556" s="110" t="s">
        <v>207</v>
      </c>
      <c r="E556" s="110" t="s">
        <v>195</v>
      </c>
      <c r="F556" s="111" t="s">
        <v>1839</v>
      </c>
    </row>
    <row r="557" spans="1:6" x14ac:dyDescent="0.25">
      <c r="A557" s="109" t="s">
        <v>1719</v>
      </c>
      <c r="B557" s="110" t="s">
        <v>1840</v>
      </c>
      <c r="C557" s="110" t="s">
        <v>1841</v>
      </c>
      <c r="D557" s="110" t="s">
        <v>207</v>
      </c>
      <c r="E557" s="110" t="s">
        <v>195</v>
      </c>
      <c r="F557" s="111" t="s">
        <v>1842</v>
      </c>
    </row>
    <row r="558" spans="1:6" x14ac:dyDescent="0.25">
      <c r="A558" s="109" t="s">
        <v>1719</v>
      </c>
      <c r="B558" s="110" t="s">
        <v>1843</v>
      </c>
      <c r="C558" s="110" t="s">
        <v>1844</v>
      </c>
      <c r="D558" s="110" t="s">
        <v>207</v>
      </c>
      <c r="E558" s="110" t="s">
        <v>195</v>
      </c>
      <c r="F558" s="111" t="s">
        <v>1845</v>
      </c>
    </row>
    <row r="559" spans="1:6" x14ac:dyDescent="0.25">
      <c r="A559" s="109" t="s">
        <v>1719</v>
      </c>
      <c r="B559" s="110" t="s">
        <v>1846</v>
      </c>
      <c r="C559" s="110" t="s">
        <v>1847</v>
      </c>
      <c r="D559" s="110" t="s">
        <v>207</v>
      </c>
      <c r="E559" s="110" t="s">
        <v>195</v>
      </c>
      <c r="F559" s="111" t="s">
        <v>1848</v>
      </c>
    </row>
    <row r="560" spans="1:6" x14ac:dyDescent="0.25">
      <c r="A560" s="109" t="s">
        <v>1719</v>
      </c>
      <c r="B560" s="110" t="s">
        <v>1849</v>
      </c>
      <c r="C560" s="110" t="s">
        <v>1850</v>
      </c>
      <c r="D560" s="110" t="s">
        <v>207</v>
      </c>
      <c r="E560" s="110" t="s">
        <v>195</v>
      </c>
      <c r="F560" s="111" t="s">
        <v>1851</v>
      </c>
    </row>
    <row r="561" spans="1:6" x14ac:dyDescent="0.25">
      <c r="A561" s="109" t="s">
        <v>1719</v>
      </c>
      <c r="B561" s="110" t="s">
        <v>1852</v>
      </c>
      <c r="C561" s="110" t="s">
        <v>1853</v>
      </c>
      <c r="D561" s="110" t="s">
        <v>207</v>
      </c>
      <c r="E561" s="110" t="s">
        <v>195</v>
      </c>
      <c r="F561" s="111" t="s">
        <v>1854</v>
      </c>
    </row>
    <row r="562" spans="1:6" x14ac:dyDescent="0.25">
      <c r="A562" s="109" t="s">
        <v>1719</v>
      </c>
      <c r="B562" s="110" t="s">
        <v>1855</v>
      </c>
      <c r="C562" s="110" t="s">
        <v>1856</v>
      </c>
      <c r="D562" s="110" t="s">
        <v>207</v>
      </c>
      <c r="E562" s="110" t="s">
        <v>195</v>
      </c>
      <c r="F562" s="111" t="s">
        <v>1857</v>
      </c>
    </row>
    <row r="563" spans="1:6" x14ac:dyDescent="0.25">
      <c r="A563" s="109" t="s">
        <v>1719</v>
      </c>
      <c r="B563" s="110" t="s">
        <v>1858</v>
      </c>
      <c r="C563" s="110" t="s">
        <v>1859</v>
      </c>
      <c r="D563" s="110" t="s">
        <v>207</v>
      </c>
      <c r="E563" s="110" t="s">
        <v>195</v>
      </c>
      <c r="F563" s="111" t="s">
        <v>1860</v>
      </c>
    </row>
    <row r="564" spans="1:6" x14ac:dyDescent="0.25">
      <c r="A564" s="109" t="s">
        <v>1719</v>
      </c>
      <c r="B564" s="110" t="s">
        <v>1861</v>
      </c>
      <c r="C564" s="110" t="s">
        <v>1862</v>
      </c>
      <c r="D564" s="110" t="s">
        <v>207</v>
      </c>
      <c r="E564" s="110" t="s">
        <v>195</v>
      </c>
      <c r="F564" s="111" t="s">
        <v>1863</v>
      </c>
    </row>
    <row r="565" spans="1:6" x14ac:dyDescent="0.25">
      <c r="A565" s="109" t="s">
        <v>1719</v>
      </c>
      <c r="B565" s="110" t="s">
        <v>1864</v>
      </c>
      <c r="C565" s="110" t="s">
        <v>1865</v>
      </c>
      <c r="D565" s="110" t="s">
        <v>207</v>
      </c>
      <c r="E565" s="110" t="s">
        <v>195</v>
      </c>
      <c r="F565" s="111" t="s">
        <v>1866</v>
      </c>
    </row>
    <row r="566" spans="1:6" x14ac:dyDescent="0.25">
      <c r="A566" s="109" t="s">
        <v>1719</v>
      </c>
      <c r="B566" s="110" t="s">
        <v>1867</v>
      </c>
      <c r="C566" s="110" t="s">
        <v>1868</v>
      </c>
      <c r="D566" s="110" t="s">
        <v>207</v>
      </c>
      <c r="E566" s="110" t="s">
        <v>195</v>
      </c>
      <c r="F566" s="111" t="s">
        <v>1869</v>
      </c>
    </row>
    <row r="567" spans="1:6" x14ac:dyDescent="0.25">
      <c r="A567" s="109" t="s">
        <v>1719</v>
      </c>
      <c r="B567" s="110" t="s">
        <v>1870</v>
      </c>
      <c r="C567" s="110" t="s">
        <v>1871</v>
      </c>
      <c r="D567" s="110" t="s">
        <v>207</v>
      </c>
      <c r="E567" s="110" t="s">
        <v>195</v>
      </c>
      <c r="F567" s="111" t="s">
        <v>1872</v>
      </c>
    </row>
    <row r="568" spans="1:6" x14ac:dyDescent="0.25">
      <c r="A568" s="109" t="s">
        <v>1719</v>
      </c>
      <c r="B568" s="110" t="s">
        <v>1873</v>
      </c>
      <c r="C568" s="110" t="s">
        <v>1874</v>
      </c>
      <c r="D568" s="110" t="s">
        <v>207</v>
      </c>
      <c r="E568" s="110" t="s">
        <v>195</v>
      </c>
      <c r="F568" s="111" t="s">
        <v>1875</v>
      </c>
    </row>
    <row r="569" spans="1:6" x14ac:dyDescent="0.25">
      <c r="A569" s="109" t="s">
        <v>1719</v>
      </c>
      <c r="B569" s="110" t="s">
        <v>1876</v>
      </c>
      <c r="C569" s="110" t="s">
        <v>1877</v>
      </c>
      <c r="D569" s="110" t="s">
        <v>207</v>
      </c>
      <c r="E569" s="110" t="s">
        <v>195</v>
      </c>
      <c r="F569" s="111" t="s">
        <v>1878</v>
      </c>
    </row>
    <row r="570" spans="1:6" x14ac:dyDescent="0.25">
      <c r="A570" s="109" t="s">
        <v>1719</v>
      </c>
      <c r="B570" s="110" t="s">
        <v>1879</v>
      </c>
      <c r="C570" s="110" t="s">
        <v>1880</v>
      </c>
      <c r="D570" s="110" t="s">
        <v>207</v>
      </c>
      <c r="E570" s="110" t="s">
        <v>195</v>
      </c>
      <c r="F570" s="111" t="s">
        <v>1881</v>
      </c>
    </row>
    <row r="571" spans="1:6" x14ac:dyDescent="0.25">
      <c r="A571" s="109" t="s">
        <v>1719</v>
      </c>
      <c r="B571" s="110" t="s">
        <v>1882</v>
      </c>
      <c r="C571" s="110" t="s">
        <v>1883</v>
      </c>
      <c r="D571" s="110" t="s">
        <v>207</v>
      </c>
      <c r="E571" s="110" t="s">
        <v>195</v>
      </c>
      <c r="F571" s="111" t="s">
        <v>1884</v>
      </c>
    </row>
    <row r="572" spans="1:6" x14ac:dyDescent="0.25">
      <c r="A572" s="109" t="s">
        <v>1719</v>
      </c>
      <c r="B572" s="110" t="s">
        <v>1885</v>
      </c>
      <c r="C572" s="110" t="s">
        <v>1886</v>
      </c>
      <c r="D572" s="110" t="s">
        <v>207</v>
      </c>
      <c r="E572" s="110" t="s">
        <v>195</v>
      </c>
      <c r="F572" s="111" t="s">
        <v>1887</v>
      </c>
    </row>
    <row r="573" spans="1:6" x14ac:dyDescent="0.25">
      <c r="A573" s="109" t="s">
        <v>1719</v>
      </c>
      <c r="B573" s="110" t="s">
        <v>1888</v>
      </c>
      <c r="C573" s="110" t="s">
        <v>1889</v>
      </c>
      <c r="D573" s="110" t="s">
        <v>207</v>
      </c>
      <c r="E573" s="110" t="s">
        <v>195</v>
      </c>
      <c r="F573" s="111" t="s">
        <v>1890</v>
      </c>
    </row>
    <row r="574" spans="1:6" x14ac:dyDescent="0.25">
      <c r="A574" s="109" t="s">
        <v>1719</v>
      </c>
      <c r="B574" s="110" t="s">
        <v>1891</v>
      </c>
      <c r="C574" s="110" t="s">
        <v>1892</v>
      </c>
      <c r="D574" s="110" t="s">
        <v>207</v>
      </c>
      <c r="E574" s="110" t="s">
        <v>195</v>
      </c>
      <c r="F574" s="111" t="s">
        <v>1893</v>
      </c>
    </row>
    <row r="575" spans="1:6" x14ac:dyDescent="0.25">
      <c r="A575" s="109" t="s">
        <v>1719</v>
      </c>
      <c r="B575" s="110" t="s">
        <v>1894</v>
      </c>
      <c r="C575" s="110" t="s">
        <v>1895</v>
      </c>
      <c r="D575" s="110" t="s">
        <v>207</v>
      </c>
      <c r="E575" s="110" t="s">
        <v>195</v>
      </c>
      <c r="F575" s="111" t="s">
        <v>1896</v>
      </c>
    </row>
    <row r="576" spans="1:6" x14ac:dyDescent="0.25">
      <c r="A576" s="109" t="s">
        <v>1719</v>
      </c>
      <c r="B576" s="110" t="s">
        <v>1897</v>
      </c>
      <c r="C576" s="110" t="s">
        <v>1898</v>
      </c>
      <c r="D576" s="110" t="s">
        <v>207</v>
      </c>
      <c r="E576" s="110" t="s">
        <v>195</v>
      </c>
      <c r="F576" s="111" t="s">
        <v>1899</v>
      </c>
    </row>
    <row r="577" spans="1:6" x14ac:dyDescent="0.25">
      <c r="A577" s="109" t="s">
        <v>1719</v>
      </c>
      <c r="B577" s="110" t="s">
        <v>1900</v>
      </c>
      <c r="C577" s="110" t="s">
        <v>1901</v>
      </c>
      <c r="D577" s="110" t="s">
        <v>207</v>
      </c>
      <c r="E577" s="110" t="s">
        <v>195</v>
      </c>
      <c r="F577" s="111" t="s">
        <v>1902</v>
      </c>
    </row>
    <row r="578" spans="1:6" x14ac:dyDescent="0.25">
      <c r="A578" s="109" t="s">
        <v>1719</v>
      </c>
      <c r="B578" s="110" t="s">
        <v>1903</v>
      </c>
      <c r="C578" s="110" t="s">
        <v>1904</v>
      </c>
      <c r="D578" s="110" t="s">
        <v>207</v>
      </c>
      <c r="E578" s="110" t="s">
        <v>195</v>
      </c>
      <c r="F578" s="111" t="s">
        <v>1905</v>
      </c>
    </row>
    <row r="579" spans="1:6" x14ac:dyDescent="0.25">
      <c r="A579" s="109" t="s">
        <v>1719</v>
      </c>
      <c r="B579" s="110" t="s">
        <v>1906</v>
      </c>
      <c r="C579" s="110" t="s">
        <v>1907</v>
      </c>
      <c r="D579" s="110" t="s">
        <v>207</v>
      </c>
      <c r="E579" s="110" t="s">
        <v>195</v>
      </c>
      <c r="F579" s="111" t="s">
        <v>1908</v>
      </c>
    </row>
    <row r="580" spans="1:6" x14ac:dyDescent="0.25">
      <c r="A580" s="109" t="s">
        <v>1719</v>
      </c>
      <c r="B580" s="110" t="s">
        <v>1909</v>
      </c>
      <c r="C580" s="110" t="s">
        <v>1910</v>
      </c>
      <c r="D580" s="110" t="s">
        <v>207</v>
      </c>
      <c r="E580" s="110" t="s">
        <v>195</v>
      </c>
      <c r="F580" s="111" t="s">
        <v>1911</v>
      </c>
    </row>
    <row r="581" spans="1:6" x14ac:dyDescent="0.25">
      <c r="A581" s="109" t="s">
        <v>1719</v>
      </c>
      <c r="B581" s="110" t="s">
        <v>1912</v>
      </c>
      <c r="C581" s="110" t="s">
        <v>1913</v>
      </c>
      <c r="D581" s="110" t="s">
        <v>207</v>
      </c>
      <c r="E581" s="110" t="s">
        <v>195</v>
      </c>
      <c r="F581" s="111" t="s">
        <v>1914</v>
      </c>
    </row>
    <row r="582" spans="1:6" x14ac:dyDescent="0.25">
      <c r="A582" s="109" t="s">
        <v>1719</v>
      </c>
      <c r="B582" s="110" t="s">
        <v>1915</v>
      </c>
      <c r="C582" s="110" t="s">
        <v>1916</v>
      </c>
      <c r="D582" s="110" t="s">
        <v>207</v>
      </c>
      <c r="E582" s="110" t="s">
        <v>195</v>
      </c>
      <c r="F582" s="111" t="s">
        <v>1917</v>
      </c>
    </row>
    <row r="583" spans="1:6" x14ac:dyDescent="0.25">
      <c r="A583" s="109" t="s">
        <v>1719</v>
      </c>
      <c r="B583" s="110" t="s">
        <v>1918</v>
      </c>
      <c r="C583" s="110" t="s">
        <v>1919</v>
      </c>
      <c r="D583" s="110" t="s">
        <v>207</v>
      </c>
      <c r="E583" s="110" t="s">
        <v>195</v>
      </c>
      <c r="F583" s="111" t="s">
        <v>1920</v>
      </c>
    </row>
    <row r="584" spans="1:6" x14ac:dyDescent="0.25">
      <c r="A584" s="109" t="s">
        <v>1719</v>
      </c>
      <c r="B584" s="110" t="s">
        <v>1921</v>
      </c>
      <c r="C584" s="110" t="s">
        <v>1922</v>
      </c>
      <c r="D584" s="110" t="s">
        <v>207</v>
      </c>
      <c r="E584" s="110" t="s">
        <v>195</v>
      </c>
      <c r="F584" s="111" t="s">
        <v>1923</v>
      </c>
    </row>
    <row r="585" spans="1:6" x14ac:dyDescent="0.25">
      <c r="A585" s="109" t="s">
        <v>1719</v>
      </c>
      <c r="B585" s="110" t="s">
        <v>1924</v>
      </c>
      <c r="C585" s="110" t="s">
        <v>1925</v>
      </c>
      <c r="D585" s="110" t="s">
        <v>207</v>
      </c>
      <c r="E585" s="110" t="s">
        <v>195</v>
      </c>
      <c r="F585" s="111" t="s">
        <v>1926</v>
      </c>
    </row>
    <row r="586" spans="1:6" x14ac:dyDescent="0.25">
      <c r="A586" s="109" t="s">
        <v>1719</v>
      </c>
      <c r="B586" s="110" t="s">
        <v>1927</v>
      </c>
      <c r="C586" s="110" t="s">
        <v>1928</v>
      </c>
      <c r="D586" s="110" t="s">
        <v>207</v>
      </c>
      <c r="E586" s="110" t="s">
        <v>195</v>
      </c>
      <c r="F586" s="111" t="s">
        <v>1929</v>
      </c>
    </row>
    <row r="587" spans="1:6" x14ac:dyDescent="0.25">
      <c r="A587" s="109" t="s">
        <v>1719</v>
      </c>
      <c r="B587" s="110" t="s">
        <v>1930</v>
      </c>
      <c r="C587" s="110" t="s">
        <v>1931</v>
      </c>
      <c r="D587" s="110" t="s">
        <v>207</v>
      </c>
      <c r="E587" s="110" t="s">
        <v>195</v>
      </c>
      <c r="F587" s="111" t="s">
        <v>1932</v>
      </c>
    </row>
    <row r="588" spans="1:6" x14ac:dyDescent="0.25">
      <c r="A588" s="109" t="s">
        <v>1719</v>
      </c>
      <c r="B588" s="110" t="s">
        <v>1933</v>
      </c>
      <c r="C588" s="110" t="s">
        <v>1934</v>
      </c>
      <c r="D588" s="110" t="s">
        <v>207</v>
      </c>
      <c r="E588" s="110" t="s">
        <v>195</v>
      </c>
      <c r="F588" s="111" t="s">
        <v>1935</v>
      </c>
    </row>
    <row r="589" spans="1:6" x14ac:dyDescent="0.25">
      <c r="A589" s="109" t="s">
        <v>1719</v>
      </c>
      <c r="B589" s="110" t="s">
        <v>1936</v>
      </c>
      <c r="C589" s="110" t="s">
        <v>1937</v>
      </c>
      <c r="D589" s="110" t="s">
        <v>207</v>
      </c>
      <c r="E589" s="110" t="s">
        <v>195</v>
      </c>
      <c r="F589" s="111" t="s">
        <v>1938</v>
      </c>
    </row>
    <row r="590" spans="1:6" x14ac:dyDescent="0.25">
      <c r="A590" s="109" t="s">
        <v>1719</v>
      </c>
      <c r="B590" s="110" t="s">
        <v>1939</v>
      </c>
      <c r="C590" s="110" t="s">
        <v>1940</v>
      </c>
      <c r="D590" s="110" t="s">
        <v>207</v>
      </c>
      <c r="E590" s="110" t="s">
        <v>195</v>
      </c>
      <c r="F590" s="111" t="s">
        <v>1941</v>
      </c>
    </row>
    <row r="591" spans="1:6" x14ac:dyDescent="0.25">
      <c r="A591" s="109" t="s">
        <v>1719</v>
      </c>
      <c r="B591" s="110" t="s">
        <v>1942</v>
      </c>
      <c r="C591" s="110" t="s">
        <v>1943</v>
      </c>
      <c r="D591" s="110" t="s">
        <v>207</v>
      </c>
      <c r="E591" s="110" t="s">
        <v>195</v>
      </c>
      <c r="F591" s="111" t="s">
        <v>1944</v>
      </c>
    </row>
    <row r="592" spans="1:6" x14ac:dyDescent="0.25">
      <c r="A592" s="109" t="s">
        <v>1719</v>
      </c>
      <c r="B592" s="110" t="s">
        <v>1945</v>
      </c>
      <c r="C592" s="110" t="s">
        <v>1946</v>
      </c>
      <c r="D592" s="110" t="s">
        <v>207</v>
      </c>
      <c r="E592" s="110" t="s">
        <v>195</v>
      </c>
      <c r="F592" s="111" t="s">
        <v>1947</v>
      </c>
    </row>
    <row r="593" spans="1:6" x14ac:dyDescent="0.25">
      <c r="A593" s="109" t="s">
        <v>1719</v>
      </c>
      <c r="B593" s="110" t="s">
        <v>1948</v>
      </c>
      <c r="C593" s="110" t="s">
        <v>1949</v>
      </c>
      <c r="D593" s="110" t="s">
        <v>207</v>
      </c>
      <c r="E593" s="110" t="s">
        <v>195</v>
      </c>
      <c r="F593" s="111" t="s">
        <v>1948</v>
      </c>
    </row>
    <row r="594" spans="1:6" x14ac:dyDescent="0.25">
      <c r="A594" s="109" t="s">
        <v>1719</v>
      </c>
      <c r="B594" s="110" t="s">
        <v>1950</v>
      </c>
      <c r="C594" s="110" t="s">
        <v>1951</v>
      </c>
      <c r="D594" s="110" t="s">
        <v>207</v>
      </c>
      <c r="E594" s="110" t="s">
        <v>195</v>
      </c>
      <c r="F594" s="111" t="s">
        <v>1952</v>
      </c>
    </row>
    <row r="595" spans="1:6" x14ac:dyDescent="0.25">
      <c r="A595" s="109" t="s">
        <v>1719</v>
      </c>
      <c r="B595" s="110" t="s">
        <v>1953</v>
      </c>
      <c r="C595" s="110" t="s">
        <v>1954</v>
      </c>
      <c r="D595" s="110" t="s">
        <v>207</v>
      </c>
      <c r="E595" s="110" t="s">
        <v>195</v>
      </c>
      <c r="F595" s="111" t="s">
        <v>1955</v>
      </c>
    </row>
    <row r="596" spans="1:6" x14ac:dyDescent="0.25">
      <c r="A596" s="109" t="s">
        <v>1719</v>
      </c>
      <c r="B596" s="110" t="s">
        <v>1956</v>
      </c>
      <c r="C596" s="110" t="s">
        <v>1957</v>
      </c>
      <c r="D596" s="110" t="s">
        <v>207</v>
      </c>
      <c r="E596" s="110" t="s">
        <v>195</v>
      </c>
      <c r="F596" s="111" t="s">
        <v>1958</v>
      </c>
    </row>
    <row r="597" spans="1:6" x14ac:dyDescent="0.25">
      <c r="A597" s="109" t="s">
        <v>1719</v>
      </c>
      <c r="B597" s="110" t="s">
        <v>1959</v>
      </c>
      <c r="C597" s="110" t="s">
        <v>1960</v>
      </c>
      <c r="D597" s="110" t="s">
        <v>207</v>
      </c>
      <c r="E597" s="110" t="s">
        <v>195</v>
      </c>
      <c r="F597" s="111" t="s">
        <v>1961</v>
      </c>
    </row>
    <row r="598" spans="1:6" x14ac:dyDescent="0.25">
      <c r="A598" s="109" t="s">
        <v>1719</v>
      </c>
      <c r="B598" s="110" t="s">
        <v>1962</v>
      </c>
      <c r="C598" s="110" t="s">
        <v>1963</v>
      </c>
      <c r="D598" s="110" t="s">
        <v>207</v>
      </c>
      <c r="E598" s="110" t="s">
        <v>195</v>
      </c>
      <c r="F598" s="111" t="s">
        <v>1964</v>
      </c>
    </row>
    <row r="599" spans="1:6" x14ac:dyDescent="0.25">
      <c r="A599" s="109" t="s">
        <v>1719</v>
      </c>
      <c r="B599" s="110" t="s">
        <v>1965</v>
      </c>
      <c r="C599" s="110" t="s">
        <v>1966</v>
      </c>
      <c r="D599" s="110" t="s">
        <v>207</v>
      </c>
      <c r="E599" s="110" t="s">
        <v>195</v>
      </c>
      <c r="F599" s="111" t="s">
        <v>1967</v>
      </c>
    </row>
    <row r="600" spans="1:6" x14ac:dyDescent="0.25">
      <c r="A600" s="109" t="s">
        <v>1719</v>
      </c>
      <c r="B600" s="110" t="s">
        <v>1968</v>
      </c>
      <c r="C600" s="110" t="s">
        <v>1969</v>
      </c>
      <c r="D600" s="110" t="s">
        <v>207</v>
      </c>
      <c r="E600" s="110" t="s">
        <v>195</v>
      </c>
      <c r="F600" s="111" t="s">
        <v>1970</v>
      </c>
    </row>
    <row r="601" spans="1:6" x14ac:dyDescent="0.25">
      <c r="A601" s="109" t="s">
        <v>1719</v>
      </c>
      <c r="B601" s="110" t="s">
        <v>1971</v>
      </c>
      <c r="C601" s="110" t="s">
        <v>1972</v>
      </c>
      <c r="D601" s="110" t="s">
        <v>207</v>
      </c>
      <c r="E601" s="110" t="s">
        <v>195</v>
      </c>
      <c r="F601" s="111" t="s">
        <v>1973</v>
      </c>
    </row>
    <row r="602" spans="1:6" x14ac:dyDescent="0.25">
      <c r="A602" s="109" t="s">
        <v>1719</v>
      </c>
      <c r="B602" s="110" t="s">
        <v>1974</v>
      </c>
      <c r="C602" s="110" t="s">
        <v>1975</v>
      </c>
      <c r="D602" s="110" t="s">
        <v>207</v>
      </c>
      <c r="E602" s="110" t="s">
        <v>195</v>
      </c>
      <c r="F602" s="111" t="s">
        <v>1976</v>
      </c>
    </row>
    <row r="603" spans="1:6" x14ac:dyDescent="0.25">
      <c r="A603" s="109" t="s">
        <v>1719</v>
      </c>
      <c r="B603" s="110" t="s">
        <v>1977</v>
      </c>
      <c r="C603" s="110" t="s">
        <v>1978</v>
      </c>
      <c r="D603" s="110" t="s">
        <v>207</v>
      </c>
      <c r="E603" s="110" t="s">
        <v>195</v>
      </c>
      <c r="F603" s="111" t="s">
        <v>1979</v>
      </c>
    </row>
    <row r="604" spans="1:6" x14ac:dyDescent="0.25">
      <c r="A604" s="109" t="s">
        <v>1719</v>
      </c>
      <c r="B604" s="110" t="s">
        <v>1980</v>
      </c>
      <c r="C604" s="110" t="s">
        <v>1981</v>
      </c>
      <c r="D604" s="110" t="s">
        <v>207</v>
      </c>
      <c r="E604" s="110" t="s">
        <v>195</v>
      </c>
      <c r="F604" s="111" t="s">
        <v>1982</v>
      </c>
    </row>
    <row r="605" spans="1:6" x14ac:dyDescent="0.25">
      <c r="A605" s="109" t="s">
        <v>1719</v>
      </c>
      <c r="B605" s="110" t="s">
        <v>1983</v>
      </c>
      <c r="C605" s="110" t="s">
        <v>1984</v>
      </c>
      <c r="D605" s="110" t="s">
        <v>207</v>
      </c>
      <c r="E605" s="110" t="s">
        <v>195</v>
      </c>
      <c r="F605" s="111" t="s">
        <v>1985</v>
      </c>
    </row>
    <row r="606" spans="1:6" x14ac:dyDescent="0.25">
      <c r="A606" s="109" t="s">
        <v>1719</v>
      </c>
      <c r="B606" s="110" t="s">
        <v>1986</v>
      </c>
      <c r="C606" s="110" t="s">
        <v>1987</v>
      </c>
      <c r="D606" s="110" t="s">
        <v>207</v>
      </c>
      <c r="E606" s="110" t="s">
        <v>195</v>
      </c>
      <c r="F606" s="111" t="s">
        <v>1988</v>
      </c>
    </row>
    <row r="607" spans="1:6" x14ac:dyDescent="0.25">
      <c r="A607" s="109" t="s">
        <v>1719</v>
      </c>
      <c r="B607" s="110" t="s">
        <v>1989</v>
      </c>
      <c r="C607" s="110" t="s">
        <v>1990</v>
      </c>
      <c r="D607" s="110" t="s">
        <v>207</v>
      </c>
      <c r="E607" s="110" t="s">
        <v>195</v>
      </c>
      <c r="F607" s="111" t="s">
        <v>1991</v>
      </c>
    </row>
    <row r="608" spans="1:6" x14ac:dyDescent="0.25">
      <c r="A608" s="109" t="s">
        <v>1719</v>
      </c>
      <c r="B608" s="110" t="s">
        <v>1992</v>
      </c>
      <c r="C608" s="110" t="s">
        <v>1993</v>
      </c>
      <c r="D608" s="110" t="s">
        <v>207</v>
      </c>
      <c r="E608" s="110" t="s">
        <v>195</v>
      </c>
      <c r="F608" s="111" t="s">
        <v>1994</v>
      </c>
    </row>
    <row r="609" spans="1:6" x14ac:dyDescent="0.25">
      <c r="A609" s="109" t="s">
        <v>1719</v>
      </c>
      <c r="B609" s="110" t="s">
        <v>1995</v>
      </c>
      <c r="C609" s="110" t="s">
        <v>1996</v>
      </c>
      <c r="D609" s="110" t="s">
        <v>207</v>
      </c>
      <c r="E609" s="110" t="s">
        <v>195</v>
      </c>
      <c r="F609" s="111" t="s">
        <v>1997</v>
      </c>
    </row>
    <row r="610" spans="1:6" x14ac:dyDescent="0.25">
      <c r="A610" s="109" t="s">
        <v>1719</v>
      </c>
      <c r="B610" s="110" t="s">
        <v>1998</v>
      </c>
      <c r="C610" s="110" t="s">
        <v>1999</v>
      </c>
      <c r="D610" s="110" t="s">
        <v>207</v>
      </c>
      <c r="E610" s="110" t="s">
        <v>195</v>
      </c>
      <c r="F610" s="111" t="s">
        <v>2000</v>
      </c>
    </row>
    <row r="611" spans="1:6" x14ac:dyDescent="0.25">
      <c r="A611" s="109" t="s">
        <v>1719</v>
      </c>
      <c r="B611" s="110" t="s">
        <v>2001</v>
      </c>
      <c r="C611" s="110" t="s">
        <v>2002</v>
      </c>
      <c r="D611" s="110" t="s">
        <v>207</v>
      </c>
      <c r="E611" s="110" t="s">
        <v>195</v>
      </c>
      <c r="F611" s="111" t="s">
        <v>2003</v>
      </c>
    </row>
    <row r="612" spans="1:6" x14ac:dyDescent="0.25">
      <c r="A612" s="109" t="s">
        <v>1719</v>
      </c>
      <c r="B612" s="110" t="s">
        <v>2004</v>
      </c>
      <c r="C612" s="110" t="s">
        <v>2005</v>
      </c>
      <c r="D612" s="110" t="s">
        <v>207</v>
      </c>
      <c r="E612" s="110" t="s">
        <v>195</v>
      </c>
      <c r="F612" s="111" t="s">
        <v>2006</v>
      </c>
    </row>
    <row r="613" spans="1:6" x14ac:dyDescent="0.25">
      <c r="A613" s="109" t="s">
        <v>1719</v>
      </c>
      <c r="B613" s="110" t="s">
        <v>2007</v>
      </c>
      <c r="C613" s="110" t="s">
        <v>2008</v>
      </c>
      <c r="D613" s="110" t="s">
        <v>207</v>
      </c>
      <c r="E613" s="110" t="s">
        <v>195</v>
      </c>
      <c r="F613" s="111" t="s">
        <v>2009</v>
      </c>
    </row>
    <row r="614" spans="1:6" x14ac:dyDescent="0.25">
      <c r="A614" s="109" t="s">
        <v>1719</v>
      </c>
      <c r="B614" s="110" t="s">
        <v>2010</v>
      </c>
      <c r="C614" s="110" t="s">
        <v>2011</v>
      </c>
      <c r="D614" s="110" t="s">
        <v>207</v>
      </c>
      <c r="E614" s="110" t="s">
        <v>195</v>
      </c>
      <c r="F614" s="111" t="s">
        <v>2012</v>
      </c>
    </row>
    <row r="615" spans="1:6" x14ac:dyDescent="0.25">
      <c r="A615" s="109" t="s">
        <v>1719</v>
      </c>
      <c r="B615" s="110" t="s">
        <v>2013</v>
      </c>
      <c r="C615" s="110" t="s">
        <v>2014</v>
      </c>
      <c r="D615" s="110" t="s">
        <v>207</v>
      </c>
      <c r="E615" s="110" t="s">
        <v>195</v>
      </c>
      <c r="F615" s="111" t="s">
        <v>2015</v>
      </c>
    </row>
    <row r="616" spans="1:6" x14ac:dyDescent="0.25">
      <c r="A616" s="109" t="s">
        <v>1719</v>
      </c>
      <c r="B616" s="110" t="s">
        <v>2016</v>
      </c>
      <c r="C616" s="110" t="s">
        <v>2017</v>
      </c>
      <c r="D616" s="110" t="s">
        <v>207</v>
      </c>
      <c r="E616" s="110" t="s">
        <v>195</v>
      </c>
      <c r="F616" s="111" t="s">
        <v>2018</v>
      </c>
    </row>
    <row r="617" spans="1:6" x14ac:dyDescent="0.25">
      <c r="A617" s="109" t="s">
        <v>1719</v>
      </c>
      <c r="B617" s="110" t="s">
        <v>2019</v>
      </c>
      <c r="C617" s="110" t="s">
        <v>2020</v>
      </c>
      <c r="D617" s="110" t="s">
        <v>207</v>
      </c>
      <c r="E617" s="110" t="s">
        <v>195</v>
      </c>
      <c r="F617" s="111" t="s">
        <v>2021</v>
      </c>
    </row>
    <row r="618" spans="1:6" x14ac:dyDescent="0.25">
      <c r="A618" s="109" t="s">
        <v>1719</v>
      </c>
      <c r="B618" s="110" t="s">
        <v>2022</v>
      </c>
      <c r="C618" s="110" t="s">
        <v>2023</v>
      </c>
      <c r="D618" s="110" t="s">
        <v>207</v>
      </c>
      <c r="E618" s="110" t="s">
        <v>195</v>
      </c>
      <c r="F618" s="111" t="s">
        <v>2024</v>
      </c>
    </row>
    <row r="619" spans="1:6" x14ac:dyDescent="0.25">
      <c r="A619" s="109" t="s">
        <v>1719</v>
      </c>
      <c r="B619" s="110" t="s">
        <v>2025</v>
      </c>
      <c r="C619" s="110" t="s">
        <v>2026</v>
      </c>
      <c r="D619" s="110" t="s">
        <v>207</v>
      </c>
      <c r="E619" s="110" t="s">
        <v>195</v>
      </c>
      <c r="F619" s="111" t="s">
        <v>2027</v>
      </c>
    </row>
    <row r="620" spans="1:6" x14ac:dyDescent="0.25">
      <c r="A620" s="109" t="s">
        <v>1719</v>
      </c>
      <c r="B620" s="110" t="s">
        <v>2028</v>
      </c>
      <c r="C620" s="110" t="s">
        <v>2029</v>
      </c>
      <c r="D620" s="110" t="s">
        <v>207</v>
      </c>
      <c r="E620" s="110" t="s">
        <v>195</v>
      </c>
      <c r="F620" s="111" t="s">
        <v>2030</v>
      </c>
    </row>
    <row r="621" spans="1:6" x14ac:dyDescent="0.25">
      <c r="A621" s="109" t="s">
        <v>1719</v>
      </c>
      <c r="B621" s="110" t="s">
        <v>2031</v>
      </c>
      <c r="C621" s="110" t="s">
        <v>2032</v>
      </c>
      <c r="D621" s="110" t="s">
        <v>207</v>
      </c>
      <c r="E621" s="110" t="s">
        <v>195</v>
      </c>
      <c r="F621" s="111" t="s">
        <v>2033</v>
      </c>
    </row>
    <row r="622" spans="1:6" x14ac:dyDescent="0.25">
      <c r="A622" s="109" t="s">
        <v>1719</v>
      </c>
      <c r="B622" s="110" t="s">
        <v>2034</v>
      </c>
      <c r="C622" s="110" t="s">
        <v>2035</v>
      </c>
      <c r="D622" s="110" t="s">
        <v>207</v>
      </c>
      <c r="E622" s="110" t="s">
        <v>195</v>
      </c>
      <c r="F622" s="111" t="s">
        <v>2034</v>
      </c>
    </row>
    <row r="623" spans="1:6" x14ac:dyDescent="0.25">
      <c r="A623" s="109" t="s">
        <v>1719</v>
      </c>
      <c r="B623" s="110" t="s">
        <v>2036</v>
      </c>
      <c r="C623" s="110" t="s">
        <v>2037</v>
      </c>
      <c r="D623" s="110" t="s">
        <v>207</v>
      </c>
      <c r="E623" s="110" t="s">
        <v>195</v>
      </c>
      <c r="F623" s="111" t="s">
        <v>2038</v>
      </c>
    </row>
    <row r="624" spans="1:6" x14ac:dyDescent="0.25">
      <c r="A624" s="109" t="s">
        <v>1719</v>
      </c>
      <c r="B624" s="110" t="s">
        <v>2039</v>
      </c>
      <c r="C624" s="110" t="s">
        <v>2040</v>
      </c>
      <c r="D624" s="110" t="s">
        <v>207</v>
      </c>
      <c r="E624" s="110" t="s">
        <v>195</v>
      </c>
      <c r="F624" s="111" t="s">
        <v>2041</v>
      </c>
    </row>
    <row r="625" spans="1:6" x14ac:dyDescent="0.25">
      <c r="A625" s="109" t="s">
        <v>1719</v>
      </c>
      <c r="B625" s="110" t="s">
        <v>2042</v>
      </c>
      <c r="C625" s="110" t="s">
        <v>2043</v>
      </c>
      <c r="D625" s="110" t="s">
        <v>207</v>
      </c>
      <c r="E625" s="110" t="s">
        <v>195</v>
      </c>
      <c r="F625" s="111" t="s">
        <v>2044</v>
      </c>
    </row>
    <row r="626" spans="1:6" x14ac:dyDescent="0.25">
      <c r="A626" s="109" t="s">
        <v>1719</v>
      </c>
      <c r="B626" s="110" t="s">
        <v>2045</v>
      </c>
      <c r="C626" s="110" t="s">
        <v>2046</v>
      </c>
      <c r="D626" s="110" t="s">
        <v>207</v>
      </c>
      <c r="E626" s="110" t="s">
        <v>195</v>
      </c>
      <c r="F626" s="111" t="s">
        <v>2047</v>
      </c>
    </row>
    <row r="627" spans="1:6" x14ac:dyDescent="0.25">
      <c r="A627" s="109" t="s">
        <v>1719</v>
      </c>
      <c r="B627" s="110" t="s">
        <v>2048</v>
      </c>
      <c r="C627" s="110" t="s">
        <v>2049</v>
      </c>
      <c r="D627" s="110" t="s">
        <v>207</v>
      </c>
      <c r="E627" s="110" t="s">
        <v>195</v>
      </c>
      <c r="F627" s="111" t="s">
        <v>2050</v>
      </c>
    </row>
    <row r="628" spans="1:6" x14ac:dyDescent="0.25">
      <c r="A628" s="109" t="s">
        <v>1719</v>
      </c>
      <c r="B628" s="110" t="s">
        <v>2051</v>
      </c>
      <c r="C628" s="110" t="s">
        <v>2052</v>
      </c>
      <c r="D628" s="110" t="s">
        <v>207</v>
      </c>
      <c r="E628" s="110" t="s">
        <v>195</v>
      </c>
      <c r="F628" s="111" t="s">
        <v>2053</v>
      </c>
    </row>
    <row r="629" spans="1:6" x14ac:dyDescent="0.25">
      <c r="A629" s="109" t="s">
        <v>1719</v>
      </c>
      <c r="B629" s="110" t="s">
        <v>2054</v>
      </c>
      <c r="C629" s="110" t="s">
        <v>2055</v>
      </c>
      <c r="D629" s="110" t="s">
        <v>207</v>
      </c>
      <c r="E629" s="110" t="s">
        <v>195</v>
      </c>
      <c r="F629" s="111" t="s">
        <v>2056</v>
      </c>
    </row>
    <row r="630" spans="1:6" x14ac:dyDescent="0.25">
      <c r="A630" s="109" t="s">
        <v>1719</v>
      </c>
      <c r="B630" s="110" t="s">
        <v>2057</v>
      </c>
      <c r="C630" s="110" t="s">
        <v>2058</v>
      </c>
      <c r="D630" s="110" t="s">
        <v>207</v>
      </c>
      <c r="E630" s="110" t="s">
        <v>195</v>
      </c>
      <c r="F630" s="111" t="s">
        <v>2059</v>
      </c>
    </row>
    <row r="631" spans="1:6" x14ac:dyDescent="0.25">
      <c r="A631" s="109" t="s">
        <v>1719</v>
      </c>
      <c r="B631" s="110" t="s">
        <v>2060</v>
      </c>
      <c r="C631" s="110" t="s">
        <v>2061</v>
      </c>
      <c r="D631" s="110" t="s">
        <v>207</v>
      </c>
      <c r="E631" s="110" t="s">
        <v>195</v>
      </c>
      <c r="F631" s="111" t="s">
        <v>2062</v>
      </c>
    </row>
    <row r="632" spans="1:6" x14ac:dyDescent="0.25">
      <c r="A632" s="109" t="s">
        <v>1719</v>
      </c>
      <c r="B632" s="110" t="s">
        <v>2063</v>
      </c>
      <c r="C632" s="110" t="s">
        <v>2064</v>
      </c>
      <c r="D632" s="110" t="s">
        <v>207</v>
      </c>
      <c r="E632" s="110" t="s">
        <v>195</v>
      </c>
      <c r="F632" s="111" t="s">
        <v>2065</v>
      </c>
    </row>
    <row r="633" spans="1:6" x14ac:dyDescent="0.25">
      <c r="A633" s="109" t="s">
        <v>1719</v>
      </c>
      <c r="B633" s="110" t="s">
        <v>2066</v>
      </c>
      <c r="C633" s="110" t="s">
        <v>2067</v>
      </c>
      <c r="D633" s="110" t="s">
        <v>207</v>
      </c>
      <c r="E633" s="110" t="s">
        <v>195</v>
      </c>
      <c r="F633" s="111" t="s">
        <v>2068</v>
      </c>
    </row>
    <row r="634" spans="1:6" x14ac:dyDescent="0.25">
      <c r="A634" s="109" t="s">
        <v>1719</v>
      </c>
      <c r="B634" s="110" t="s">
        <v>2069</v>
      </c>
      <c r="C634" s="110" t="s">
        <v>2070</v>
      </c>
      <c r="D634" s="110" t="s">
        <v>207</v>
      </c>
      <c r="E634" s="110" t="s">
        <v>195</v>
      </c>
      <c r="F634" s="111" t="s">
        <v>2071</v>
      </c>
    </row>
    <row r="635" spans="1:6" x14ac:dyDescent="0.25">
      <c r="A635" s="109" t="s">
        <v>1719</v>
      </c>
      <c r="B635" s="110" t="s">
        <v>2072</v>
      </c>
      <c r="C635" s="110" t="s">
        <v>2073</v>
      </c>
      <c r="D635" s="110" t="s">
        <v>207</v>
      </c>
      <c r="E635" s="110" t="s">
        <v>195</v>
      </c>
      <c r="F635" s="111" t="s">
        <v>2074</v>
      </c>
    </row>
    <row r="636" spans="1:6" x14ac:dyDescent="0.25">
      <c r="A636" s="109" t="s">
        <v>1719</v>
      </c>
      <c r="B636" s="110" t="s">
        <v>2075</v>
      </c>
      <c r="C636" s="110" t="s">
        <v>2076</v>
      </c>
      <c r="D636" s="110" t="s">
        <v>207</v>
      </c>
      <c r="E636" s="110" t="s">
        <v>195</v>
      </c>
      <c r="F636" s="111" t="s">
        <v>2077</v>
      </c>
    </row>
    <row r="637" spans="1:6" x14ac:dyDescent="0.25">
      <c r="A637" s="109" t="s">
        <v>1719</v>
      </c>
      <c r="B637" s="110" t="s">
        <v>2078</v>
      </c>
      <c r="C637" s="110" t="s">
        <v>2079</v>
      </c>
      <c r="D637" s="110" t="s">
        <v>207</v>
      </c>
      <c r="E637" s="110" t="s">
        <v>195</v>
      </c>
      <c r="F637" s="111" t="s">
        <v>2080</v>
      </c>
    </row>
    <row r="638" spans="1:6" x14ac:dyDescent="0.25">
      <c r="A638" s="109" t="s">
        <v>1719</v>
      </c>
      <c r="B638" s="110" t="s">
        <v>2081</v>
      </c>
      <c r="C638" s="110" t="s">
        <v>2082</v>
      </c>
      <c r="D638" s="110" t="s">
        <v>207</v>
      </c>
      <c r="E638" s="110" t="s">
        <v>195</v>
      </c>
      <c r="F638" s="111" t="s">
        <v>2083</v>
      </c>
    </row>
    <row r="639" spans="1:6" x14ac:dyDescent="0.25">
      <c r="A639" s="109" t="s">
        <v>1719</v>
      </c>
      <c r="B639" s="110" t="s">
        <v>2084</v>
      </c>
      <c r="C639" s="110" t="s">
        <v>2085</v>
      </c>
      <c r="D639" s="110" t="s">
        <v>207</v>
      </c>
      <c r="E639" s="110" t="s">
        <v>195</v>
      </c>
      <c r="F639" s="111" t="s">
        <v>2086</v>
      </c>
    </row>
    <row r="640" spans="1:6" x14ac:dyDescent="0.25">
      <c r="A640" s="109" t="s">
        <v>1719</v>
      </c>
      <c r="B640" s="110" t="s">
        <v>2087</v>
      </c>
      <c r="C640" s="110" t="s">
        <v>2088</v>
      </c>
      <c r="D640" s="110" t="s">
        <v>207</v>
      </c>
      <c r="E640" s="110" t="s">
        <v>195</v>
      </c>
      <c r="F640" s="111" t="s">
        <v>2089</v>
      </c>
    </row>
    <row r="641" spans="1:6" x14ac:dyDescent="0.25">
      <c r="A641" s="109" t="s">
        <v>1719</v>
      </c>
      <c r="B641" s="110" t="s">
        <v>2090</v>
      </c>
      <c r="C641" s="110" t="s">
        <v>2091</v>
      </c>
      <c r="D641" s="110" t="s">
        <v>207</v>
      </c>
      <c r="E641" s="110" t="s">
        <v>195</v>
      </c>
      <c r="F641" s="111" t="s">
        <v>2092</v>
      </c>
    </row>
    <row r="642" spans="1:6" x14ac:dyDescent="0.25">
      <c r="A642" s="109" t="s">
        <v>1719</v>
      </c>
      <c r="B642" s="110" t="s">
        <v>2093</v>
      </c>
      <c r="C642" s="110" t="s">
        <v>2094</v>
      </c>
      <c r="D642" s="110" t="s">
        <v>207</v>
      </c>
      <c r="E642" s="110" t="s">
        <v>195</v>
      </c>
      <c r="F642" s="111" t="s">
        <v>2095</v>
      </c>
    </row>
    <row r="643" spans="1:6" x14ac:dyDescent="0.25">
      <c r="A643" s="109" t="s">
        <v>1719</v>
      </c>
      <c r="B643" s="110" t="s">
        <v>2096</v>
      </c>
      <c r="C643" s="110" t="s">
        <v>2097</v>
      </c>
      <c r="D643" s="110" t="s">
        <v>207</v>
      </c>
      <c r="E643" s="110" t="s">
        <v>195</v>
      </c>
      <c r="F643" s="111" t="s">
        <v>2098</v>
      </c>
    </row>
    <row r="644" spans="1:6" x14ac:dyDescent="0.25">
      <c r="A644" s="109" t="s">
        <v>1719</v>
      </c>
      <c r="B644" s="110" t="s">
        <v>2099</v>
      </c>
      <c r="C644" s="110" t="s">
        <v>2100</v>
      </c>
      <c r="D644" s="110" t="s">
        <v>207</v>
      </c>
      <c r="E644" s="110" t="s">
        <v>195</v>
      </c>
      <c r="F644" s="111" t="s">
        <v>2101</v>
      </c>
    </row>
    <row r="645" spans="1:6" x14ac:dyDescent="0.25">
      <c r="A645" s="109" t="s">
        <v>1719</v>
      </c>
      <c r="B645" s="110" t="s">
        <v>2102</v>
      </c>
      <c r="C645" s="110" t="s">
        <v>2103</v>
      </c>
      <c r="D645" s="110" t="s">
        <v>207</v>
      </c>
      <c r="E645" s="110" t="s">
        <v>195</v>
      </c>
      <c r="F645" s="111" t="s">
        <v>2104</v>
      </c>
    </row>
    <row r="646" spans="1:6" x14ac:dyDescent="0.25">
      <c r="A646" s="109" t="s">
        <v>1719</v>
      </c>
      <c r="B646" s="110" t="s">
        <v>2105</v>
      </c>
      <c r="C646" s="110" t="s">
        <v>2106</v>
      </c>
      <c r="D646" s="110" t="s">
        <v>207</v>
      </c>
      <c r="E646" s="110" t="s">
        <v>195</v>
      </c>
      <c r="F646" s="111" t="s">
        <v>2107</v>
      </c>
    </row>
    <row r="647" spans="1:6" x14ac:dyDescent="0.25">
      <c r="A647" s="109" t="s">
        <v>1719</v>
      </c>
      <c r="B647" s="110" t="s">
        <v>2108</v>
      </c>
      <c r="C647" s="110" t="s">
        <v>2109</v>
      </c>
      <c r="D647" s="110" t="s">
        <v>207</v>
      </c>
      <c r="E647" s="110" t="s">
        <v>195</v>
      </c>
      <c r="F647" s="111" t="s">
        <v>2110</v>
      </c>
    </row>
    <row r="648" spans="1:6" x14ac:dyDescent="0.25">
      <c r="A648" s="109" t="s">
        <v>1719</v>
      </c>
      <c r="B648" s="110" t="s">
        <v>2111</v>
      </c>
      <c r="C648" s="110" t="s">
        <v>2112</v>
      </c>
      <c r="D648" s="110" t="s">
        <v>207</v>
      </c>
      <c r="E648" s="110" t="s">
        <v>195</v>
      </c>
      <c r="F648" s="111" t="s">
        <v>2113</v>
      </c>
    </row>
    <row r="649" spans="1:6" x14ac:dyDescent="0.25">
      <c r="A649" s="109" t="s">
        <v>1719</v>
      </c>
      <c r="B649" s="110" t="s">
        <v>2114</v>
      </c>
      <c r="C649" s="110" t="s">
        <v>2115</v>
      </c>
      <c r="D649" s="110" t="s">
        <v>207</v>
      </c>
      <c r="E649" s="110" t="s">
        <v>195</v>
      </c>
      <c r="F649" s="111" t="s">
        <v>2116</v>
      </c>
    </row>
    <row r="650" spans="1:6" x14ac:dyDescent="0.25">
      <c r="A650" s="109" t="s">
        <v>1719</v>
      </c>
      <c r="B650" s="110" t="s">
        <v>2117</v>
      </c>
      <c r="C650" s="110" t="s">
        <v>2118</v>
      </c>
      <c r="D650" s="110" t="s">
        <v>207</v>
      </c>
      <c r="E650" s="110" t="s">
        <v>195</v>
      </c>
      <c r="F650" s="111" t="s">
        <v>2119</v>
      </c>
    </row>
    <row r="651" spans="1:6" x14ac:dyDescent="0.25">
      <c r="A651" s="109" t="s">
        <v>1719</v>
      </c>
      <c r="B651" s="110" t="s">
        <v>2120</v>
      </c>
      <c r="C651" s="110" t="s">
        <v>2121</v>
      </c>
      <c r="D651" s="110" t="s">
        <v>207</v>
      </c>
      <c r="E651" s="110" t="s">
        <v>195</v>
      </c>
      <c r="F651" s="111" t="s">
        <v>2122</v>
      </c>
    </row>
    <row r="652" spans="1:6" x14ac:dyDescent="0.25">
      <c r="A652" s="109" t="s">
        <v>1719</v>
      </c>
      <c r="B652" s="110" t="s">
        <v>2123</v>
      </c>
      <c r="C652" s="110" t="s">
        <v>2124</v>
      </c>
      <c r="D652" s="110" t="s">
        <v>207</v>
      </c>
      <c r="E652" s="110" t="s">
        <v>195</v>
      </c>
      <c r="F652" s="111" t="s">
        <v>2125</v>
      </c>
    </row>
    <row r="653" spans="1:6" x14ac:dyDescent="0.25">
      <c r="A653" s="109" t="s">
        <v>1719</v>
      </c>
      <c r="B653" s="110" t="s">
        <v>2126</v>
      </c>
      <c r="C653" s="110" t="s">
        <v>2127</v>
      </c>
      <c r="D653" s="110" t="s">
        <v>207</v>
      </c>
      <c r="E653" s="110" t="s">
        <v>195</v>
      </c>
      <c r="F653" s="111" t="s">
        <v>2128</v>
      </c>
    </row>
    <row r="654" spans="1:6" x14ac:dyDescent="0.25">
      <c r="A654" s="109" t="s">
        <v>1719</v>
      </c>
      <c r="B654" s="110" t="s">
        <v>2129</v>
      </c>
      <c r="C654" s="110" t="s">
        <v>2130</v>
      </c>
      <c r="D654" s="110" t="s">
        <v>207</v>
      </c>
      <c r="E654" s="110" t="s">
        <v>195</v>
      </c>
      <c r="F654" s="111" t="s">
        <v>2131</v>
      </c>
    </row>
    <row r="655" spans="1:6" x14ac:dyDescent="0.25">
      <c r="A655" s="109" t="s">
        <v>1719</v>
      </c>
      <c r="B655" s="110" t="s">
        <v>2132</v>
      </c>
      <c r="C655" s="110" t="s">
        <v>2133</v>
      </c>
      <c r="D655" s="110" t="s">
        <v>207</v>
      </c>
      <c r="E655" s="110" t="s">
        <v>195</v>
      </c>
      <c r="F655" s="111" t="s">
        <v>2134</v>
      </c>
    </row>
    <row r="656" spans="1:6" x14ac:dyDescent="0.25">
      <c r="A656" s="109" t="s">
        <v>1719</v>
      </c>
      <c r="B656" s="110" t="s">
        <v>2135</v>
      </c>
      <c r="C656" s="110" t="s">
        <v>2136</v>
      </c>
      <c r="D656" s="110" t="s">
        <v>207</v>
      </c>
      <c r="E656" s="110" t="s">
        <v>195</v>
      </c>
      <c r="F656" s="111" t="s">
        <v>2137</v>
      </c>
    </row>
    <row r="657" spans="1:6" x14ac:dyDescent="0.25">
      <c r="A657" s="109" t="s">
        <v>1719</v>
      </c>
      <c r="B657" s="110" t="s">
        <v>2138</v>
      </c>
      <c r="C657" s="110" t="s">
        <v>2139</v>
      </c>
      <c r="D657" s="110" t="s">
        <v>207</v>
      </c>
      <c r="E657" s="110" t="s">
        <v>195</v>
      </c>
      <c r="F657" s="111" t="s">
        <v>2140</v>
      </c>
    </row>
    <row r="658" spans="1:6" x14ac:dyDescent="0.25">
      <c r="A658" s="109" t="s">
        <v>1719</v>
      </c>
      <c r="B658" s="110" t="s">
        <v>2141</v>
      </c>
      <c r="C658" s="110" t="s">
        <v>2142</v>
      </c>
      <c r="D658" s="110" t="s">
        <v>207</v>
      </c>
      <c r="E658" s="110" t="s">
        <v>195</v>
      </c>
      <c r="F658" s="111" t="s">
        <v>2143</v>
      </c>
    </row>
    <row r="659" spans="1:6" x14ac:dyDescent="0.25">
      <c r="A659" s="109" t="s">
        <v>1719</v>
      </c>
      <c r="B659" s="110" t="s">
        <v>2144</v>
      </c>
      <c r="C659" s="110" t="s">
        <v>2145</v>
      </c>
      <c r="D659" s="110" t="s">
        <v>207</v>
      </c>
      <c r="E659" s="110" t="s">
        <v>195</v>
      </c>
      <c r="F659" s="111" t="s">
        <v>2146</v>
      </c>
    </row>
    <row r="660" spans="1:6" x14ac:dyDescent="0.25">
      <c r="A660" s="109" t="s">
        <v>1719</v>
      </c>
      <c r="B660" s="110" t="s">
        <v>2147</v>
      </c>
      <c r="C660" s="110" t="s">
        <v>2148</v>
      </c>
      <c r="D660" s="110" t="s">
        <v>207</v>
      </c>
      <c r="E660" s="110" t="s">
        <v>195</v>
      </c>
      <c r="F660" s="111" t="s">
        <v>2149</v>
      </c>
    </row>
    <row r="661" spans="1:6" x14ac:dyDescent="0.25">
      <c r="A661" s="109" t="s">
        <v>1719</v>
      </c>
      <c r="B661" s="110" t="s">
        <v>2150</v>
      </c>
      <c r="C661" s="110" t="s">
        <v>2151</v>
      </c>
      <c r="D661" s="110" t="s">
        <v>207</v>
      </c>
      <c r="E661" s="110" t="s">
        <v>195</v>
      </c>
      <c r="F661" s="111" t="s">
        <v>2152</v>
      </c>
    </row>
    <row r="662" spans="1:6" x14ac:dyDescent="0.25">
      <c r="A662" s="109" t="s">
        <v>1719</v>
      </c>
      <c r="B662" s="110" t="s">
        <v>2153</v>
      </c>
      <c r="C662" s="110" t="s">
        <v>2154</v>
      </c>
      <c r="D662" s="110" t="s">
        <v>207</v>
      </c>
      <c r="E662" s="110" t="s">
        <v>195</v>
      </c>
      <c r="F662" s="111" t="s">
        <v>2155</v>
      </c>
    </row>
    <row r="663" spans="1:6" x14ac:dyDescent="0.25">
      <c r="A663" s="109" t="s">
        <v>1719</v>
      </c>
      <c r="B663" s="110" t="s">
        <v>2156</v>
      </c>
      <c r="C663" s="110" t="s">
        <v>2157</v>
      </c>
      <c r="D663" s="110" t="s">
        <v>207</v>
      </c>
      <c r="E663" s="110" t="s">
        <v>195</v>
      </c>
      <c r="F663" s="111" t="s">
        <v>2158</v>
      </c>
    </row>
    <row r="664" spans="1:6" x14ac:dyDescent="0.25">
      <c r="A664" s="109" t="s">
        <v>1719</v>
      </c>
      <c r="B664" s="110" t="s">
        <v>2159</v>
      </c>
      <c r="C664" s="110" t="s">
        <v>2160</v>
      </c>
      <c r="D664" s="110" t="s">
        <v>207</v>
      </c>
      <c r="E664" s="110" t="s">
        <v>195</v>
      </c>
      <c r="F664" s="111" t="s">
        <v>2161</v>
      </c>
    </row>
    <row r="665" spans="1:6" x14ac:dyDescent="0.25">
      <c r="A665" s="109" t="s">
        <v>1719</v>
      </c>
      <c r="B665" s="110" t="s">
        <v>2162</v>
      </c>
      <c r="C665" s="110" t="s">
        <v>2163</v>
      </c>
      <c r="D665" s="110" t="s">
        <v>207</v>
      </c>
      <c r="E665" s="110" t="s">
        <v>195</v>
      </c>
      <c r="F665" s="111" t="s">
        <v>2164</v>
      </c>
    </row>
    <row r="666" spans="1:6" x14ac:dyDescent="0.25">
      <c r="A666" s="109" t="s">
        <v>1719</v>
      </c>
      <c r="B666" s="110" t="s">
        <v>2165</v>
      </c>
      <c r="C666" s="110" t="s">
        <v>2166</v>
      </c>
      <c r="D666" s="110" t="s">
        <v>207</v>
      </c>
      <c r="E666" s="110" t="s">
        <v>195</v>
      </c>
      <c r="F666" s="111" t="s">
        <v>2167</v>
      </c>
    </row>
    <row r="667" spans="1:6" x14ac:dyDescent="0.25">
      <c r="A667" s="109" t="s">
        <v>1719</v>
      </c>
      <c r="B667" s="110" t="s">
        <v>2168</v>
      </c>
      <c r="C667" s="110" t="s">
        <v>2169</v>
      </c>
      <c r="D667" s="110" t="s">
        <v>207</v>
      </c>
      <c r="E667" s="110" t="s">
        <v>195</v>
      </c>
      <c r="F667" s="111" t="s">
        <v>2170</v>
      </c>
    </row>
    <row r="668" spans="1:6" x14ac:dyDescent="0.25">
      <c r="A668" s="109" t="s">
        <v>1719</v>
      </c>
      <c r="B668" s="110" t="s">
        <v>2171</v>
      </c>
      <c r="C668" s="110" t="s">
        <v>2172</v>
      </c>
      <c r="D668" s="110" t="s">
        <v>207</v>
      </c>
      <c r="E668" s="110" t="s">
        <v>195</v>
      </c>
      <c r="F668" s="111" t="s">
        <v>2173</v>
      </c>
    </row>
    <row r="669" spans="1:6" x14ac:dyDescent="0.25">
      <c r="A669" s="109" t="s">
        <v>1719</v>
      </c>
      <c r="B669" s="110" t="s">
        <v>2174</v>
      </c>
      <c r="C669" s="110" t="s">
        <v>2175</v>
      </c>
      <c r="D669" s="110" t="s">
        <v>207</v>
      </c>
      <c r="E669" s="110" t="s">
        <v>195</v>
      </c>
      <c r="F669" s="111" t="s">
        <v>2176</v>
      </c>
    </row>
    <row r="670" spans="1:6" x14ac:dyDescent="0.25">
      <c r="A670" s="109" t="s">
        <v>1719</v>
      </c>
      <c r="B670" s="110" t="s">
        <v>2177</v>
      </c>
      <c r="C670" s="110" t="s">
        <v>2178</v>
      </c>
      <c r="D670" s="110" t="s">
        <v>207</v>
      </c>
      <c r="E670" s="110" t="s">
        <v>195</v>
      </c>
      <c r="F670" s="111" t="s">
        <v>2179</v>
      </c>
    </row>
    <row r="671" spans="1:6" x14ac:dyDescent="0.25">
      <c r="A671" s="109" t="s">
        <v>1719</v>
      </c>
      <c r="B671" s="110" t="s">
        <v>2180</v>
      </c>
      <c r="C671" s="110" t="s">
        <v>2181</v>
      </c>
      <c r="D671" s="110" t="s">
        <v>207</v>
      </c>
      <c r="E671" s="110" t="s">
        <v>195</v>
      </c>
      <c r="F671" s="111" t="s">
        <v>2182</v>
      </c>
    </row>
    <row r="672" spans="1:6" x14ac:dyDescent="0.25">
      <c r="A672" s="109" t="s">
        <v>1719</v>
      </c>
      <c r="B672" s="110" t="s">
        <v>2183</v>
      </c>
      <c r="C672" s="110" t="s">
        <v>2184</v>
      </c>
      <c r="D672" s="110" t="s">
        <v>207</v>
      </c>
      <c r="E672" s="110" t="s">
        <v>195</v>
      </c>
      <c r="F672" s="111" t="s">
        <v>2185</v>
      </c>
    </row>
    <row r="673" spans="1:6" x14ac:dyDescent="0.25">
      <c r="A673" s="109" t="s">
        <v>1719</v>
      </c>
      <c r="B673" s="110" t="s">
        <v>2186</v>
      </c>
      <c r="C673" s="110" t="s">
        <v>2187</v>
      </c>
      <c r="D673" s="110" t="s">
        <v>207</v>
      </c>
      <c r="E673" s="110" t="s">
        <v>195</v>
      </c>
      <c r="F673" s="111" t="s">
        <v>2188</v>
      </c>
    </row>
    <row r="674" spans="1:6" x14ac:dyDescent="0.25">
      <c r="A674" s="109" t="s">
        <v>1719</v>
      </c>
      <c r="B674" s="110" t="s">
        <v>2189</v>
      </c>
      <c r="C674" s="110" t="s">
        <v>2190</v>
      </c>
      <c r="D674" s="110" t="s">
        <v>207</v>
      </c>
      <c r="E674" s="110" t="s">
        <v>195</v>
      </c>
      <c r="F674" s="111" t="s">
        <v>2191</v>
      </c>
    </row>
    <row r="675" spans="1:6" x14ac:dyDescent="0.25">
      <c r="A675" s="109" t="s">
        <v>1719</v>
      </c>
      <c r="B675" s="110" t="s">
        <v>2192</v>
      </c>
      <c r="C675" s="110" t="s">
        <v>2193</v>
      </c>
      <c r="D675" s="110" t="s">
        <v>207</v>
      </c>
      <c r="E675" s="110" t="s">
        <v>195</v>
      </c>
      <c r="F675" s="111" t="s">
        <v>2194</v>
      </c>
    </row>
    <row r="676" spans="1:6" x14ac:dyDescent="0.25">
      <c r="A676" s="109" t="s">
        <v>1719</v>
      </c>
      <c r="B676" s="110" t="s">
        <v>2195</v>
      </c>
      <c r="C676" s="110" t="s">
        <v>2196</v>
      </c>
      <c r="D676" s="110" t="s">
        <v>207</v>
      </c>
      <c r="E676" s="110" t="s">
        <v>195</v>
      </c>
      <c r="F676" s="111" t="s">
        <v>2197</v>
      </c>
    </row>
    <row r="677" spans="1:6" x14ac:dyDescent="0.25">
      <c r="A677" s="109" t="s">
        <v>1719</v>
      </c>
      <c r="B677" s="110" t="s">
        <v>2198</v>
      </c>
      <c r="C677" s="110" t="s">
        <v>2199</v>
      </c>
      <c r="D677" s="110" t="s">
        <v>207</v>
      </c>
      <c r="E677" s="110" t="s">
        <v>195</v>
      </c>
      <c r="F677" s="111" t="s">
        <v>2200</v>
      </c>
    </row>
    <row r="678" spans="1:6" x14ac:dyDescent="0.25">
      <c r="A678" s="109" t="s">
        <v>1719</v>
      </c>
      <c r="B678" s="110" t="s">
        <v>2201</v>
      </c>
      <c r="C678" s="110" t="s">
        <v>2202</v>
      </c>
      <c r="D678" s="110" t="s">
        <v>207</v>
      </c>
      <c r="E678" s="110" t="s">
        <v>195</v>
      </c>
      <c r="F678" s="111" t="s">
        <v>2203</v>
      </c>
    </row>
    <row r="679" spans="1:6" x14ac:dyDescent="0.25">
      <c r="A679" s="109" t="s">
        <v>1719</v>
      </c>
      <c r="B679" s="110" t="s">
        <v>2204</v>
      </c>
      <c r="C679" s="110" t="s">
        <v>2205</v>
      </c>
      <c r="D679" s="110" t="s">
        <v>207</v>
      </c>
      <c r="E679" s="110" t="s">
        <v>195</v>
      </c>
      <c r="F679" s="111" t="s">
        <v>2206</v>
      </c>
    </row>
    <row r="680" spans="1:6" x14ac:dyDescent="0.25">
      <c r="A680" s="109" t="s">
        <v>1719</v>
      </c>
      <c r="B680" s="110" t="s">
        <v>2207</v>
      </c>
      <c r="C680" s="110" t="s">
        <v>2208</v>
      </c>
      <c r="D680" s="110" t="s">
        <v>207</v>
      </c>
      <c r="E680" s="110" t="s">
        <v>195</v>
      </c>
      <c r="F680" s="111" t="s">
        <v>2209</v>
      </c>
    </row>
    <row r="681" spans="1:6" x14ac:dyDescent="0.25">
      <c r="A681" s="109" t="s">
        <v>1719</v>
      </c>
      <c r="B681" s="110" t="s">
        <v>2210</v>
      </c>
      <c r="C681" s="110" t="s">
        <v>2211</v>
      </c>
      <c r="D681" s="110" t="s">
        <v>207</v>
      </c>
      <c r="E681" s="110" t="s">
        <v>195</v>
      </c>
      <c r="F681" s="111" t="s">
        <v>2212</v>
      </c>
    </row>
    <row r="682" spans="1:6" x14ac:dyDescent="0.25">
      <c r="A682" s="109" t="s">
        <v>1719</v>
      </c>
      <c r="B682" s="110" t="s">
        <v>2213</v>
      </c>
      <c r="C682" s="110" t="s">
        <v>2214</v>
      </c>
      <c r="D682" s="110" t="s">
        <v>207</v>
      </c>
      <c r="E682" s="110" t="s">
        <v>195</v>
      </c>
      <c r="F682" s="111" t="s">
        <v>2215</v>
      </c>
    </row>
    <row r="683" spans="1:6" x14ac:dyDescent="0.25">
      <c r="A683" s="109" t="s">
        <v>1719</v>
      </c>
      <c r="B683" s="110" t="s">
        <v>2216</v>
      </c>
      <c r="C683" s="110" t="s">
        <v>2217</v>
      </c>
      <c r="D683" s="110" t="s">
        <v>207</v>
      </c>
      <c r="E683" s="110" t="s">
        <v>195</v>
      </c>
      <c r="F683" s="111" t="s">
        <v>2218</v>
      </c>
    </row>
    <row r="684" spans="1:6" x14ac:dyDescent="0.25">
      <c r="A684" s="109" t="s">
        <v>1719</v>
      </c>
      <c r="B684" s="110" t="s">
        <v>2219</v>
      </c>
      <c r="C684" s="110" t="s">
        <v>2220</v>
      </c>
      <c r="D684" s="110" t="s">
        <v>207</v>
      </c>
      <c r="E684" s="110" t="s">
        <v>195</v>
      </c>
      <c r="F684" s="111" t="s">
        <v>2221</v>
      </c>
    </row>
    <row r="685" spans="1:6" x14ac:dyDescent="0.25">
      <c r="A685" s="109" t="s">
        <v>1719</v>
      </c>
      <c r="B685" s="110" t="s">
        <v>2222</v>
      </c>
      <c r="C685" s="110" t="s">
        <v>2223</v>
      </c>
      <c r="D685" s="110" t="s">
        <v>207</v>
      </c>
      <c r="E685" s="110" t="s">
        <v>195</v>
      </c>
      <c r="F685" s="111" t="s">
        <v>2224</v>
      </c>
    </row>
    <row r="686" spans="1:6" x14ac:dyDescent="0.25">
      <c r="A686" s="109" t="s">
        <v>1719</v>
      </c>
      <c r="B686" s="110" t="s">
        <v>2225</v>
      </c>
      <c r="C686" s="110" t="s">
        <v>2226</v>
      </c>
      <c r="D686" s="110" t="s">
        <v>207</v>
      </c>
      <c r="E686" s="110" t="s">
        <v>195</v>
      </c>
      <c r="F686" s="111" t="s">
        <v>2227</v>
      </c>
    </row>
    <row r="687" spans="1:6" x14ac:dyDescent="0.25">
      <c r="A687" s="109" t="s">
        <v>1719</v>
      </c>
      <c r="B687" s="110" t="s">
        <v>2228</v>
      </c>
      <c r="C687" s="110" t="s">
        <v>2229</v>
      </c>
      <c r="D687" s="110" t="s">
        <v>207</v>
      </c>
      <c r="E687" s="110" t="s">
        <v>195</v>
      </c>
      <c r="F687" s="111" t="s">
        <v>2230</v>
      </c>
    </row>
    <row r="688" spans="1:6" x14ac:dyDescent="0.25">
      <c r="A688" s="109" t="s">
        <v>1719</v>
      </c>
      <c r="B688" s="110" t="s">
        <v>2231</v>
      </c>
      <c r="C688" s="110" t="s">
        <v>2232</v>
      </c>
      <c r="D688" s="110" t="s">
        <v>207</v>
      </c>
      <c r="E688" s="110" t="s">
        <v>195</v>
      </c>
      <c r="F688" s="111" t="s">
        <v>2233</v>
      </c>
    </row>
    <row r="689" spans="1:6" x14ac:dyDescent="0.25">
      <c r="A689" s="109" t="s">
        <v>1719</v>
      </c>
      <c r="B689" s="110" t="s">
        <v>2234</v>
      </c>
      <c r="C689" s="110" t="s">
        <v>2235</v>
      </c>
      <c r="D689" s="110" t="s">
        <v>207</v>
      </c>
      <c r="E689" s="110" t="s">
        <v>195</v>
      </c>
      <c r="F689" s="111" t="s">
        <v>2236</v>
      </c>
    </row>
    <row r="690" spans="1:6" x14ac:dyDescent="0.25">
      <c r="A690" s="109" t="s">
        <v>1719</v>
      </c>
      <c r="B690" s="110" t="s">
        <v>2237</v>
      </c>
      <c r="C690" s="110" t="s">
        <v>2238</v>
      </c>
      <c r="D690" s="110" t="s">
        <v>207</v>
      </c>
      <c r="E690" s="110" t="s">
        <v>195</v>
      </c>
      <c r="F690" s="111" t="s">
        <v>2239</v>
      </c>
    </row>
    <row r="691" spans="1:6" x14ac:dyDescent="0.25">
      <c r="A691" s="109" t="s">
        <v>1719</v>
      </c>
      <c r="B691" s="110" t="s">
        <v>2240</v>
      </c>
      <c r="C691" s="110" t="s">
        <v>2241</v>
      </c>
      <c r="D691" s="110" t="s">
        <v>207</v>
      </c>
      <c r="E691" s="110" t="s">
        <v>195</v>
      </c>
      <c r="F691" s="111" t="s">
        <v>2242</v>
      </c>
    </row>
    <row r="692" spans="1:6" x14ac:dyDescent="0.25">
      <c r="A692" s="109" t="s">
        <v>1719</v>
      </c>
      <c r="B692" s="110" t="s">
        <v>2243</v>
      </c>
      <c r="C692" s="110" t="s">
        <v>2244</v>
      </c>
      <c r="D692" s="110" t="s">
        <v>207</v>
      </c>
      <c r="E692" s="110" t="s">
        <v>195</v>
      </c>
      <c r="F692" s="111" t="s">
        <v>2243</v>
      </c>
    </row>
    <row r="693" spans="1:6" x14ac:dyDescent="0.25">
      <c r="A693" s="109" t="s">
        <v>1719</v>
      </c>
      <c r="B693" s="110" t="s">
        <v>2245</v>
      </c>
      <c r="C693" s="110" t="s">
        <v>2246</v>
      </c>
      <c r="D693" s="110" t="s">
        <v>207</v>
      </c>
      <c r="E693" s="110" t="s">
        <v>195</v>
      </c>
      <c r="F693" s="111" t="s">
        <v>2245</v>
      </c>
    </row>
    <row r="694" spans="1:6" x14ac:dyDescent="0.25">
      <c r="A694" s="109" t="s">
        <v>1719</v>
      </c>
      <c r="B694" s="110" t="s">
        <v>2247</v>
      </c>
      <c r="C694" s="110" t="s">
        <v>2248</v>
      </c>
      <c r="D694" s="110" t="s">
        <v>207</v>
      </c>
      <c r="E694" s="110" t="s">
        <v>195</v>
      </c>
      <c r="F694" s="111" t="s">
        <v>2249</v>
      </c>
    </row>
    <row r="695" spans="1:6" x14ac:dyDescent="0.25">
      <c r="A695" s="109" t="s">
        <v>1719</v>
      </c>
      <c r="B695" s="110" t="s">
        <v>2250</v>
      </c>
      <c r="C695" s="110" t="s">
        <v>2251</v>
      </c>
      <c r="D695" s="110" t="s">
        <v>207</v>
      </c>
      <c r="E695" s="110" t="s">
        <v>195</v>
      </c>
      <c r="F695" s="111" t="s">
        <v>2252</v>
      </c>
    </row>
    <row r="696" spans="1:6" x14ac:dyDescent="0.25">
      <c r="A696" s="109" t="s">
        <v>1719</v>
      </c>
      <c r="B696" s="110" t="s">
        <v>2253</v>
      </c>
      <c r="C696" s="110" t="s">
        <v>2254</v>
      </c>
      <c r="D696" s="110" t="s">
        <v>207</v>
      </c>
      <c r="E696" s="110" t="s">
        <v>195</v>
      </c>
      <c r="F696" s="111" t="s">
        <v>2255</v>
      </c>
    </row>
    <row r="697" spans="1:6" x14ac:dyDescent="0.25">
      <c r="A697" s="109" t="s">
        <v>1719</v>
      </c>
      <c r="B697" s="110" t="s">
        <v>2256</v>
      </c>
      <c r="C697" s="110" t="s">
        <v>2257</v>
      </c>
      <c r="D697" s="110" t="s">
        <v>207</v>
      </c>
      <c r="E697" s="110" t="s">
        <v>195</v>
      </c>
      <c r="F697" s="111" t="s">
        <v>2258</v>
      </c>
    </row>
    <row r="698" spans="1:6" x14ac:dyDescent="0.25">
      <c r="A698" s="109" t="s">
        <v>1719</v>
      </c>
      <c r="B698" s="110" t="s">
        <v>2259</v>
      </c>
      <c r="C698" s="110" t="s">
        <v>2260</v>
      </c>
      <c r="D698" s="110" t="s">
        <v>207</v>
      </c>
      <c r="E698" s="110" t="s">
        <v>195</v>
      </c>
      <c r="F698" s="111" t="s">
        <v>2261</v>
      </c>
    </row>
    <row r="699" spans="1:6" x14ac:dyDescent="0.25">
      <c r="A699" s="109" t="s">
        <v>1719</v>
      </c>
      <c r="B699" s="110" t="s">
        <v>2262</v>
      </c>
      <c r="C699" s="110" t="s">
        <v>2263</v>
      </c>
      <c r="D699" s="110" t="s">
        <v>207</v>
      </c>
      <c r="E699" s="110" t="s">
        <v>195</v>
      </c>
      <c r="F699" s="111" t="s">
        <v>2264</v>
      </c>
    </row>
    <row r="700" spans="1:6" x14ac:dyDescent="0.25">
      <c r="A700" s="109" t="s">
        <v>1719</v>
      </c>
      <c r="B700" s="110" t="s">
        <v>2265</v>
      </c>
      <c r="C700" s="110" t="s">
        <v>2266</v>
      </c>
      <c r="D700" s="110" t="s">
        <v>207</v>
      </c>
      <c r="E700" s="110" t="s">
        <v>195</v>
      </c>
      <c r="F700" s="111" t="s">
        <v>2267</v>
      </c>
    </row>
    <row r="701" spans="1:6" x14ac:dyDescent="0.25">
      <c r="A701" s="109" t="s">
        <v>1719</v>
      </c>
      <c r="B701" s="110" t="s">
        <v>2268</v>
      </c>
      <c r="C701" s="110" t="s">
        <v>2269</v>
      </c>
      <c r="D701" s="110" t="s">
        <v>207</v>
      </c>
      <c r="E701" s="110" t="s">
        <v>195</v>
      </c>
      <c r="F701" s="111" t="s">
        <v>2270</v>
      </c>
    </row>
    <row r="702" spans="1:6" x14ac:dyDescent="0.25">
      <c r="A702" s="109" t="s">
        <v>1719</v>
      </c>
      <c r="B702" s="110" t="s">
        <v>2271</v>
      </c>
      <c r="C702" s="110" t="s">
        <v>2272</v>
      </c>
      <c r="D702" s="110" t="s">
        <v>207</v>
      </c>
      <c r="E702" s="110" t="s">
        <v>195</v>
      </c>
      <c r="F702" s="111" t="s">
        <v>2273</v>
      </c>
    </row>
    <row r="703" spans="1:6" x14ac:dyDescent="0.25">
      <c r="A703" s="109" t="s">
        <v>1719</v>
      </c>
      <c r="B703" s="110" t="s">
        <v>2274</v>
      </c>
      <c r="C703" s="110" t="s">
        <v>2275</v>
      </c>
      <c r="D703" s="110" t="s">
        <v>207</v>
      </c>
      <c r="E703" s="110" t="s">
        <v>195</v>
      </c>
      <c r="F703" s="111" t="s">
        <v>2276</v>
      </c>
    </row>
    <row r="704" spans="1:6" x14ac:dyDescent="0.25">
      <c r="A704" s="109" t="s">
        <v>1719</v>
      </c>
      <c r="B704" s="110" t="s">
        <v>2277</v>
      </c>
      <c r="C704" s="110" t="s">
        <v>2278</v>
      </c>
      <c r="D704" s="110" t="s">
        <v>207</v>
      </c>
      <c r="E704" s="110" t="s">
        <v>195</v>
      </c>
      <c r="F704" s="111" t="s">
        <v>2279</v>
      </c>
    </row>
    <row r="705" spans="1:6" x14ac:dyDescent="0.25">
      <c r="A705" s="109" t="s">
        <v>1719</v>
      </c>
      <c r="B705" s="110" t="s">
        <v>2280</v>
      </c>
      <c r="C705" s="110" t="s">
        <v>2281</v>
      </c>
      <c r="D705" s="110" t="s">
        <v>207</v>
      </c>
      <c r="E705" s="110" t="s">
        <v>195</v>
      </c>
      <c r="F705" s="111" t="s">
        <v>2282</v>
      </c>
    </row>
    <row r="706" spans="1:6" x14ac:dyDescent="0.25">
      <c r="A706" s="109" t="s">
        <v>1719</v>
      </c>
      <c r="B706" s="110" t="s">
        <v>2283</v>
      </c>
      <c r="C706" s="110" t="s">
        <v>2284</v>
      </c>
      <c r="D706" s="110" t="s">
        <v>207</v>
      </c>
      <c r="E706" s="110" t="s">
        <v>195</v>
      </c>
      <c r="F706" s="111" t="s">
        <v>2285</v>
      </c>
    </row>
    <row r="707" spans="1:6" x14ac:dyDescent="0.25">
      <c r="A707" s="109" t="s">
        <v>1719</v>
      </c>
      <c r="B707" s="110" t="s">
        <v>2286</v>
      </c>
      <c r="C707" s="110" t="s">
        <v>2287</v>
      </c>
      <c r="D707" s="110" t="s">
        <v>207</v>
      </c>
      <c r="E707" s="110" t="s">
        <v>195</v>
      </c>
      <c r="F707" s="111" t="s">
        <v>2288</v>
      </c>
    </row>
    <row r="708" spans="1:6" x14ac:dyDescent="0.25">
      <c r="A708" s="109" t="s">
        <v>1719</v>
      </c>
      <c r="B708" s="110" t="s">
        <v>2289</v>
      </c>
      <c r="C708" s="110" t="s">
        <v>2290</v>
      </c>
      <c r="D708" s="110" t="s">
        <v>207</v>
      </c>
      <c r="E708" s="110" t="s">
        <v>195</v>
      </c>
      <c r="F708" s="111" t="s">
        <v>2291</v>
      </c>
    </row>
    <row r="709" spans="1:6" x14ac:dyDescent="0.25">
      <c r="A709" s="109" t="s">
        <v>1719</v>
      </c>
      <c r="B709" s="110" t="s">
        <v>2292</v>
      </c>
      <c r="C709" s="110" t="s">
        <v>2293</v>
      </c>
      <c r="D709" s="110" t="s">
        <v>207</v>
      </c>
      <c r="E709" s="110" t="s">
        <v>195</v>
      </c>
      <c r="F709" s="111" t="s">
        <v>2294</v>
      </c>
    </row>
    <row r="710" spans="1:6" x14ac:dyDescent="0.25">
      <c r="A710" s="109" t="s">
        <v>1719</v>
      </c>
      <c r="B710" s="110" t="s">
        <v>2295</v>
      </c>
      <c r="C710" s="110" t="s">
        <v>2296</v>
      </c>
      <c r="D710" s="110" t="s">
        <v>207</v>
      </c>
      <c r="E710" s="110" t="s">
        <v>195</v>
      </c>
      <c r="F710" s="111" t="s">
        <v>2297</v>
      </c>
    </row>
    <row r="711" spans="1:6" x14ac:dyDescent="0.25">
      <c r="A711" s="109" t="s">
        <v>1719</v>
      </c>
      <c r="B711" s="110" t="s">
        <v>2298</v>
      </c>
      <c r="C711" s="110" t="s">
        <v>2299</v>
      </c>
      <c r="D711" s="110" t="s">
        <v>207</v>
      </c>
      <c r="E711" s="110" t="s">
        <v>195</v>
      </c>
      <c r="F711" s="111" t="s">
        <v>2300</v>
      </c>
    </row>
    <row r="712" spans="1:6" x14ac:dyDescent="0.25">
      <c r="A712" s="109" t="s">
        <v>1719</v>
      </c>
      <c r="B712" s="110" t="s">
        <v>2301</v>
      </c>
      <c r="C712" s="110" t="s">
        <v>2302</v>
      </c>
      <c r="D712" s="110" t="s">
        <v>207</v>
      </c>
      <c r="E712" s="110" t="s">
        <v>195</v>
      </c>
      <c r="F712" s="111" t="s">
        <v>2303</v>
      </c>
    </row>
    <row r="713" spans="1:6" x14ac:dyDescent="0.25">
      <c r="A713" s="109" t="s">
        <v>1719</v>
      </c>
      <c r="B713" s="110" t="s">
        <v>2304</v>
      </c>
      <c r="C713" s="110" t="s">
        <v>2305</v>
      </c>
      <c r="D713" s="110" t="s">
        <v>207</v>
      </c>
      <c r="E713" s="110" t="s">
        <v>195</v>
      </c>
      <c r="F713" s="111" t="s">
        <v>2306</v>
      </c>
    </row>
    <row r="714" spans="1:6" x14ac:dyDescent="0.25">
      <c r="A714" s="109" t="s">
        <v>1719</v>
      </c>
      <c r="B714" s="110" t="s">
        <v>2307</v>
      </c>
      <c r="C714" s="110" t="s">
        <v>2308</v>
      </c>
      <c r="D714" s="110" t="s">
        <v>207</v>
      </c>
      <c r="E714" s="110" t="s">
        <v>195</v>
      </c>
      <c r="F714" s="111" t="s">
        <v>2309</v>
      </c>
    </row>
    <row r="715" spans="1:6" x14ac:dyDescent="0.25">
      <c r="A715" s="109" t="s">
        <v>1719</v>
      </c>
      <c r="B715" s="110" t="s">
        <v>2310</v>
      </c>
      <c r="C715" s="110" t="s">
        <v>2311</v>
      </c>
      <c r="D715" s="110" t="s">
        <v>207</v>
      </c>
      <c r="E715" s="110" t="s">
        <v>195</v>
      </c>
      <c r="F715" s="111" t="s">
        <v>2312</v>
      </c>
    </row>
    <row r="716" spans="1:6" x14ac:dyDescent="0.25">
      <c r="A716" s="109" t="s">
        <v>1719</v>
      </c>
      <c r="B716" s="110" t="s">
        <v>2313</v>
      </c>
      <c r="C716" s="110" t="s">
        <v>2314</v>
      </c>
      <c r="D716" s="110" t="s">
        <v>207</v>
      </c>
      <c r="E716" s="110" t="s">
        <v>195</v>
      </c>
      <c r="F716" s="111" t="s">
        <v>2315</v>
      </c>
    </row>
    <row r="717" spans="1:6" x14ac:dyDescent="0.25">
      <c r="A717" s="109" t="s">
        <v>1719</v>
      </c>
      <c r="B717" s="110" t="s">
        <v>2316</v>
      </c>
      <c r="C717" s="110" t="s">
        <v>2317</v>
      </c>
      <c r="D717" s="110" t="s">
        <v>207</v>
      </c>
      <c r="E717" s="110" t="s">
        <v>195</v>
      </c>
      <c r="F717" s="111" t="s">
        <v>2318</v>
      </c>
    </row>
    <row r="718" spans="1:6" x14ac:dyDescent="0.25">
      <c r="A718" s="109" t="s">
        <v>1719</v>
      </c>
      <c r="B718" s="110" t="s">
        <v>2319</v>
      </c>
      <c r="C718" s="110" t="s">
        <v>2320</v>
      </c>
      <c r="D718" s="110" t="s">
        <v>207</v>
      </c>
      <c r="E718" s="110" t="s">
        <v>195</v>
      </c>
      <c r="F718" s="111" t="s">
        <v>2321</v>
      </c>
    </row>
    <row r="719" spans="1:6" x14ac:dyDescent="0.25">
      <c r="A719" s="109" t="s">
        <v>1719</v>
      </c>
      <c r="B719" s="110" t="s">
        <v>2322</v>
      </c>
      <c r="C719" s="110" t="s">
        <v>2323</v>
      </c>
      <c r="D719" s="110" t="s">
        <v>207</v>
      </c>
      <c r="E719" s="110" t="s">
        <v>195</v>
      </c>
      <c r="F719" s="111" t="s">
        <v>2324</v>
      </c>
    </row>
    <row r="720" spans="1:6" x14ac:dyDescent="0.25">
      <c r="A720" s="109" t="s">
        <v>1719</v>
      </c>
      <c r="B720" s="110" t="s">
        <v>2325</v>
      </c>
      <c r="C720" s="110" t="s">
        <v>2326</v>
      </c>
      <c r="D720" s="110" t="s">
        <v>207</v>
      </c>
      <c r="E720" s="110" t="s">
        <v>195</v>
      </c>
      <c r="F720" s="111" t="s">
        <v>2327</v>
      </c>
    </row>
    <row r="721" spans="1:6" x14ac:dyDescent="0.25">
      <c r="A721" s="109" t="s">
        <v>1719</v>
      </c>
      <c r="B721" s="110" t="s">
        <v>2328</v>
      </c>
      <c r="C721" s="110" t="s">
        <v>2329</v>
      </c>
      <c r="D721" s="110" t="s">
        <v>207</v>
      </c>
      <c r="E721" s="110" t="s">
        <v>195</v>
      </c>
      <c r="F721" s="111" t="s">
        <v>2330</v>
      </c>
    </row>
    <row r="722" spans="1:6" x14ac:dyDescent="0.25">
      <c r="A722" s="109" t="s">
        <v>1719</v>
      </c>
      <c r="B722" s="110" t="s">
        <v>2331</v>
      </c>
      <c r="C722" s="110" t="s">
        <v>2332</v>
      </c>
      <c r="D722" s="110" t="s">
        <v>207</v>
      </c>
      <c r="E722" s="110" t="s">
        <v>195</v>
      </c>
      <c r="F722" s="111" t="s">
        <v>2333</v>
      </c>
    </row>
    <row r="723" spans="1:6" x14ac:dyDescent="0.25">
      <c r="A723" s="109" t="s">
        <v>1719</v>
      </c>
      <c r="B723" s="110" t="s">
        <v>2334</v>
      </c>
      <c r="C723" s="110" t="s">
        <v>2335</v>
      </c>
      <c r="D723" s="110" t="s">
        <v>207</v>
      </c>
      <c r="E723" s="110" t="s">
        <v>195</v>
      </c>
      <c r="F723" s="111" t="s">
        <v>2336</v>
      </c>
    </row>
    <row r="724" spans="1:6" x14ac:dyDescent="0.25">
      <c r="A724" s="109" t="s">
        <v>1719</v>
      </c>
      <c r="B724" s="110" t="s">
        <v>2337</v>
      </c>
      <c r="C724" s="110" t="s">
        <v>2338</v>
      </c>
      <c r="D724" s="110" t="s">
        <v>207</v>
      </c>
      <c r="E724" s="110" t="s">
        <v>195</v>
      </c>
      <c r="F724" s="111" t="s">
        <v>2339</v>
      </c>
    </row>
    <row r="725" spans="1:6" x14ac:dyDescent="0.25">
      <c r="A725" s="109" t="s">
        <v>1719</v>
      </c>
      <c r="B725" s="110" t="s">
        <v>2340</v>
      </c>
      <c r="C725" s="110" t="s">
        <v>2341</v>
      </c>
      <c r="D725" s="110" t="s">
        <v>207</v>
      </c>
      <c r="E725" s="110" t="s">
        <v>195</v>
      </c>
      <c r="F725" s="111" t="s">
        <v>2342</v>
      </c>
    </row>
    <row r="726" spans="1:6" x14ac:dyDescent="0.25">
      <c r="A726" s="109" t="s">
        <v>1719</v>
      </c>
      <c r="B726" s="110" t="s">
        <v>2343</v>
      </c>
      <c r="C726" s="110" t="s">
        <v>2344</v>
      </c>
      <c r="D726" s="110" t="s">
        <v>207</v>
      </c>
      <c r="E726" s="110" t="s">
        <v>195</v>
      </c>
      <c r="F726" s="111" t="s">
        <v>2345</v>
      </c>
    </row>
    <row r="727" spans="1:6" x14ac:dyDescent="0.25">
      <c r="A727" s="109" t="s">
        <v>1719</v>
      </c>
      <c r="B727" s="110" t="s">
        <v>2346</v>
      </c>
      <c r="C727" s="110" t="s">
        <v>2347</v>
      </c>
      <c r="D727" s="110" t="s">
        <v>207</v>
      </c>
      <c r="E727" s="110" t="s">
        <v>195</v>
      </c>
      <c r="F727" s="111" t="s">
        <v>2346</v>
      </c>
    </row>
    <row r="728" spans="1:6" x14ac:dyDescent="0.25">
      <c r="A728" s="109" t="s">
        <v>1719</v>
      </c>
      <c r="B728" s="110" t="s">
        <v>2348</v>
      </c>
      <c r="C728" s="110" t="s">
        <v>2349</v>
      </c>
      <c r="D728" s="110" t="s">
        <v>207</v>
      </c>
      <c r="E728" s="110" t="s">
        <v>195</v>
      </c>
      <c r="F728" s="111" t="s">
        <v>2350</v>
      </c>
    </row>
    <row r="729" spans="1:6" x14ac:dyDescent="0.25">
      <c r="A729" s="109" t="s">
        <v>1719</v>
      </c>
      <c r="B729" s="110" t="s">
        <v>2351</v>
      </c>
      <c r="C729" s="110" t="s">
        <v>2352</v>
      </c>
      <c r="D729" s="110" t="s">
        <v>207</v>
      </c>
      <c r="E729" s="110" t="s">
        <v>195</v>
      </c>
      <c r="F729" s="111" t="s">
        <v>2353</v>
      </c>
    </row>
    <row r="730" spans="1:6" x14ac:dyDescent="0.25">
      <c r="A730" s="109" t="s">
        <v>1719</v>
      </c>
      <c r="B730" s="110" t="s">
        <v>2354</v>
      </c>
      <c r="C730" s="110" t="s">
        <v>2355</v>
      </c>
      <c r="D730" s="110" t="s">
        <v>207</v>
      </c>
      <c r="E730" s="110" t="s">
        <v>195</v>
      </c>
      <c r="F730" s="111" t="s">
        <v>2356</v>
      </c>
    </row>
    <row r="731" spans="1:6" x14ac:dyDescent="0.25">
      <c r="A731" s="109" t="s">
        <v>1719</v>
      </c>
      <c r="B731" s="110" t="s">
        <v>2357</v>
      </c>
      <c r="C731" s="110" t="s">
        <v>2358</v>
      </c>
      <c r="D731" s="110" t="s">
        <v>207</v>
      </c>
      <c r="E731" s="110" t="s">
        <v>195</v>
      </c>
      <c r="F731" s="111" t="s">
        <v>2359</v>
      </c>
    </row>
    <row r="732" spans="1:6" x14ac:dyDescent="0.25">
      <c r="A732" s="109" t="s">
        <v>1719</v>
      </c>
      <c r="B732" s="110" t="s">
        <v>2360</v>
      </c>
      <c r="C732" s="110" t="s">
        <v>2361</v>
      </c>
      <c r="D732" s="110" t="s">
        <v>207</v>
      </c>
      <c r="E732" s="110" t="s">
        <v>195</v>
      </c>
      <c r="F732" s="111" t="s">
        <v>2362</v>
      </c>
    </row>
    <row r="733" spans="1:6" x14ac:dyDescent="0.25">
      <c r="A733" s="109" t="s">
        <v>1719</v>
      </c>
      <c r="B733" s="110" t="s">
        <v>2363</v>
      </c>
      <c r="C733" s="110" t="s">
        <v>2364</v>
      </c>
      <c r="D733" s="110" t="s">
        <v>207</v>
      </c>
      <c r="E733" s="110" t="s">
        <v>195</v>
      </c>
      <c r="F733" s="111" t="s">
        <v>2363</v>
      </c>
    </row>
    <row r="734" spans="1:6" x14ac:dyDescent="0.25">
      <c r="A734" s="109" t="s">
        <v>1719</v>
      </c>
      <c r="B734" s="110" t="s">
        <v>2365</v>
      </c>
      <c r="C734" s="110" t="s">
        <v>2366</v>
      </c>
      <c r="D734" s="110" t="s">
        <v>207</v>
      </c>
      <c r="E734" s="110" t="s">
        <v>195</v>
      </c>
      <c r="F734" s="111" t="s">
        <v>2367</v>
      </c>
    </row>
    <row r="735" spans="1:6" x14ac:dyDescent="0.25">
      <c r="A735" s="109" t="s">
        <v>1719</v>
      </c>
      <c r="B735" s="110" t="s">
        <v>2368</v>
      </c>
      <c r="C735" s="110" t="s">
        <v>2369</v>
      </c>
      <c r="D735" s="110" t="s">
        <v>207</v>
      </c>
      <c r="E735" s="110" t="s">
        <v>195</v>
      </c>
      <c r="F735" s="111" t="s">
        <v>2370</v>
      </c>
    </row>
    <row r="736" spans="1:6" x14ac:dyDescent="0.25">
      <c r="A736" s="109" t="s">
        <v>1719</v>
      </c>
      <c r="B736" s="110" t="s">
        <v>2371</v>
      </c>
      <c r="C736" s="110" t="s">
        <v>2372</v>
      </c>
      <c r="D736" s="110" t="s">
        <v>207</v>
      </c>
      <c r="E736" s="110" t="s">
        <v>195</v>
      </c>
      <c r="F736" s="111" t="s">
        <v>2373</v>
      </c>
    </row>
    <row r="737" spans="1:6" x14ac:dyDescent="0.25">
      <c r="A737" s="109" t="s">
        <v>1719</v>
      </c>
      <c r="B737" s="110" t="s">
        <v>2374</v>
      </c>
      <c r="C737" s="110" t="s">
        <v>2375</v>
      </c>
      <c r="D737" s="110" t="s">
        <v>207</v>
      </c>
      <c r="E737" s="110" t="s">
        <v>195</v>
      </c>
      <c r="F737" s="111" t="s">
        <v>2376</v>
      </c>
    </row>
    <row r="738" spans="1:6" x14ac:dyDescent="0.25">
      <c r="A738" s="109" t="s">
        <v>1719</v>
      </c>
      <c r="B738" s="110" t="s">
        <v>2377</v>
      </c>
      <c r="C738" s="110" t="s">
        <v>2378</v>
      </c>
      <c r="D738" s="110" t="s">
        <v>207</v>
      </c>
      <c r="E738" s="110" t="s">
        <v>195</v>
      </c>
      <c r="F738" s="111" t="s">
        <v>2379</v>
      </c>
    </row>
    <row r="739" spans="1:6" x14ac:dyDescent="0.25">
      <c r="A739" s="109" t="s">
        <v>1719</v>
      </c>
      <c r="B739" s="110" t="s">
        <v>2380</v>
      </c>
      <c r="C739" s="110" t="s">
        <v>2381</v>
      </c>
      <c r="D739" s="110" t="s">
        <v>207</v>
      </c>
      <c r="E739" s="110" t="s">
        <v>195</v>
      </c>
      <c r="F739" s="111" t="s">
        <v>2382</v>
      </c>
    </row>
    <row r="740" spans="1:6" x14ac:dyDescent="0.25">
      <c r="A740" s="109" t="s">
        <v>1719</v>
      </c>
      <c r="B740" s="110" t="s">
        <v>2383</v>
      </c>
      <c r="C740" s="110" t="s">
        <v>2384</v>
      </c>
      <c r="D740" s="110" t="s">
        <v>207</v>
      </c>
      <c r="E740" s="110" t="s">
        <v>195</v>
      </c>
      <c r="F740" s="111" t="s">
        <v>2385</v>
      </c>
    </row>
    <row r="741" spans="1:6" x14ac:dyDescent="0.25">
      <c r="A741" s="109" t="s">
        <v>1719</v>
      </c>
      <c r="B741" s="110" t="s">
        <v>2386</v>
      </c>
      <c r="C741" s="110" t="s">
        <v>2387</v>
      </c>
      <c r="D741" s="110" t="s">
        <v>207</v>
      </c>
      <c r="E741" s="110" t="s">
        <v>195</v>
      </c>
      <c r="F741" s="111" t="s">
        <v>2388</v>
      </c>
    </row>
    <row r="742" spans="1:6" x14ac:dyDescent="0.25">
      <c r="A742" s="109" t="s">
        <v>1719</v>
      </c>
      <c r="B742" s="110" t="s">
        <v>2389</v>
      </c>
      <c r="C742" s="110" t="s">
        <v>2390</v>
      </c>
      <c r="D742" s="110" t="s">
        <v>207</v>
      </c>
      <c r="E742" s="110" t="s">
        <v>195</v>
      </c>
      <c r="F742" s="111" t="s">
        <v>2391</v>
      </c>
    </row>
    <row r="743" spans="1:6" x14ac:dyDescent="0.25">
      <c r="A743" s="109" t="s">
        <v>1719</v>
      </c>
      <c r="B743" s="110" t="s">
        <v>2392</v>
      </c>
      <c r="C743" s="110" t="s">
        <v>2393</v>
      </c>
      <c r="D743" s="110" t="s">
        <v>207</v>
      </c>
      <c r="E743" s="110" t="s">
        <v>195</v>
      </c>
      <c r="F743" s="111" t="s">
        <v>2394</v>
      </c>
    </row>
    <row r="744" spans="1:6" x14ac:dyDescent="0.25">
      <c r="A744" s="109" t="s">
        <v>1719</v>
      </c>
      <c r="B744" s="110" t="s">
        <v>2395</v>
      </c>
      <c r="C744" s="110" t="s">
        <v>2396</v>
      </c>
      <c r="D744" s="110" t="s">
        <v>207</v>
      </c>
      <c r="E744" s="110" t="s">
        <v>195</v>
      </c>
      <c r="F744" s="111" t="s">
        <v>2397</v>
      </c>
    </row>
    <row r="745" spans="1:6" x14ac:dyDescent="0.25">
      <c r="A745" s="109" t="s">
        <v>1719</v>
      </c>
      <c r="B745" s="110" t="s">
        <v>2398</v>
      </c>
      <c r="C745" s="110" t="s">
        <v>2399</v>
      </c>
      <c r="D745" s="110" t="s">
        <v>207</v>
      </c>
      <c r="E745" s="110" t="s">
        <v>195</v>
      </c>
      <c r="F745" s="111" t="s">
        <v>2400</v>
      </c>
    </row>
    <row r="746" spans="1:6" x14ac:dyDescent="0.25">
      <c r="A746" s="109" t="s">
        <v>1719</v>
      </c>
      <c r="B746" s="110" t="s">
        <v>2401</v>
      </c>
      <c r="C746" s="110" t="s">
        <v>2402</v>
      </c>
      <c r="D746" s="110" t="s">
        <v>207</v>
      </c>
      <c r="E746" s="110" t="s">
        <v>195</v>
      </c>
      <c r="F746" s="111" t="s">
        <v>2401</v>
      </c>
    </row>
    <row r="747" spans="1:6" x14ac:dyDescent="0.25">
      <c r="A747" s="109" t="s">
        <v>1719</v>
      </c>
      <c r="B747" s="110" t="s">
        <v>2403</v>
      </c>
      <c r="C747" s="110" t="s">
        <v>2404</v>
      </c>
      <c r="D747" s="110" t="s">
        <v>207</v>
      </c>
      <c r="E747" s="110" t="s">
        <v>195</v>
      </c>
      <c r="F747" s="111" t="s">
        <v>2405</v>
      </c>
    </row>
    <row r="748" spans="1:6" x14ac:dyDescent="0.25">
      <c r="A748" s="109" t="s">
        <v>1719</v>
      </c>
      <c r="B748" s="110" t="s">
        <v>2406</v>
      </c>
      <c r="C748" s="110" t="s">
        <v>2407</v>
      </c>
      <c r="D748" s="110" t="s">
        <v>207</v>
      </c>
      <c r="E748" s="110" t="s">
        <v>195</v>
      </c>
      <c r="F748" s="111" t="s">
        <v>2408</v>
      </c>
    </row>
    <row r="749" spans="1:6" x14ac:dyDescent="0.25">
      <c r="A749" s="109" t="s">
        <v>1719</v>
      </c>
      <c r="B749" s="110" t="s">
        <v>2409</v>
      </c>
      <c r="C749" s="110" t="s">
        <v>2410</v>
      </c>
      <c r="D749" s="110" t="s">
        <v>207</v>
      </c>
      <c r="E749" s="110" t="s">
        <v>195</v>
      </c>
      <c r="F749" s="111" t="s">
        <v>2411</v>
      </c>
    </row>
    <row r="750" spans="1:6" x14ac:dyDescent="0.25">
      <c r="A750" s="109" t="s">
        <v>1719</v>
      </c>
      <c r="B750" s="110" t="s">
        <v>2412</v>
      </c>
      <c r="C750" s="110" t="s">
        <v>2413</v>
      </c>
      <c r="D750" s="110" t="s">
        <v>207</v>
      </c>
      <c r="E750" s="110" t="s">
        <v>195</v>
      </c>
      <c r="F750" s="111" t="s">
        <v>2414</v>
      </c>
    </row>
    <row r="751" spans="1:6" x14ac:dyDescent="0.25">
      <c r="A751" s="109" t="s">
        <v>1719</v>
      </c>
      <c r="B751" s="110" t="s">
        <v>2415</v>
      </c>
      <c r="C751" s="110" t="s">
        <v>2416</v>
      </c>
      <c r="D751" s="110" t="s">
        <v>207</v>
      </c>
      <c r="E751" s="110" t="s">
        <v>195</v>
      </c>
      <c r="F751" s="111" t="s">
        <v>2417</v>
      </c>
    </row>
    <row r="752" spans="1:6" x14ac:dyDescent="0.25">
      <c r="A752" s="109" t="s">
        <v>1719</v>
      </c>
      <c r="B752" s="110" t="s">
        <v>2418</v>
      </c>
      <c r="C752" s="110" t="s">
        <v>2419</v>
      </c>
      <c r="D752" s="110" t="s">
        <v>207</v>
      </c>
      <c r="E752" s="110" t="s">
        <v>195</v>
      </c>
      <c r="F752" s="111" t="s">
        <v>2420</v>
      </c>
    </row>
    <row r="753" spans="1:6" x14ac:dyDescent="0.25">
      <c r="A753" s="109" t="s">
        <v>1719</v>
      </c>
      <c r="B753" s="110" t="s">
        <v>2421</v>
      </c>
      <c r="C753" s="110" t="s">
        <v>2422</v>
      </c>
      <c r="D753" s="110" t="s">
        <v>207</v>
      </c>
      <c r="E753" s="110" t="s">
        <v>195</v>
      </c>
      <c r="F753" s="111" t="s">
        <v>2421</v>
      </c>
    </row>
    <row r="754" spans="1:6" x14ac:dyDescent="0.25">
      <c r="A754" s="109" t="s">
        <v>1719</v>
      </c>
      <c r="B754" s="110" t="s">
        <v>2423</v>
      </c>
      <c r="C754" s="110" t="s">
        <v>2424</v>
      </c>
      <c r="D754" s="110" t="s">
        <v>207</v>
      </c>
      <c r="E754" s="110" t="s">
        <v>195</v>
      </c>
      <c r="F754" s="111" t="s">
        <v>2423</v>
      </c>
    </row>
    <row r="755" spans="1:6" x14ac:dyDescent="0.25">
      <c r="A755" s="109" t="s">
        <v>1719</v>
      </c>
      <c r="B755" s="110" t="s">
        <v>2425</v>
      </c>
      <c r="C755" s="110" t="s">
        <v>2426</v>
      </c>
      <c r="D755" s="110" t="s">
        <v>207</v>
      </c>
      <c r="E755" s="110" t="s">
        <v>195</v>
      </c>
      <c r="F755" s="111" t="s">
        <v>2427</v>
      </c>
    </row>
    <row r="756" spans="1:6" x14ac:dyDescent="0.25">
      <c r="A756" s="109" t="s">
        <v>1719</v>
      </c>
      <c r="B756" s="110" t="s">
        <v>2428</v>
      </c>
      <c r="C756" s="110" t="s">
        <v>2429</v>
      </c>
      <c r="D756" s="110" t="s">
        <v>207</v>
      </c>
      <c r="E756" s="110" t="s">
        <v>195</v>
      </c>
      <c r="F756" s="111" t="s">
        <v>2430</v>
      </c>
    </row>
    <row r="757" spans="1:6" x14ac:dyDescent="0.25">
      <c r="A757" s="109" t="s">
        <v>1719</v>
      </c>
      <c r="B757" s="110" t="s">
        <v>2431</v>
      </c>
      <c r="C757" s="110" t="s">
        <v>2432</v>
      </c>
      <c r="D757" s="110" t="s">
        <v>207</v>
      </c>
      <c r="E757" s="110" t="s">
        <v>195</v>
      </c>
      <c r="F757" s="111" t="s">
        <v>2433</v>
      </c>
    </row>
    <row r="758" spans="1:6" x14ac:dyDescent="0.25">
      <c r="A758" s="109" t="s">
        <v>1719</v>
      </c>
      <c r="B758" s="110" t="s">
        <v>2434</v>
      </c>
      <c r="C758" s="110" t="s">
        <v>2435</v>
      </c>
      <c r="D758" s="110" t="s">
        <v>207</v>
      </c>
      <c r="E758" s="110" t="s">
        <v>195</v>
      </c>
      <c r="F758" s="111" t="s">
        <v>2436</v>
      </c>
    </row>
    <row r="759" spans="1:6" x14ac:dyDescent="0.25">
      <c r="A759" s="109" t="s">
        <v>1719</v>
      </c>
      <c r="B759" s="110" t="s">
        <v>2437</v>
      </c>
      <c r="C759" s="110" t="s">
        <v>2438</v>
      </c>
      <c r="D759" s="110" t="s">
        <v>207</v>
      </c>
      <c r="E759" s="110" t="s">
        <v>195</v>
      </c>
      <c r="F759" s="111" t="s">
        <v>2439</v>
      </c>
    </row>
    <row r="760" spans="1:6" x14ac:dyDescent="0.25">
      <c r="A760" s="109" t="s">
        <v>1719</v>
      </c>
      <c r="B760" s="110" t="s">
        <v>2440</v>
      </c>
      <c r="C760" s="110" t="s">
        <v>2441</v>
      </c>
      <c r="D760" s="110" t="s">
        <v>207</v>
      </c>
      <c r="E760" s="110" t="s">
        <v>195</v>
      </c>
      <c r="F760" s="111" t="s">
        <v>2442</v>
      </c>
    </row>
    <row r="761" spans="1:6" x14ac:dyDescent="0.25">
      <c r="A761" s="109" t="s">
        <v>1719</v>
      </c>
      <c r="B761" s="110" t="s">
        <v>2443</v>
      </c>
      <c r="C761" s="110" t="s">
        <v>2444</v>
      </c>
      <c r="D761" s="110" t="s">
        <v>207</v>
      </c>
      <c r="E761" s="110" t="s">
        <v>195</v>
      </c>
      <c r="F761" s="111" t="s">
        <v>2445</v>
      </c>
    </row>
    <row r="762" spans="1:6" x14ac:dyDescent="0.25">
      <c r="A762" s="109" t="s">
        <v>1719</v>
      </c>
      <c r="B762" s="110" t="s">
        <v>2446</v>
      </c>
      <c r="C762" s="110" t="s">
        <v>2447</v>
      </c>
      <c r="D762" s="110" t="s">
        <v>207</v>
      </c>
      <c r="E762" s="110" t="s">
        <v>195</v>
      </c>
      <c r="F762" s="111" t="s">
        <v>2448</v>
      </c>
    </row>
    <row r="763" spans="1:6" x14ac:dyDescent="0.25">
      <c r="A763" s="109" t="s">
        <v>1719</v>
      </c>
      <c r="B763" s="110" t="s">
        <v>2449</v>
      </c>
      <c r="C763" s="110" t="s">
        <v>2450</v>
      </c>
      <c r="D763" s="110" t="s">
        <v>207</v>
      </c>
      <c r="E763" s="110" t="s">
        <v>195</v>
      </c>
      <c r="F763" s="111" t="s">
        <v>2451</v>
      </c>
    </row>
    <row r="764" spans="1:6" x14ac:dyDescent="0.25">
      <c r="A764" s="109" t="s">
        <v>1719</v>
      </c>
      <c r="B764" s="110" t="s">
        <v>2452</v>
      </c>
      <c r="C764" s="110" t="s">
        <v>2453</v>
      </c>
      <c r="D764" s="110" t="s">
        <v>207</v>
      </c>
      <c r="E764" s="110" t="s">
        <v>195</v>
      </c>
      <c r="F764" s="111" t="s">
        <v>2454</v>
      </c>
    </row>
    <row r="765" spans="1:6" x14ac:dyDescent="0.25">
      <c r="A765" s="109" t="s">
        <v>1719</v>
      </c>
      <c r="B765" s="110" t="s">
        <v>2455</v>
      </c>
      <c r="C765" s="110" t="s">
        <v>2456</v>
      </c>
      <c r="D765" s="110" t="s">
        <v>207</v>
      </c>
      <c r="E765" s="110" t="s">
        <v>195</v>
      </c>
      <c r="F765" s="111" t="s">
        <v>2457</v>
      </c>
    </row>
    <row r="766" spans="1:6" x14ac:dyDescent="0.25">
      <c r="A766" s="109" t="s">
        <v>1719</v>
      </c>
      <c r="B766" s="110" t="s">
        <v>2458</v>
      </c>
      <c r="C766" s="110" t="s">
        <v>2459</v>
      </c>
      <c r="D766" s="110" t="s">
        <v>207</v>
      </c>
      <c r="E766" s="110" t="s">
        <v>195</v>
      </c>
      <c r="F766" s="111" t="s">
        <v>2460</v>
      </c>
    </row>
    <row r="767" spans="1:6" x14ac:dyDescent="0.25">
      <c r="A767" s="109" t="s">
        <v>1719</v>
      </c>
      <c r="B767" s="110" t="s">
        <v>2461</v>
      </c>
      <c r="C767" s="110" t="s">
        <v>2462</v>
      </c>
      <c r="D767" s="110" t="s">
        <v>207</v>
      </c>
      <c r="E767" s="110" t="s">
        <v>195</v>
      </c>
      <c r="F767" s="111" t="s">
        <v>2463</v>
      </c>
    </row>
    <row r="768" spans="1:6" x14ac:dyDescent="0.25">
      <c r="A768" s="109" t="s">
        <v>1719</v>
      </c>
      <c r="B768" s="110" t="s">
        <v>2464</v>
      </c>
      <c r="C768" s="110" t="s">
        <v>2465</v>
      </c>
      <c r="D768" s="110" t="s">
        <v>207</v>
      </c>
      <c r="E768" s="110" t="s">
        <v>195</v>
      </c>
      <c r="F768" s="111" t="s">
        <v>2466</v>
      </c>
    </row>
    <row r="769" spans="1:6" x14ac:dyDescent="0.25">
      <c r="A769" s="109" t="s">
        <v>1719</v>
      </c>
      <c r="B769" s="110" t="s">
        <v>2467</v>
      </c>
      <c r="C769" s="110" t="s">
        <v>2468</v>
      </c>
      <c r="D769" s="110" t="s">
        <v>207</v>
      </c>
      <c r="E769" s="110" t="s">
        <v>195</v>
      </c>
      <c r="F769" s="111" t="s">
        <v>2469</v>
      </c>
    </row>
    <row r="770" spans="1:6" x14ac:dyDescent="0.25">
      <c r="A770" s="109" t="s">
        <v>1719</v>
      </c>
      <c r="B770" s="110" t="s">
        <v>2470</v>
      </c>
      <c r="C770" s="110" t="s">
        <v>2471</v>
      </c>
      <c r="D770" s="110" t="s">
        <v>207</v>
      </c>
      <c r="E770" s="110" t="s">
        <v>195</v>
      </c>
      <c r="F770" s="111" t="s">
        <v>2472</v>
      </c>
    </row>
    <row r="771" spans="1:6" x14ac:dyDescent="0.25">
      <c r="A771" s="109" t="s">
        <v>1719</v>
      </c>
      <c r="B771" s="110" t="s">
        <v>2473</v>
      </c>
      <c r="C771" s="110" t="s">
        <v>2474</v>
      </c>
      <c r="D771" s="110" t="s">
        <v>207</v>
      </c>
      <c r="E771" s="110" t="s">
        <v>195</v>
      </c>
      <c r="F771" s="111" t="s">
        <v>2475</v>
      </c>
    </row>
    <row r="772" spans="1:6" x14ac:dyDescent="0.25">
      <c r="A772" s="109" t="s">
        <v>1719</v>
      </c>
      <c r="B772" s="110" t="s">
        <v>2476</v>
      </c>
      <c r="C772" s="110" t="s">
        <v>2477</v>
      </c>
      <c r="D772" s="110" t="s">
        <v>207</v>
      </c>
      <c r="E772" s="110" t="s">
        <v>195</v>
      </c>
      <c r="F772" s="111" t="s">
        <v>2478</v>
      </c>
    </row>
    <row r="773" spans="1:6" x14ac:dyDescent="0.25">
      <c r="A773" s="109" t="s">
        <v>1719</v>
      </c>
      <c r="B773" s="110" t="s">
        <v>2479</v>
      </c>
      <c r="C773" s="110" t="s">
        <v>2480</v>
      </c>
      <c r="D773" s="110" t="s">
        <v>207</v>
      </c>
      <c r="E773" s="110" t="s">
        <v>195</v>
      </c>
      <c r="F773" s="111" t="s">
        <v>2481</v>
      </c>
    </row>
    <row r="774" spans="1:6" x14ac:dyDescent="0.25">
      <c r="A774" s="109" t="s">
        <v>1719</v>
      </c>
      <c r="B774" s="110" t="s">
        <v>2482</v>
      </c>
      <c r="C774" s="110" t="s">
        <v>2483</v>
      </c>
      <c r="D774" s="110" t="s">
        <v>207</v>
      </c>
      <c r="E774" s="110" t="s">
        <v>195</v>
      </c>
      <c r="F774" s="111" t="s">
        <v>2484</v>
      </c>
    </row>
    <row r="775" spans="1:6" x14ac:dyDescent="0.25">
      <c r="A775" s="109" t="s">
        <v>1719</v>
      </c>
      <c r="B775" s="110" t="s">
        <v>2485</v>
      </c>
      <c r="C775" s="110" t="s">
        <v>2486</v>
      </c>
      <c r="D775" s="110" t="s">
        <v>207</v>
      </c>
      <c r="E775" s="110" t="s">
        <v>195</v>
      </c>
      <c r="F775" s="111" t="s">
        <v>2487</v>
      </c>
    </row>
    <row r="776" spans="1:6" x14ac:dyDescent="0.25">
      <c r="A776" s="109" t="s">
        <v>1719</v>
      </c>
      <c r="B776" s="110" t="s">
        <v>2488</v>
      </c>
      <c r="C776" s="110" t="s">
        <v>2489</v>
      </c>
      <c r="D776" s="110" t="s">
        <v>207</v>
      </c>
      <c r="E776" s="110" t="s">
        <v>195</v>
      </c>
      <c r="F776" s="111" t="s">
        <v>2490</v>
      </c>
    </row>
    <row r="777" spans="1:6" x14ac:dyDescent="0.25">
      <c r="A777" s="109" t="s">
        <v>1719</v>
      </c>
      <c r="B777" s="110" t="s">
        <v>2491</v>
      </c>
      <c r="C777" s="110" t="s">
        <v>2492</v>
      </c>
      <c r="D777" s="110" t="s">
        <v>207</v>
      </c>
      <c r="E777" s="110" t="s">
        <v>195</v>
      </c>
      <c r="F777" s="111" t="s">
        <v>2493</v>
      </c>
    </row>
    <row r="778" spans="1:6" x14ac:dyDescent="0.25">
      <c r="A778" s="109" t="s">
        <v>1719</v>
      </c>
      <c r="B778" s="110" t="s">
        <v>2494</v>
      </c>
      <c r="C778" s="110" t="s">
        <v>2495</v>
      </c>
      <c r="D778" s="110" t="s">
        <v>207</v>
      </c>
      <c r="E778" s="110" t="s">
        <v>195</v>
      </c>
      <c r="F778" s="111" t="s">
        <v>2496</v>
      </c>
    </row>
    <row r="779" spans="1:6" x14ac:dyDescent="0.25">
      <c r="A779" s="109" t="s">
        <v>1719</v>
      </c>
      <c r="B779" s="110" t="s">
        <v>2497</v>
      </c>
      <c r="C779" s="110" t="s">
        <v>2498</v>
      </c>
      <c r="D779" s="110" t="s">
        <v>207</v>
      </c>
      <c r="E779" s="110" t="s">
        <v>195</v>
      </c>
      <c r="F779" s="111" t="s">
        <v>2499</v>
      </c>
    </row>
    <row r="780" spans="1:6" x14ac:dyDescent="0.25">
      <c r="A780" s="109" t="s">
        <v>1719</v>
      </c>
      <c r="B780" s="110" t="s">
        <v>2500</v>
      </c>
      <c r="C780" s="110" t="s">
        <v>2501</v>
      </c>
      <c r="D780" s="110" t="s">
        <v>207</v>
      </c>
      <c r="E780" s="110" t="s">
        <v>195</v>
      </c>
      <c r="F780" s="111" t="s">
        <v>2502</v>
      </c>
    </row>
    <row r="781" spans="1:6" x14ac:dyDescent="0.25">
      <c r="A781" s="109" t="s">
        <v>1719</v>
      </c>
      <c r="B781" s="110" t="s">
        <v>2503</v>
      </c>
      <c r="C781" s="110" t="s">
        <v>2504</v>
      </c>
      <c r="D781" s="110" t="s">
        <v>207</v>
      </c>
      <c r="E781" s="110" t="s">
        <v>195</v>
      </c>
      <c r="F781" s="111" t="s">
        <v>2505</v>
      </c>
    </row>
    <row r="782" spans="1:6" x14ac:dyDescent="0.25">
      <c r="A782" s="109" t="s">
        <v>1719</v>
      </c>
      <c r="B782" s="110" t="s">
        <v>2506</v>
      </c>
      <c r="C782" s="110" t="s">
        <v>2507</v>
      </c>
      <c r="D782" s="110" t="s">
        <v>207</v>
      </c>
      <c r="E782" s="110" t="s">
        <v>195</v>
      </c>
      <c r="F782" s="111" t="s">
        <v>2508</v>
      </c>
    </row>
    <row r="783" spans="1:6" x14ac:dyDescent="0.25">
      <c r="A783" s="109" t="s">
        <v>1719</v>
      </c>
      <c r="B783" s="110" t="s">
        <v>2509</v>
      </c>
      <c r="C783" s="110" t="s">
        <v>2510</v>
      </c>
      <c r="D783" s="110" t="s">
        <v>207</v>
      </c>
      <c r="E783" s="110" t="s">
        <v>195</v>
      </c>
      <c r="F783" s="111" t="s">
        <v>2511</v>
      </c>
    </row>
    <row r="784" spans="1:6" x14ac:dyDescent="0.25">
      <c r="A784" s="109" t="s">
        <v>1719</v>
      </c>
      <c r="B784" s="110" t="s">
        <v>2512</v>
      </c>
      <c r="C784" s="110" t="s">
        <v>2513</v>
      </c>
      <c r="D784" s="110" t="s">
        <v>207</v>
      </c>
      <c r="E784" s="110" t="s">
        <v>195</v>
      </c>
      <c r="F784" s="111" t="s">
        <v>2514</v>
      </c>
    </row>
    <row r="785" spans="1:6" x14ac:dyDescent="0.25">
      <c r="A785" s="109" t="s">
        <v>1719</v>
      </c>
      <c r="B785" s="110" t="s">
        <v>2515</v>
      </c>
      <c r="C785" s="110" t="s">
        <v>2516</v>
      </c>
      <c r="D785" s="110" t="s">
        <v>207</v>
      </c>
      <c r="E785" s="110" t="s">
        <v>195</v>
      </c>
      <c r="F785" s="111" t="s">
        <v>2517</v>
      </c>
    </row>
    <row r="786" spans="1:6" x14ac:dyDescent="0.25">
      <c r="A786" s="109" t="s">
        <v>1719</v>
      </c>
      <c r="B786" s="110" t="s">
        <v>2518</v>
      </c>
      <c r="C786" s="110" t="s">
        <v>2519</v>
      </c>
      <c r="D786" s="110" t="s">
        <v>207</v>
      </c>
      <c r="E786" s="110" t="s">
        <v>195</v>
      </c>
      <c r="F786" s="111" t="s">
        <v>2520</v>
      </c>
    </row>
    <row r="787" spans="1:6" x14ac:dyDescent="0.25">
      <c r="A787" s="109" t="s">
        <v>1719</v>
      </c>
      <c r="B787" s="110" t="s">
        <v>2521</v>
      </c>
      <c r="C787" s="110" t="s">
        <v>2522</v>
      </c>
      <c r="D787" s="110" t="s">
        <v>207</v>
      </c>
      <c r="E787" s="110" t="s">
        <v>195</v>
      </c>
      <c r="F787" s="111" t="s">
        <v>2523</v>
      </c>
    </row>
    <row r="788" spans="1:6" x14ac:dyDescent="0.25">
      <c r="A788" s="109" t="s">
        <v>1719</v>
      </c>
      <c r="B788" s="110" t="s">
        <v>2524</v>
      </c>
      <c r="C788" s="110" t="s">
        <v>2525</v>
      </c>
      <c r="D788" s="110" t="s">
        <v>207</v>
      </c>
      <c r="E788" s="110" t="s">
        <v>195</v>
      </c>
      <c r="F788" s="111" t="s">
        <v>2524</v>
      </c>
    </row>
    <row r="789" spans="1:6" x14ac:dyDescent="0.25">
      <c r="A789" s="109" t="s">
        <v>1719</v>
      </c>
      <c r="B789" s="110" t="s">
        <v>2526</v>
      </c>
      <c r="C789" s="110" t="s">
        <v>2527</v>
      </c>
      <c r="D789" s="110" t="s">
        <v>1396</v>
      </c>
      <c r="E789" s="110" t="s">
        <v>195</v>
      </c>
      <c r="F789" s="111" t="s">
        <v>2528</v>
      </c>
    </row>
    <row r="790" spans="1:6" x14ac:dyDescent="0.25">
      <c r="A790" s="109" t="s">
        <v>1719</v>
      </c>
      <c r="B790" s="110" t="s">
        <v>2529</v>
      </c>
      <c r="C790" s="110" t="s">
        <v>2530</v>
      </c>
      <c r="D790" s="110" t="s">
        <v>1396</v>
      </c>
      <c r="E790" s="110" t="s">
        <v>195</v>
      </c>
      <c r="F790" s="111" t="s">
        <v>2531</v>
      </c>
    </row>
    <row r="791" spans="1:6" x14ac:dyDescent="0.25">
      <c r="A791" s="109" t="s">
        <v>1719</v>
      </c>
      <c r="B791" s="110" t="s">
        <v>2532</v>
      </c>
      <c r="C791" s="110" t="s">
        <v>2533</v>
      </c>
      <c r="D791" s="110" t="s">
        <v>1396</v>
      </c>
      <c r="E791" s="110" t="s">
        <v>195</v>
      </c>
      <c r="F791" s="111" t="s">
        <v>2534</v>
      </c>
    </row>
    <row r="792" spans="1:6" x14ac:dyDescent="0.25">
      <c r="A792" s="109" t="s">
        <v>1719</v>
      </c>
      <c r="B792" s="110" t="s">
        <v>2535</v>
      </c>
      <c r="C792" s="110" t="s">
        <v>2536</v>
      </c>
      <c r="D792" s="110" t="s">
        <v>1396</v>
      </c>
      <c r="E792" s="110" t="s">
        <v>195</v>
      </c>
      <c r="F792" s="111" t="s">
        <v>2537</v>
      </c>
    </row>
    <row r="793" spans="1:6" x14ac:dyDescent="0.25">
      <c r="A793" s="109" t="s">
        <v>1719</v>
      </c>
      <c r="B793" s="110" t="s">
        <v>2538</v>
      </c>
      <c r="C793" s="110" t="s">
        <v>2539</v>
      </c>
      <c r="D793" s="110" t="s">
        <v>1396</v>
      </c>
      <c r="E793" s="110" t="s">
        <v>195</v>
      </c>
      <c r="F793" s="111" t="s">
        <v>2540</v>
      </c>
    </row>
    <row r="794" spans="1:6" x14ac:dyDescent="0.25">
      <c r="A794" s="109" t="s">
        <v>1719</v>
      </c>
      <c r="B794" s="110" t="s">
        <v>2541</v>
      </c>
      <c r="C794" s="110" t="s">
        <v>2542</v>
      </c>
      <c r="D794" s="110" t="s">
        <v>1396</v>
      </c>
      <c r="E794" s="110" t="s">
        <v>195</v>
      </c>
      <c r="F794" s="111" t="s">
        <v>2543</v>
      </c>
    </row>
    <row r="795" spans="1:6" x14ac:dyDescent="0.25">
      <c r="A795" s="109" t="s">
        <v>1719</v>
      </c>
      <c r="B795" s="110" t="s">
        <v>2544</v>
      </c>
      <c r="C795" s="110" t="s">
        <v>2545</v>
      </c>
      <c r="D795" s="110" t="s">
        <v>1396</v>
      </c>
      <c r="E795" s="110" t="s">
        <v>195</v>
      </c>
      <c r="F795" s="111" t="s">
        <v>2546</v>
      </c>
    </row>
    <row r="796" spans="1:6" x14ac:dyDescent="0.25">
      <c r="A796" s="109" t="s">
        <v>1719</v>
      </c>
      <c r="B796" s="110" t="s">
        <v>2547</v>
      </c>
      <c r="C796" s="110" t="s">
        <v>2548</v>
      </c>
      <c r="D796" s="110" t="s">
        <v>1396</v>
      </c>
      <c r="E796" s="110" t="s">
        <v>195</v>
      </c>
      <c r="F796" s="111" t="s">
        <v>2549</v>
      </c>
    </row>
    <row r="797" spans="1:6" x14ac:dyDescent="0.25">
      <c r="A797" s="109" t="s">
        <v>1719</v>
      </c>
      <c r="B797" s="110" t="s">
        <v>2550</v>
      </c>
      <c r="C797" s="110" t="s">
        <v>2551</v>
      </c>
      <c r="D797" s="110" t="s">
        <v>1396</v>
      </c>
      <c r="E797" s="110" t="s">
        <v>195</v>
      </c>
      <c r="F797" s="111" t="s">
        <v>2552</v>
      </c>
    </row>
    <row r="798" spans="1:6" x14ac:dyDescent="0.25">
      <c r="A798" s="109" t="s">
        <v>1719</v>
      </c>
      <c r="B798" s="110" t="s">
        <v>2553</v>
      </c>
      <c r="C798" s="110" t="s">
        <v>2554</v>
      </c>
      <c r="D798" s="110" t="s">
        <v>1396</v>
      </c>
      <c r="E798" s="110" t="s">
        <v>195</v>
      </c>
      <c r="F798" s="111" t="s">
        <v>2555</v>
      </c>
    </row>
    <row r="799" spans="1:6" x14ac:dyDescent="0.25">
      <c r="A799" s="109" t="s">
        <v>1719</v>
      </c>
      <c r="B799" s="110" t="s">
        <v>2556</v>
      </c>
      <c r="C799" s="110" t="s">
        <v>2557</v>
      </c>
      <c r="D799" s="110" t="s">
        <v>1396</v>
      </c>
      <c r="E799" s="110" t="s">
        <v>195</v>
      </c>
      <c r="F799" s="111" t="s">
        <v>2558</v>
      </c>
    </row>
    <row r="800" spans="1:6" x14ac:dyDescent="0.25">
      <c r="A800" s="109" t="s">
        <v>1719</v>
      </c>
      <c r="B800" s="110" t="s">
        <v>2559</v>
      </c>
      <c r="C800" s="110" t="s">
        <v>2560</v>
      </c>
      <c r="D800" s="110" t="s">
        <v>1396</v>
      </c>
      <c r="E800" s="110" t="s">
        <v>195</v>
      </c>
      <c r="F800" s="111" t="s">
        <v>2561</v>
      </c>
    </row>
    <row r="801" spans="1:6" x14ac:dyDescent="0.25">
      <c r="A801" s="109" t="s">
        <v>1719</v>
      </c>
      <c r="B801" s="110" t="s">
        <v>2562</v>
      </c>
      <c r="C801" s="110" t="s">
        <v>2563</v>
      </c>
      <c r="D801" s="110" t="s">
        <v>1396</v>
      </c>
      <c r="E801" s="110" t="s">
        <v>195</v>
      </c>
      <c r="F801" s="111" t="s">
        <v>2564</v>
      </c>
    </row>
    <row r="802" spans="1:6" x14ac:dyDescent="0.25">
      <c r="A802" s="109" t="s">
        <v>1719</v>
      </c>
      <c r="B802" s="110" t="s">
        <v>2565</v>
      </c>
      <c r="C802" s="110" t="s">
        <v>2566</v>
      </c>
      <c r="D802" s="110" t="s">
        <v>1396</v>
      </c>
      <c r="E802" s="110" t="s">
        <v>195</v>
      </c>
      <c r="F802" s="111" t="s">
        <v>2567</v>
      </c>
    </row>
    <row r="803" spans="1:6" x14ac:dyDescent="0.25">
      <c r="A803" s="109" t="s">
        <v>1719</v>
      </c>
      <c r="B803" s="110" t="s">
        <v>2568</v>
      </c>
      <c r="C803" s="110" t="s">
        <v>2569</v>
      </c>
      <c r="D803" s="110" t="s">
        <v>1396</v>
      </c>
      <c r="E803" s="110" t="s">
        <v>195</v>
      </c>
      <c r="F803" s="111" t="s">
        <v>2570</v>
      </c>
    </row>
    <row r="804" spans="1:6" x14ac:dyDescent="0.25">
      <c r="A804" s="109" t="s">
        <v>1719</v>
      </c>
      <c r="B804" s="110" t="s">
        <v>2571</v>
      </c>
      <c r="C804" s="110" t="s">
        <v>2572</v>
      </c>
      <c r="D804" s="110" t="s">
        <v>1396</v>
      </c>
      <c r="E804" s="110" t="s">
        <v>195</v>
      </c>
      <c r="F804" s="111" t="s">
        <v>2573</v>
      </c>
    </row>
    <row r="805" spans="1:6" x14ac:dyDescent="0.25">
      <c r="A805" s="109" t="s">
        <v>1719</v>
      </c>
      <c r="B805" s="110" t="s">
        <v>2574</v>
      </c>
      <c r="C805" s="110" t="s">
        <v>2575</v>
      </c>
      <c r="D805" s="110" t="s">
        <v>1396</v>
      </c>
      <c r="E805" s="110" t="s">
        <v>195</v>
      </c>
      <c r="F805" s="111" t="s">
        <v>2576</v>
      </c>
    </row>
    <row r="806" spans="1:6" x14ac:dyDescent="0.25">
      <c r="A806" s="109" t="s">
        <v>1719</v>
      </c>
      <c r="B806" s="110" t="s">
        <v>2577</v>
      </c>
      <c r="C806" s="110" t="s">
        <v>2578</v>
      </c>
      <c r="D806" s="110" t="s">
        <v>1396</v>
      </c>
      <c r="E806" s="110" t="s">
        <v>195</v>
      </c>
      <c r="F806" s="111" t="s">
        <v>2579</v>
      </c>
    </row>
    <row r="807" spans="1:6" x14ac:dyDescent="0.25">
      <c r="A807" s="109" t="s">
        <v>1719</v>
      </c>
      <c r="B807" s="110" t="s">
        <v>2580</v>
      </c>
      <c r="C807" s="110" t="s">
        <v>2581</v>
      </c>
      <c r="D807" s="110" t="s">
        <v>1396</v>
      </c>
      <c r="E807" s="110" t="s">
        <v>195</v>
      </c>
      <c r="F807" s="111" t="s">
        <v>2582</v>
      </c>
    </row>
    <row r="808" spans="1:6" x14ac:dyDescent="0.25">
      <c r="A808" s="109" t="s">
        <v>1719</v>
      </c>
      <c r="B808" s="110" t="s">
        <v>2583</v>
      </c>
      <c r="C808" s="110" t="s">
        <v>2584</v>
      </c>
      <c r="D808" s="110" t="s">
        <v>1396</v>
      </c>
      <c r="E808" s="110" t="s">
        <v>195</v>
      </c>
      <c r="F808" s="111" t="s">
        <v>2585</v>
      </c>
    </row>
    <row r="809" spans="1:6" x14ac:dyDescent="0.25">
      <c r="A809" s="109" t="s">
        <v>1719</v>
      </c>
      <c r="B809" s="110" t="s">
        <v>2586</v>
      </c>
      <c r="C809" s="110" t="s">
        <v>2587</v>
      </c>
      <c r="D809" s="110" t="s">
        <v>1396</v>
      </c>
      <c r="E809" s="110" t="s">
        <v>195</v>
      </c>
      <c r="F809" s="111" t="s">
        <v>2588</v>
      </c>
    </row>
    <row r="810" spans="1:6" x14ac:dyDescent="0.25">
      <c r="A810" s="109" t="s">
        <v>1719</v>
      </c>
      <c r="B810" s="110" t="s">
        <v>2589</v>
      </c>
      <c r="C810" s="110" t="s">
        <v>2590</v>
      </c>
      <c r="D810" s="110" t="s">
        <v>1396</v>
      </c>
      <c r="E810" s="110" t="s">
        <v>195</v>
      </c>
      <c r="F810" s="111" t="s">
        <v>2591</v>
      </c>
    </row>
    <row r="811" spans="1:6" x14ac:dyDescent="0.25">
      <c r="A811" s="109" t="s">
        <v>1719</v>
      </c>
      <c r="B811" s="110" t="s">
        <v>2592</v>
      </c>
      <c r="C811" s="110" t="s">
        <v>2593</v>
      </c>
      <c r="D811" s="110" t="s">
        <v>1396</v>
      </c>
      <c r="E811" s="110" t="s">
        <v>195</v>
      </c>
      <c r="F811" s="111" t="s">
        <v>2594</v>
      </c>
    </row>
    <row r="812" spans="1:6" x14ac:dyDescent="0.25">
      <c r="A812" s="109" t="s">
        <v>1719</v>
      </c>
      <c r="B812" s="110" t="s">
        <v>2595</v>
      </c>
      <c r="C812" s="110" t="s">
        <v>2596</v>
      </c>
      <c r="D812" s="110" t="s">
        <v>1396</v>
      </c>
      <c r="E812" s="110" t="s">
        <v>195</v>
      </c>
      <c r="F812" s="111" t="s">
        <v>2597</v>
      </c>
    </row>
    <row r="813" spans="1:6" x14ac:dyDescent="0.25">
      <c r="A813" s="109" t="s">
        <v>1719</v>
      </c>
      <c r="B813" s="110" t="s">
        <v>2598</v>
      </c>
      <c r="C813" s="110" t="s">
        <v>2599</v>
      </c>
      <c r="D813" s="110" t="s">
        <v>1396</v>
      </c>
      <c r="E813" s="110" t="s">
        <v>195</v>
      </c>
      <c r="F813" s="111" t="s">
        <v>2600</v>
      </c>
    </row>
    <row r="814" spans="1:6" x14ac:dyDescent="0.25">
      <c r="A814" s="109" t="s">
        <v>1719</v>
      </c>
      <c r="B814" s="110" t="s">
        <v>2601</v>
      </c>
      <c r="C814" s="110" t="s">
        <v>2602</v>
      </c>
      <c r="D814" s="110" t="s">
        <v>1396</v>
      </c>
      <c r="E814" s="110" t="s">
        <v>195</v>
      </c>
      <c r="F814" s="111" t="s">
        <v>2603</v>
      </c>
    </row>
    <row r="815" spans="1:6" x14ac:dyDescent="0.25">
      <c r="A815" s="109" t="s">
        <v>1719</v>
      </c>
      <c r="B815" s="110" t="s">
        <v>2604</v>
      </c>
      <c r="C815" s="110" t="s">
        <v>2605</v>
      </c>
      <c r="D815" s="110" t="s">
        <v>1396</v>
      </c>
      <c r="E815" s="110" t="s">
        <v>195</v>
      </c>
      <c r="F815" s="111" t="s">
        <v>2606</v>
      </c>
    </row>
    <row r="816" spans="1:6" x14ac:dyDescent="0.25">
      <c r="A816" s="109" t="s">
        <v>1719</v>
      </c>
      <c r="B816" s="110" t="s">
        <v>2607</v>
      </c>
      <c r="C816" s="110" t="s">
        <v>2608</v>
      </c>
      <c r="D816" s="110" t="s">
        <v>1396</v>
      </c>
      <c r="E816" s="110" t="s">
        <v>195</v>
      </c>
      <c r="F816" s="111" t="s">
        <v>2609</v>
      </c>
    </row>
    <row r="817" spans="1:6" x14ac:dyDescent="0.25">
      <c r="A817" s="109" t="s">
        <v>1719</v>
      </c>
      <c r="B817" s="110" t="s">
        <v>2610</v>
      </c>
      <c r="C817" s="110" t="s">
        <v>2611</v>
      </c>
      <c r="D817" s="110" t="s">
        <v>1396</v>
      </c>
      <c r="E817" s="110" t="s">
        <v>195</v>
      </c>
      <c r="F817" s="111" t="s">
        <v>2612</v>
      </c>
    </row>
    <row r="818" spans="1:6" x14ac:dyDescent="0.25">
      <c r="A818" s="109" t="s">
        <v>1719</v>
      </c>
      <c r="B818" s="110" t="s">
        <v>2613</v>
      </c>
      <c r="C818" s="110" t="s">
        <v>2614</v>
      </c>
      <c r="D818" s="110" t="s">
        <v>1396</v>
      </c>
      <c r="E818" s="110" t="s">
        <v>195</v>
      </c>
      <c r="F818" s="111" t="s">
        <v>2615</v>
      </c>
    </row>
    <row r="819" spans="1:6" x14ac:dyDescent="0.25">
      <c r="A819" s="109" t="s">
        <v>1719</v>
      </c>
      <c r="B819" s="110" t="s">
        <v>2616</v>
      </c>
      <c r="C819" s="110" t="s">
        <v>2617</v>
      </c>
      <c r="D819" s="110" t="s">
        <v>1396</v>
      </c>
      <c r="E819" s="110" t="s">
        <v>195</v>
      </c>
      <c r="F819" s="111" t="s">
        <v>2618</v>
      </c>
    </row>
    <row r="820" spans="1:6" x14ac:dyDescent="0.25">
      <c r="A820" s="109" t="s">
        <v>1719</v>
      </c>
      <c r="B820" s="110" t="s">
        <v>2619</v>
      </c>
      <c r="C820" s="110" t="s">
        <v>2620</v>
      </c>
      <c r="D820" s="110" t="s">
        <v>1396</v>
      </c>
      <c r="E820" s="110" t="s">
        <v>195</v>
      </c>
      <c r="F820" s="111" t="s">
        <v>2621</v>
      </c>
    </row>
    <row r="821" spans="1:6" x14ac:dyDescent="0.25">
      <c r="A821" s="109" t="s">
        <v>1719</v>
      </c>
      <c r="B821" s="110" t="s">
        <v>2622</v>
      </c>
      <c r="C821" s="110" t="s">
        <v>2623</v>
      </c>
      <c r="D821" s="110" t="s">
        <v>1396</v>
      </c>
      <c r="E821" s="110" t="s">
        <v>195</v>
      </c>
      <c r="F821" s="111" t="s">
        <v>2624</v>
      </c>
    </row>
    <row r="822" spans="1:6" x14ac:dyDescent="0.25">
      <c r="A822" s="109" t="s">
        <v>1719</v>
      </c>
      <c r="B822" s="110" t="s">
        <v>2625</v>
      </c>
      <c r="C822" s="110" t="s">
        <v>2626</v>
      </c>
      <c r="D822" s="110" t="s">
        <v>1396</v>
      </c>
      <c r="E822" s="110" t="s">
        <v>195</v>
      </c>
      <c r="F822" s="111" t="s">
        <v>2627</v>
      </c>
    </row>
    <row r="823" spans="1:6" x14ac:dyDescent="0.25">
      <c r="A823" s="109" t="s">
        <v>1719</v>
      </c>
      <c r="B823" s="110" t="s">
        <v>2628</v>
      </c>
      <c r="C823" s="110" t="s">
        <v>2629</v>
      </c>
      <c r="D823" s="110" t="s">
        <v>1396</v>
      </c>
      <c r="E823" s="110" t="s">
        <v>195</v>
      </c>
      <c r="F823" s="111" t="s">
        <v>2630</v>
      </c>
    </row>
    <row r="824" spans="1:6" x14ac:dyDescent="0.25">
      <c r="A824" s="109" t="s">
        <v>1719</v>
      </c>
      <c r="B824" s="110" t="s">
        <v>2631</v>
      </c>
      <c r="C824" s="110" t="s">
        <v>2632</v>
      </c>
      <c r="D824" s="110" t="s">
        <v>1396</v>
      </c>
      <c r="E824" s="110" t="s">
        <v>195</v>
      </c>
      <c r="F824" s="111" t="s">
        <v>2633</v>
      </c>
    </row>
    <row r="825" spans="1:6" x14ac:dyDescent="0.25">
      <c r="A825" s="109" t="s">
        <v>1719</v>
      </c>
      <c r="B825" s="110" t="s">
        <v>2634</v>
      </c>
      <c r="C825" s="110" t="s">
        <v>2635</v>
      </c>
      <c r="D825" s="110" t="s">
        <v>1396</v>
      </c>
      <c r="E825" s="110" t="s">
        <v>195</v>
      </c>
      <c r="F825" s="111" t="s">
        <v>2636</v>
      </c>
    </row>
    <row r="826" spans="1:6" x14ac:dyDescent="0.25">
      <c r="A826" s="109" t="s">
        <v>1719</v>
      </c>
      <c r="B826" s="110" t="s">
        <v>2637</v>
      </c>
      <c r="C826" s="110" t="s">
        <v>2638</v>
      </c>
      <c r="D826" s="110" t="s">
        <v>1396</v>
      </c>
      <c r="E826" s="110" t="s">
        <v>195</v>
      </c>
      <c r="F826" s="111" t="s">
        <v>2639</v>
      </c>
    </row>
    <row r="827" spans="1:6" x14ac:dyDescent="0.25">
      <c r="A827" s="109" t="s">
        <v>1719</v>
      </c>
      <c r="B827" s="110" t="s">
        <v>2640</v>
      </c>
      <c r="C827" s="110" t="s">
        <v>2641</v>
      </c>
      <c r="D827" s="110" t="s">
        <v>1396</v>
      </c>
      <c r="E827" s="110" t="s">
        <v>195</v>
      </c>
      <c r="F827" s="111" t="s">
        <v>2642</v>
      </c>
    </row>
    <row r="828" spans="1:6" x14ac:dyDescent="0.25">
      <c r="A828" s="109" t="s">
        <v>1719</v>
      </c>
      <c r="B828" s="110" t="s">
        <v>2643</v>
      </c>
      <c r="C828" s="110" t="s">
        <v>2644</v>
      </c>
      <c r="D828" s="110" t="s">
        <v>1396</v>
      </c>
      <c r="E828" s="110" t="s">
        <v>195</v>
      </c>
      <c r="F828" s="111" t="s">
        <v>2645</v>
      </c>
    </row>
    <row r="829" spans="1:6" x14ac:dyDescent="0.25">
      <c r="A829" s="109" t="s">
        <v>1719</v>
      </c>
      <c r="B829" s="110" t="s">
        <v>2646</v>
      </c>
      <c r="C829" s="110" t="s">
        <v>2647</v>
      </c>
      <c r="D829" s="110" t="s">
        <v>1396</v>
      </c>
      <c r="E829" s="110" t="s">
        <v>195</v>
      </c>
      <c r="F829" s="111" t="s">
        <v>2648</v>
      </c>
    </row>
    <row r="830" spans="1:6" x14ac:dyDescent="0.25">
      <c r="A830" s="109" t="s">
        <v>1719</v>
      </c>
      <c r="B830" s="110" t="s">
        <v>2649</v>
      </c>
      <c r="C830" s="110" t="s">
        <v>2650</v>
      </c>
      <c r="D830" s="110" t="s">
        <v>1396</v>
      </c>
      <c r="E830" s="110" t="s">
        <v>195</v>
      </c>
      <c r="F830" s="111" t="s">
        <v>2651</v>
      </c>
    </row>
    <row r="831" spans="1:6" x14ac:dyDescent="0.25">
      <c r="A831" s="109" t="s">
        <v>1719</v>
      </c>
      <c r="B831" s="110" t="s">
        <v>2652</v>
      </c>
      <c r="C831" s="110" t="s">
        <v>2653</v>
      </c>
      <c r="D831" s="110" t="s">
        <v>1396</v>
      </c>
      <c r="E831" s="110" t="s">
        <v>195</v>
      </c>
      <c r="F831" s="111" t="s">
        <v>2654</v>
      </c>
    </row>
    <row r="832" spans="1:6" x14ac:dyDescent="0.25">
      <c r="A832" s="109" t="s">
        <v>1719</v>
      </c>
      <c r="B832" s="110" t="s">
        <v>2655</v>
      </c>
      <c r="C832" s="110" t="s">
        <v>2656</v>
      </c>
      <c r="D832" s="110" t="s">
        <v>1396</v>
      </c>
      <c r="E832" s="110" t="s">
        <v>195</v>
      </c>
      <c r="F832" s="111" t="s">
        <v>2657</v>
      </c>
    </row>
    <row r="833" spans="1:6" x14ac:dyDescent="0.25">
      <c r="A833" s="109" t="s">
        <v>1719</v>
      </c>
      <c r="B833" s="110" t="s">
        <v>2658</v>
      </c>
      <c r="C833" s="110" t="s">
        <v>2659</v>
      </c>
      <c r="D833" s="110" t="s">
        <v>1396</v>
      </c>
      <c r="E833" s="110" t="s">
        <v>195</v>
      </c>
      <c r="F833" s="111" t="s">
        <v>2660</v>
      </c>
    </row>
    <row r="834" spans="1:6" x14ac:dyDescent="0.25">
      <c r="A834" s="109" t="s">
        <v>1719</v>
      </c>
      <c r="B834" s="110" t="s">
        <v>2661</v>
      </c>
      <c r="C834" s="110" t="s">
        <v>2662</v>
      </c>
      <c r="D834" s="110" t="s">
        <v>1396</v>
      </c>
      <c r="E834" s="110" t="s">
        <v>195</v>
      </c>
      <c r="F834" s="111" t="s">
        <v>2663</v>
      </c>
    </row>
    <row r="835" spans="1:6" x14ac:dyDescent="0.25">
      <c r="A835" s="109" t="s">
        <v>1719</v>
      </c>
      <c r="B835" s="110" t="s">
        <v>2664</v>
      </c>
      <c r="C835" s="110" t="s">
        <v>2665</v>
      </c>
      <c r="D835" s="110" t="s">
        <v>1396</v>
      </c>
      <c r="E835" s="110" t="s">
        <v>195</v>
      </c>
      <c r="F835" s="111" t="s">
        <v>2666</v>
      </c>
    </row>
    <row r="836" spans="1:6" x14ac:dyDescent="0.25">
      <c r="A836" s="109" t="s">
        <v>1719</v>
      </c>
      <c r="B836" s="110" t="s">
        <v>2667</v>
      </c>
      <c r="C836" s="110" t="s">
        <v>2668</v>
      </c>
      <c r="D836" s="110" t="s">
        <v>1396</v>
      </c>
      <c r="E836" s="110" t="s">
        <v>195</v>
      </c>
      <c r="F836" s="111" t="s">
        <v>2669</v>
      </c>
    </row>
    <row r="837" spans="1:6" x14ac:dyDescent="0.25">
      <c r="A837" s="109" t="s">
        <v>1719</v>
      </c>
      <c r="B837" s="110" t="s">
        <v>2670</v>
      </c>
      <c r="C837" s="110" t="s">
        <v>2671</v>
      </c>
      <c r="D837" s="110" t="s">
        <v>1396</v>
      </c>
      <c r="E837" s="110" t="s">
        <v>195</v>
      </c>
      <c r="F837" s="111" t="s">
        <v>2672</v>
      </c>
    </row>
    <row r="838" spans="1:6" x14ac:dyDescent="0.25">
      <c r="A838" s="109" t="s">
        <v>1719</v>
      </c>
      <c r="B838" s="110" t="s">
        <v>2673</v>
      </c>
      <c r="C838" s="110" t="s">
        <v>2674</v>
      </c>
      <c r="D838" s="110" t="s">
        <v>1396</v>
      </c>
      <c r="E838" s="110" t="s">
        <v>195</v>
      </c>
      <c r="F838" s="111" t="s">
        <v>2675</v>
      </c>
    </row>
    <row r="839" spans="1:6" x14ac:dyDescent="0.25">
      <c r="A839" s="109" t="s">
        <v>1719</v>
      </c>
      <c r="B839" s="110" t="s">
        <v>2676</v>
      </c>
      <c r="C839" s="110" t="s">
        <v>2677</v>
      </c>
      <c r="D839" s="110" t="s">
        <v>1396</v>
      </c>
      <c r="E839" s="110" t="s">
        <v>195</v>
      </c>
      <c r="F839" s="111" t="s">
        <v>2678</v>
      </c>
    </row>
    <row r="840" spans="1:6" x14ac:dyDescent="0.25">
      <c r="A840" s="109" t="s">
        <v>1719</v>
      </c>
      <c r="B840" s="110" t="s">
        <v>2679</v>
      </c>
      <c r="C840" s="110" t="s">
        <v>2680</v>
      </c>
      <c r="D840" s="110" t="s">
        <v>1396</v>
      </c>
      <c r="E840" s="110" t="s">
        <v>195</v>
      </c>
      <c r="F840" s="111" t="s">
        <v>2681</v>
      </c>
    </row>
    <row r="841" spans="1:6" x14ac:dyDescent="0.25">
      <c r="A841" s="109" t="s">
        <v>1719</v>
      </c>
      <c r="B841" s="110" t="s">
        <v>2682</v>
      </c>
      <c r="C841" s="110" t="s">
        <v>2683</v>
      </c>
      <c r="D841" s="110" t="s">
        <v>1396</v>
      </c>
      <c r="E841" s="110" t="s">
        <v>195</v>
      </c>
      <c r="F841" s="111" t="s">
        <v>2684</v>
      </c>
    </row>
    <row r="842" spans="1:6" x14ac:dyDescent="0.25">
      <c r="A842" s="109" t="s">
        <v>1719</v>
      </c>
      <c r="B842" s="110" t="s">
        <v>2685</v>
      </c>
      <c r="C842" s="110" t="s">
        <v>2686</v>
      </c>
      <c r="D842" s="110" t="s">
        <v>1396</v>
      </c>
      <c r="E842" s="110" t="s">
        <v>195</v>
      </c>
      <c r="F842" s="111" t="s">
        <v>2687</v>
      </c>
    </row>
    <row r="843" spans="1:6" x14ac:dyDescent="0.25">
      <c r="A843" s="109" t="s">
        <v>1719</v>
      </c>
      <c r="B843" s="110" t="s">
        <v>2688</v>
      </c>
      <c r="C843" s="110" t="s">
        <v>2689</v>
      </c>
      <c r="D843" s="110" t="s">
        <v>1396</v>
      </c>
      <c r="E843" s="110" t="s">
        <v>195</v>
      </c>
      <c r="F843" s="111" t="s">
        <v>2690</v>
      </c>
    </row>
    <row r="844" spans="1:6" x14ac:dyDescent="0.25">
      <c r="A844" s="109" t="s">
        <v>1719</v>
      </c>
      <c r="B844" s="110" t="s">
        <v>2691</v>
      </c>
      <c r="C844" s="110" t="s">
        <v>2692</v>
      </c>
      <c r="D844" s="110" t="s">
        <v>1396</v>
      </c>
      <c r="E844" s="110" t="s">
        <v>195</v>
      </c>
      <c r="F844" s="111" t="s">
        <v>2693</v>
      </c>
    </row>
    <row r="845" spans="1:6" x14ac:dyDescent="0.25">
      <c r="A845" s="109" t="s">
        <v>1719</v>
      </c>
      <c r="B845" s="110" t="s">
        <v>2694</v>
      </c>
      <c r="C845" s="110" t="s">
        <v>2695</v>
      </c>
      <c r="D845" s="110" t="s">
        <v>1396</v>
      </c>
      <c r="E845" s="110" t="s">
        <v>195</v>
      </c>
      <c r="F845" s="111" t="s">
        <v>2696</v>
      </c>
    </row>
    <row r="846" spans="1:6" x14ac:dyDescent="0.25">
      <c r="A846" s="109" t="s">
        <v>1719</v>
      </c>
      <c r="B846" s="110" t="s">
        <v>2697</v>
      </c>
      <c r="C846" s="110" t="s">
        <v>2698</v>
      </c>
      <c r="D846" s="110" t="s">
        <v>1396</v>
      </c>
      <c r="E846" s="110" t="s">
        <v>195</v>
      </c>
      <c r="F846" s="111" t="s">
        <v>2699</v>
      </c>
    </row>
    <row r="847" spans="1:6" x14ac:dyDescent="0.25">
      <c r="A847" s="109" t="s">
        <v>1719</v>
      </c>
      <c r="B847" s="110" t="s">
        <v>2700</v>
      </c>
      <c r="C847" s="110" t="s">
        <v>2701</v>
      </c>
      <c r="D847" s="110" t="s">
        <v>1396</v>
      </c>
      <c r="E847" s="110" t="s">
        <v>195</v>
      </c>
      <c r="F847" s="111" t="s">
        <v>2702</v>
      </c>
    </row>
    <row r="848" spans="1:6" x14ac:dyDescent="0.25">
      <c r="A848" s="109" t="s">
        <v>1719</v>
      </c>
      <c r="B848" s="110" t="s">
        <v>2703</v>
      </c>
      <c r="C848" s="110" t="s">
        <v>2704</v>
      </c>
      <c r="D848" s="110" t="s">
        <v>1396</v>
      </c>
      <c r="E848" s="110" t="s">
        <v>195</v>
      </c>
      <c r="F848" s="111" t="s">
        <v>2705</v>
      </c>
    </row>
    <row r="849" spans="1:6" x14ac:dyDescent="0.25">
      <c r="A849" s="109" t="s">
        <v>1719</v>
      </c>
      <c r="B849" s="110" t="s">
        <v>2706</v>
      </c>
      <c r="C849" s="110" t="s">
        <v>2707</v>
      </c>
      <c r="D849" s="110" t="s">
        <v>1396</v>
      </c>
      <c r="E849" s="110" t="s">
        <v>195</v>
      </c>
      <c r="F849" s="111" t="s">
        <v>2708</v>
      </c>
    </row>
    <row r="850" spans="1:6" x14ac:dyDescent="0.25">
      <c r="A850" s="109" t="s">
        <v>1719</v>
      </c>
      <c r="B850" s="110" t="s">
        <v>2709</v>
      </c>
      <c r="C850" s="110" t="s">
        <v>2710</v>
      </c>
      <c r="D850" s="110" t="s">
        <v>1396</v>
      </c>
      <c r="E850" s="110" t="s">
        <v>195</v>
      </c>
      <c r="F850" s="111" t="s">
        <v>2711</v>
      </c>
    </row>
    <row r="851" spans="1:6" x14ac:dyDescent="0.25">
      <c r="A851" s="109" t="s">
        <v>1719</v>
      </c>
      <c r="B851" s="110" t="s">
        <v>2712</v>
      </c>
      <c r="C851" s="110" t="s">
        <v>2713</v>
      </c>
      <c r="D851" s="110" t="s">
        <v>1396</v>
      </c>
      <c r="E851" s="110" t="s">
        <v>195</v>
      </c>
      <c r="F851" s="111" t="s">
        <v>2714</v>
      </c>
    </row>
    <row r="852" spans="1:6" x14ac:dyDescent="0.25">
      <c r="A852" s="109" t="s">
        <v>1719</v>
      </c>
      <c r="B852" s="110" t="s">
        <v>2715</v>
      </c>
      <c r="C852" s="110" t="s">
        <v>2716</v>
      </c>
      <c r="D852" s="110" t="s">
        <v>1396</v>
      </c>
      <c r="E852" s="110" t="s">
        <v>195</v>
      </c>
      <c r="F852" s="111" t="s">
        <v>2717</v>
      </c>
    </row>
    <row r="853" spans="1:6" x14ac:dyDescent="0.25">
      <c r="A853" s="109" t="s">
        <v>1719</v>
      </c>
      <c r="B853" s="110" t="s">
        <v>2718</v>
      </c>
      <c r="C853" s="110" t="s">
        <v>2719</v>
      </c>
      <c r="D853" s="110" t="s">
        <v>1396</v>
      </c>
      <c r="E853" s="110" t="s">
        <v>195</v>
      </c>
      <c r="F853" s="111" t="s">
        <v>2720</v>
      </c>
    </row>
    <row r="854" spans="1:6" x14ac:dyDescent="0.25">
      <c r="A854" s="109" t="s">
        <v>1719</v>
      </c>
      <c r="B854" s="110" t="s">
        <v>2721</v>
      </c>
      <c r="C854" s="110" t="s">
        <v>2722</v>
      </c>
      <c r="D854" s="110" t="s">
        <v>1396</v>
      </c>
      <c r="E854" s="110" t="s">
        <v>195</v>
      </c>
      <c r="F854" s="111" t="s">
        <v>2723</v>
      </c>
    </row>
    <row r="855" spans="1:6" x14ac:dyDescent="0.25">
      <c r="A855" s="109" t="s">
        <v>1719</v>
      </c>
      <c r="B855" s="110" t="s">
        <v>2724</v>
      </c>
      <c r="C855" s="110" t="s">
        <v>2725</v>
      </c>
      <c r="D855" s="110" t="s">
        <v>1396</v>
      </c>
      <c r="E855" s="110" t="s">
        <v>195</v>
      </c>
      <c r="F855" s="111" t="s">
        <v>2726</v>
      </c>
    </row>
    <row r="856" spans="1:6" x14ac:dyDescent="0.25">
      <c r="A856" s="109" t="s">
        <v>1719</v>
      </c>
      <c r="B856" s="110" t="s">
        <v>2727</v>
      </c>
      <c r="C856" s="110" t="s">
        <v>2728</v>
      </c>
      <c r="D856" s="110" t="s">
        <v>1396</v>
      </c>
      <c r="E856" s="110" t="s">
        <v>195</v>
      </c>
      <c r="F856" s="111" t="s">
        <v>2729</v>
      </c>
    </row>
    <row r="857" spans="1:6" x14ac:dyDescent="0.25">
      <c r="A857" s="109" t="s">
        <v>1719</v>
      </c>
      <c r="B857" s="110" t="s">
        <v>2730</v>
      </c>
      <c r="C857" s="110" t="s">
        <v>2731</v>
      </c>
      <c r="D857" s="110" t="s">
        <v>1396</v>
      </c>
      <c r="E857" s="110" t="s">
        <v>195</v>
      </c>
      <c r="F857" s="111" t="s">
        <v>2732</v>
      </c>
    </row>
    <row r="858" spans="1:6" x14ac:dyDescent="0.25">
      <c r="A858" s="109" t="s">
        <v>1719</v>
      </c>
      <c r="B858" s="110" t="s">
        <v>2733</v>
      </c>
      <c r="C858" s="110" t="s">
        <v>2734</v>
      </c>
      <c r="D858" s="110" t="s">
        <v>1396</v>
      </c>
      <c r="E858" s="110" t="s">
        <v>195</v>
      </c>
      <c r="F858" s="111" t="s">
        <v>2735</v>
      </c>
    </row>
    <row r="859" spans="1:6" x14ac:dyDescent="0.25">
      <c r="A859" s="109" t="s">
        <v>1719</v>
      </c>
      <c r="B859" s="110" t="s">
        <v>2736</v>
      </c>
      <c r="C859" s="110" t="s">
        <v>2737</v>
      </c>
      <c r="D859" s="110" t="s">
        <v>1396</v>
      </c>
      <c r="E859" s="110" t="s">
        <v>195</v>
      </c>
      <c r="F859" s="111" t="s">
        <v>2738</v>
      </c>
    </row>
    <row r="860" spans="1:6" x14ac:dyDescent="0.25">
      <c r="A860" s="109" t="s">
        <v>1719</v>
      </c>
      <c r="B860" s="110" t="s">
        <v>2739</v>
      </c>
      <c r="C860" s="110" t="s">
        <v>2740</v>
      </c>
      <c r="D860" s="110" t="s">
        <v>1396</v>
      </c>
      <c r="E860" s="110" t="s">
        <v>195</v>
      </c>
      <c r="F860" s="111" t="s">
        <v>2741</v>
      </c>
    </row>
    <row r="861" spans="1:6" x14ac:dyDescent="0.25">
      <c r="A861" s="109" t="s">
        <v>1719</v>
      </c>
      <c r="B861" s="110" t="s">
        <v>2742</v>
      </c>
      <c r="C861" s="110" t="s">
        <v>2743</v>
      </c>
      <c r="D861" s="110" t="s">
        <v>1396</v>
      </c>
      <c r="E861" s="110" t="s">
        <v>195</v>
      </c>
      <c r="F861" s="111" t="s">
        <v>2744</v>
      </c>
    </row>
    <row r="862" spans="1:6" x14ac:dyDescent="0.25">
      <c r="A862" s="109" t="s">
        <v>1719</v>
      </c>
      <c r="B862" s="110" t="s">
        <v>2745</v>
      </c>
      <c r="C862" s="110" t="s">
        <v>2746</v>
      </c>
      <c r="D862" s="110" t="s">
        <v>1396</v>
      </c>
      <c r="E862" s="110" t="s">
        <v>195</v>
      </c>
      <c r="F862" s="111" t="s">
        <v>2747</v>
      </c>
    </row>
    <row r="863" spans="1:6" x14ac:dyDescent="0.25">
      <c r="A863" s="109" t="s">
        <v>1719</v>
      </c>
      <c r="B863" s="110" t="s">
        <v>2748</v>
      </c>
      <c r="C863" s="110" t="s">
        <v>2749</v>
      </c>
      <c r="D863" s="110" t="s">
        <v>1396</v>
      </c>
      <c r="E863" s="110" t="s">
        <v>195</v>
      </c>
      <c r="F863" s="111" t="s">
        <v>2750</v>
      </c>
    </row>
    <row r="864" spans="1:6" x14ac:dyDescent="0.25">
      <c r="A864" s="109" t="s">
        <v>1719</v>
      </c>
      <c r="B864" s="110" t="s">
        <v>2751</v>
      </c>
      <c r="C864" s="110" t="s">
        <v>2752</v>
      </c>
      <c r="D864" s="110" t="s">
        <v>1396</v>
      </c>
      <c r="E864" s="110" t="s">
        <v>195</v>
      </c>
      <c r="F864" s="111" t="s">
        <v>2753</v>
      </c>
    </row>
    <row r="865" spans="1:6" x14ac:dyDescent="0.25">
      <c r="A865" s="109" t="s">
        <v>1719</v>
      </c>
      <c r="B865" s="110" t="s">
        <v>2754</v>
      </c>
      <c r="C865" s="110" t="s">
        <v>2755</v>
      </c>
      <c r="D865" s="110" t="s">
        <v>1396</v>
      </c>
      <c r="E865" s="110" t="s">
        <v>195</v>
      </c>
      <c r="F865" s="111" t="s">
        <v>2756</v>
      </c>
    </row>
    <row r="866" spans="1:6" x14ac:dyDescent="0.25">
      <c r="A866" s="109" t="s">
        <v>1719</v>
      </c>
      <c r="B866" s="110" t="s">
        <v>2757</v>
      </c>
      <c r="C866" s="110" t="s">
        <v>2758</v>
      </c>
      <c r="D866" s="110" t="s">
        <v>1396</v>
      </c>
      <c r="E866" s="110" t="s">
        <v>195</v>
      </c>
      <c r="F866" s="111" t="s">
        <v>2759</v>
      </c>
    </row>
    <row r="867" spans="1:6" x14ac:dyDescent="0.25">
      <c r="A867" s="109" t="s">
        <v>1719</v>
      </c>
      <c r="B867" s="110" t="s">
        <v>2760</v>
      </c>
      <c r="C867" s="110" t="s">
        <v>2761</v>
      </c>
      <c r="D867" s="110" t="s">
        <v>1396</v>
      </c>
      <c r="E867" s="110" t="s">
        <v>195</v>
      </c>
      <c r="F867" s="111" t="s">
        <v>2762</v>
      </c>
    </row>
    <row r="868" spans="1:6" x14ac:dyDescent="0.25">
      <c r="A868" s="109" t="s">
        <v>1719</v>
      </c>
      <c r="B868" s="110" t="s">
        <v>2763</v>
      </c>
      <c r="C868" s="110" t="s">
        <v>2764</v>
      </c>
      <c r="D868" s="110" t="s">
        <v>1396</v>
      </c>
      <c r="E868" s="110" t="s">
        <v>195</v>
      </c>
      <c r="F868" s="111" t="s">
        <v>2765</v>
      </c>
    </row>
    <row r="869" spans="1:6" x14ac:dyDescent="0.25">
      <c r="A869" s="109" t="s">
        <v>1719</v>
      </c>
      <c r="B869" s="110" t="s">
        <v>2766</v>
      </c>
      <c r="C869" s="110" t="s">
        <v>2767</v>
      </c>
      <c r="D869" s="110" t="s">
        <v>1396</v>
      </c>
      <c r="E869" s="110" t="s">
        <v>195</v>
      </c>
      <c r="F869" s="111" t="s">
        <v>2768</v>
      </c>
    </row>
    <row r="870" spans="1:6" x14ac:dyDescent="0.25">
      <c r="A870" s="109" t="s">
        <v>1719</v>
      </c>
      <c r="B870" s="110" t="s">
        <v>2769</v>
      </c>
      <c r="C870" s="110" t="s">
        <v>2770</v>
      </c>
      <c r="D870" s="110" t="s">
        <v>1396</v>
      </c>
      <c r="E870" s="110" t="s">
        <v>195</v>
      </c>
      <c r="F870" s="111" t="s">
        <v>2771</v>
      </c>
    </row>
    <row r="871" spans="1:6" x14ac:dyDescent="0.25">
      <c r="A871" s="109" t="s">
        <v>1719</v>
      </c>
      <c r="B871" s="110" t="s">
        <v>2772</v>
      </c>
      <c r="C871" s="110" t="s">
        <v>2773</v>
      </c>
      <c r="D871" s="110" t="s">
        <v>1396</v>
      </c>
      <c r="E871" s="110" t="s">
        <v>195</v>
      </c>
      <c r="F871" s="111" t="s">
        <v>2774</v>
      </c>
    </row>
    <row r="872" spans="1:6" x14ac:dyDescent="0.25">
      <c r="A872" s="109" t="s">
        <v>1719</v>
      </c>
      <c r="B872" s="110" t="s">
        <v>2775</v>
      </c>
      <c r="C872" s="110" t="s">
        <v>2776</v>
      </c>
      <c r="D872" s="110" t="s">
        <v>1396</v>
      </c>
      <c r="E872" s="110" t="s">
        <v>195</v>
      </c>
      <c r="F872" s="111" t="s">
        <v>2777</v>
      </c>
    </row>
    <row r="873" spans="1:6" x14ac:dyDescent="0.25">
      <c r="A873" s="109" t="s">
        <v>1719</v>
      </c>
      <c r="B873" s="110" t="s">
        <v>2778</v>
      </c>
      <c r="C873" s="110" t="s">
        <v>2779</v>
      </c>
      <c r="D873" s="110" t="s">
        <v>1396</v>
      </c>
      <c r="E873" s="110" t="s">
        <v>195</v>
      </c>
      <c r="F873" s="111" t="s">
        <v>2780</v>
      </c>
    </row>
    <row r="874" spans="1:6" x14ac:dyDescent="0.25">
      <c r="A874" s="109" t="s">
        <v>1719</v>
      </c>
      <c r="B874" s="110" t="s">
        <v>2781</v>
      </c>
      <c r="C874" s="110" t="s">
        <v>2782</v>
      </c>
      <c r="D874" s="110" t="s">
        <v>1396</v>
      </c>
      <c r="E874" s="110" t="s">
        <v>195</v>
      </c>
      <c r="F874" s="111" t="s">
        <v>2783</v>
      </c>
    </row>
    <row r="875" spans="1:6" x14ac:dyDescent="0.25">
      <c r="A875" s="109" t="s">
        <v>1719</v>
      </c>
      <c r="B875" s="110" t="s">
        <v>2784</v>
      </c>
      <c r="C875" s="110" t="s">
        <v>2785</v>
      </c>
      <c r="D875" s="110" t="s">
        <v>1396</v>
      </c>
      <c r="E875" s="110" t="s">
        <v>195</v>
      </c>
      <c r="F875" s="111" t="s">
        <v>2786</v>
      </c>
    </row>
    <row r="876" spans="1:6" x14ac:dyDescent="0.25">
      <c r="A876" s="109" t="s">
        <v>1719</v>
      </c>
      <c r="B876" s="110" t="s">
        <v>2787</v>
      </c>
      <c r="C876" s="110" t="s">
        <v>2788</v>
      </c>
      <c r="D876" s="110" t="s">
        <v>1396</v>
      </c>
      <c r="E876" s="110" t="s">
        <v>195</v>
      </c>
      <c r="F876" s="111" t="s">
        <v>2789</v>
      </c>
    </row>
    <row r="877" spans="1:6" x14ac:dyDescent="0.25">
      <c r="A877" s="109" t="s">
        <v>1719</v>
      </c>
      <c r="B877" s="110" t="s">
        <v>2790</v>
      </c>
      <c r="C877" s="110" t="s">
        <v>2791</v>
      </c>
      <c r="D877" s="110" t="s">
        <v>1396</v>
      </c>
      <c r="E877" s="110" t="s">
        <v>195</v>
      </c>
      <c r="F877" s="111" t="s">
        <v>2792</v>
      </c>
    </row>
    <row r="878" spans="1:6" x14ac:dyDescent="0.25">
      <c r="A878" s="109" t="s">
        <v>1719</v>
      </c>
      <c r="B878" s="110" t="s">
        <v>2793</v>
      </c>
      <c r="C878" s="110" t="s">
        <v>2794</v>
      </c>
      <c r="D878" s="110" t="s">
        <v>1396</v>
      </c>
      <c r="E878" s="110" t="s">
        <v>195</v>
      </c>
      <c r="F878" s="111" t="s">
        <v>2795</v>
      </c>
    </row>
    <row r="879" spans="1:6" x14ac:dyDescent="0.25">
      <c r="A879" s="109" t="s">
        <v>1719</v>
      </c>
      <c r="B879" s="110" t="s">
        <v>2796</v>
      </c>
      <c r="C879" s="110" t="s">
        <v>2797</v>
      </c>
      <c r="D879" s="110" t="s">
        <v>1396</v>
      </c>
      <c r="E879" s="110" t="s">
        <v>195</v>
      </c>
      <c r="F879" s="111" t="s">
        <v>2798</v>
      </c>
    </row>
    <row r="880" spans="1:6" x14ac:dyDescent="0.25">
      <c r="A880" s="109" t="s">
        <v>1719</v>
      </c>
      <c r="B880" s="110" t="s">
        <v>2799</v>
      </c>
      <c r="C880" s="110" t="s">
        <v>2800</v>
      </c>
      <c r="D880" s="110" t="s">
        <v>1396</v>
      </c>
      <c r="E880" s="110" t="s">
        <v>195</v>
      </c>
      <c r="F880" s="111" t="s">
        <v>2801</v>
      </c>
    </row>
    <row r="881" spans="1:6" x14ac:dyDescent="0.25">
      <c r="A881" s="109" t="s">
        <v>1719</v>
      </c>
      <c r="B881" s="110" t="s">
        <v>2802</v>
      </c>
      <c r="C881" s="110" t="s">
        <v>2803</v>
      </c>
      <c r="D881" s="110" t="s">
        <v>1396</v>
      </c>
      <c r="E881" s="110" t="s">
        <v>195</v>
      </c>
      <c r="F881" s="111" t="s">
        <v>2804</v>
      </c>
    </row>
    <row r="882" spans="1:6" x14ac:dyDescent="0.25">
      <c r="A882" s="109" t="s">
        <v>1719</v>
      </c>
      <c r="B882" s="110" t="s">
        <v>2805</v>
      </c>
      <c r="C882" s="110" t="s">
        <v>2806</v>
      </c>
      <c r="D882" s="110" t="s">
        <v>1396</v>
      </c>
      <c r="E882" s="110" t="s">
        <v>195</v>
      </c>
      <c r="F882" s="111" t="s">
        <v>2807</v>
      </c>
    </row>
    <row r="883" spans="1:6" x14ac:dyDescent="0.25">
      <c r="A883" s="109" t="s">
        <v>1719</v>
      </c>
      <c r="B883" s="110" t="s">
        <v>2808</v>
      </c>
      <c r="C883" s="110" t="s">
        <v>2809</v>
      </c>
      <c r="D883" s="110" t="s">
        <v>1396</v>
      </c>
      <c r="E883" s="110" t="s">
        <v>195</v>
      </c>
      <c r="F883" s="111" t="s">
        <v>2810</v>
      </c>
    </row>
    <row r="884" spans="1:6" x14ac:dyDescent="0.25">
      <c r="A884" s="109" t="s">
        <v>1719</v>
      </c>
      <c r="B884" s="110" t="s">
        <v>2811</v>
      </c>
      <c r="C884" s="110" t="s">
        <v>2812</v>
      </c>
      <c r="D884" s="110" t="s">
        <v>1396</v>
      </c>
      <c r="E884" s="110" t="s">
        <v>195</v>
      </c>
      <c r="F884" s="111" t="s">
        <v>2813</v>
      </c>
    </row>
    <row r="885" spans="1:6" x14ac:dyDescent="0.25">
      <c r="A885" s="109" t="s">
        <v>1719</v>
      </c>
      <c r="B885" s="110" t="s">
        <v>2814</v>
      </c>
      <c r="C885" s="110" t="s">
        <v>2815</v>
      </c>
      <c r="D885" s="110" t="s">
        <v>1396</v>
      </c>
      <c r="E885" s="110" t="s">
        <v>195</v>
      </c>
      <c r="F885" s="111" t="s">
        <v>2816</v>
      </c>
    </row>
    <row r="886" spans="1:6" x14ac:dyDescent="0.25">
      <c r="A886" s="109" t="s">
        <v>1719</v>
      </c>
      <c r="B886" s="110" t="s">
        <v>2817</v>
      </c>
      <c r="C886" s="110" t="s">
        <v>2818</v>
      </c>
      <c r="D886" s="110" t="s">
        <v>1396</v>
      </c>
      <c r="E886" s="110" t="s">
        <v>195</v>
      </c>
      <c r="F886" s="111" t="s">
        <v>2819</v>
      </c>
    </row>
    <row r="887" spans="1:6" x14ac:dyDescent="0.25">
      <c r="A887" s="109" t="s">
        <v>1719</v>
      </c>
      <c r="B887" s="110" t="s">
        <v>2820</v>
      </c>
      <c r="C887" s="110" t="s">
        <v>2821</v>
      </c>
      <c r="D887" s="110" t="s">
        <v>1396</v>
      </c>
      <c r="E887" s="110" t="s">
        <v>195</v>
      </c>
      <c r="F887" s="111" t="s">
        <v>2822</v>
      </c>
    </row>
    <row r="888" spans="1:6" x14ac:dyDescent="0.25">
      <c r="A888" s="109" t="s">
        <v>1719</v>
      </c>
      <c r="B888" s="110" t="s">
        <v>2823</v>
      </c>
      <c r="C888" s="110" t="s">
        <v>2824</v>
      </c>
      <c r="D888" s="110" t="s">
        <v>1396</v>
      </c>
      <c r="E888" s="110" t="s">
        <v>195</v>
      </c>
      <c r="F888" s="111" t="s">
        <v>2825</v>
      </c>
    </row>
    <row r="889" spans="1:6" x14ac:dyDescent="0.25">
      <c r="A889" s="109" t="s">
        <v>1719</v>
      </c>
      <c r="B889" s="110" t="s">
        <v>2826</v>
      </c>
      <c r="C889" s="110" t="s">
        <v>2827</v>
      </c>
      <c r="D889" s="110" t="s">
        <v>1396</v>
      </c>
      <c r="E889" s="110" t="s">
        <v>195</v>
      </c>
      <c r="F889" s="111" t="s">
        <v>2828</v>
      </c>
    </row>
    <row r="890" spans="1:6" x14ac:dyDescent="0.25">
      <c r="A890" s="109" t="s">
        <v>1719</v>
      </c>
      <c r="B890" s="110" t="s">
        <v>2829</v>
      </c>
      <c r="C890" s="110" t="s">
        <v>2830</v>
      </c>
      <c r="D890" s="110" t="s">
        <v>1396</v>
      </c>
      <c r="E890" s="110" t="s">
        <v>195</v>
      </c>
      <c r="F890" s="111" t="s">
        <v>2831</v>
      </c>
    </row>
    <row r="891" spans="1:6" x14ac:dyDescent="0.25">
      <c r="A891" s="109" t="s">
        <v>1719</v>
      </c>
      <c r="B891" s="110" t="s">
        <v>2832</v>
      </c>
      <c r="C891" s="110" t="s">
        <v>2833</v>
      </c>
      <c r="D891" s="110" t="s">
        <v>1396</v>
      </c>
      <c r="E891" s="110" t="s">
        <v>195</v>
      </c>
      <c r="F891" s="111" t="s">
        <v>2834</v>
      </c>
    </row>
    <row r="892" spans="1:6" x14ac:dyDescent="0.25">
      <c r="A892" s="109" t="s">
        <v>1719</v>
      </c>
      <c r="B892" s="110" t="s">
        <v>2835</v>
      </c>
      <c r="C892" s="110" t="s">
        <v>2836</v>
      </c>
      <c r="D892" s="110" t="s">
        <v>1396</v>
      </c>
      <c r="E892" s="110" t="s">
        <v>195</v>
      </c>
      <c r="F892" s="111" t="s">
        <v>2837</v>
      </c>
    </row>
    <row r="893" spans="1:6" x14ac:dyDescent="0.25">
      <c r="A893" s="109" t="s">
        <v>1719</v>
      </c>
      <c r="B893" s="110" t="s">
        <v>2838</v>
      </c>
      <c r="C893" s="110" t="s">
        <v>2839</v>
      </c>
      <c r="D893" s="110" t="s">
        <v>1396</v>
      </c>
      <c r="E893" s="110" t="s">
        <v>195</v>
      </c>
      <c r="F893" s="111" t="s">
        <v>2840</v>
      </c>
    </row>
    <row r="894" spans="1:6" x14ac:dyDescent="0.25">
      <c r="A894" s="109" t="s">
        <v>1719</v>
      </c>
      <c r="B894" s="110" t="s">
        <v>2841</v>
      </c>
      <c r="C894" s="110" t="s">
        <v>2842</v>
      </c>
      <c r="D894" s="110" t="s">
        <v>1396</v>
      </c>
      <c r="E894" s="110" t="s">
        <v>195</v>
      </c>
      <c r="F894" s="111" t="s">
        <v>2843</v>
      </c>
    </row>
    <row r="895" spans="1:6" x14ac:dyDescent="0.25">
      <c r="A895" s="109" t="s">
        <v>1719</v>
      </c>
      <c r="B895" s="110" t="s">
        <v>2844</v>
      </c>
      <c r="C895" s="110" t="s">
        <v>2845</v>
      </c>
      <c r="D895" s="110" t="s">
        <v>1396</v>
      </c>
      <c r="E895" s="110" t="s">
        <v>195</v>
      </c>
      <c r="F895" s="111" t="s">
        <v>2846</v>
      </c>
    </row>
    <row r="896" spans="1:6" x14ac:dyDescent="0.25">
      <c r="A896" s="109" t="s">
        <v>1719</v>
      </c>
      <c r="B896" s="110" t="s">
        <v>2847</v>
      </c>
      <c r="C896" s="110" t="s">
        <v>2848</v>
      </c>
      <c r="D896" s="110" t="s">
        <v>1396</v>
      </c>
      <c r="E896" s="110" t="s">
        <v>195</v>
      </c>
      <c r="F896" s="111" t="s">
        <v>2849</v>
      </c>
    </row>
    <row r="897" spans="1:6" x14ac:dyDescent="0.25">
      <c r="A897" s="109" t="s">
        <v>1719</v>
      </c>
      <c r="B897" s="110" t="s">
        <v>2850</v>
      </c>
      <c r="C897" s="110" t="s">
        <v>2851</v>
      </c>
      <c r="D897" s="110" t="s">
        <v>1396</v>
      </c>
      <c r="E897" s="110" t="s">
        <v>195</v>
      </c>
      <c r="F897" s="111" t="s">
        <v>2852</v>
      </c>
    </row>
    <row r="898" spans="1:6" x14ac:dyDescent="0.25">
      <c r="A898" s="109" t="s">
        <v>1719</v>
      </c>
      <c r="B898" s="110" t="s">
        <v>2853</v>
      </c>
      <c r="C898" s="110" t="s">
        <v>2854</v>
      </c>
      <c r="D898" s="110" t="s">
        <v>1396</v>
      </c>
      <c r="E898" s="110" t="s">
        <v>195</v>
      </c>
      <c r="F898" s="111" t="s">
        <v>2855</v>
      </c>
    </row>
    <row r="899" spans="1:6" x14ac:dyDescent="0.25">
      <c r="A899" s="109" t="s">
        <v>1719</v>
      </c>
      <c r="B899" s="110" t="s">
        <v>2856</v>
      </c>
      <c r="C899" s="110" t="s">
        <v>2857</v>
      </c>
      <c r="D899" s="110" t="s">
        <v>1396</v>
      </c>
      <c r="E899" s="110" t="s">
        <v>195</v>
      </c>
      <c r="F899" s="111" t="s">
        <v>2858</v>
      </c>
    </row>
    <row r="900" spans="1:6" x14ac:dyDescent="0.25">
      <c r="A900" s="109" t="s">
        <v>1719</v>
      </c>
      <c r="B900" s="110" t="s">
        <v>2859</v>
      </c>
      <c r="C900" s="110" t="s">
        <v>2860</v>
      </c>
      <c r="D900" s="110" t="s">
        <v>1396</v>
      </c>
      <c r="E900" s="110" t="s">
        <v>195</v>
      </c>
      <c r="F900" s="111" t="s">
        <v>2861</v>
      </c>
    </row>
    <row r="901" spans="1:6" x14ac:dyDescent="0.25">
      <c r="A901" s="109" t="s">
        <v>1719</v>
      </c>
      <c r="B901" s="110" t="s">
        <v>2862</v>
      </c>
      <c r="C901" s="110" t="s">
        <v>2863</v>
      </c>
      <c r="D901" s="110" t="s">
        <v>1396</v>
      </c>
      <c r="E901" s="110" t="s">
        <v>195</v>
      </c>
      <c r="F901" s="111" t="s">
        <v>2864</v>
      </c>
    </row>
    <row r="902" spans="1:6" x14ac:dyDescent="0.25">
      <c r="A902" s="109" t="s">
        <v>1719</v>
      </c>
      <c r="B902" s="110" t="s">
        <v>2865</v>
      </c>
      <c r="C902" s="110" t="s">
        <v>2866</v>
      </c>
      <c r="D902" s="110" t="s">
        <v>1396</v>
      </c>
      <c r="E902" s="110" t="s">
        <v>195</v>
      </c>
      <c r="F902" s="111" t="s">
        <v>2867</v>
      </c>
    </row>
    <row r="903" spans="1:6" x14ac:dyDescent="0.25">
      <c r="A903" s="109" t="s">
        <v>1719</v>
      </c>
      <c r="B903" s="110" t="s">
        <v>2868</v>
      </c>
      <c r="C903" s="110" t="s">
        <v>2869</v>
      </c>
      <c r="D903" s="110" t="s">
        <v>1396</v>
      </c>
      <c r="E903" s="110" t="s">
        <v>195</v>
      </c>
      <c r="F903" s="111" t="s">
        <v>2870</v>
      </c>
    </row>
    <row r="904" spans="1:6" x14ac:dyDescent="0.25">
      <c r="A904" s="109" t="s">
        <v>1719</v>
      </c>
      <c r="B904" s="110" t="s">
        <v>2871</v>
      </c>
      <c r="C904" s="110" t="s">
        <v>2872</v>
      </c>
      <c r="D904" s="110" t="s">
        <v>1396</v>
      </c>
      <c r="E904" s="110" t="s">
        <v>195</v>
      </c>
      <c r="F904" s="111" t="s">
        <v>2873</v>
      </c>
    </row>
    <row r="905" spans="1:6" x14ac:dyDescent="0.25">
      <c r="A905" s="109" t="s">
        <v>1719</v>
      </c>
      <c r="B905" s="110" t="s">
        <v>2874</v>
      </c>
      <c r="C905" s="110" t="s">
        <v>2875</v>
      </c>
      <c r="D905" s="110" t="s">
        <v>1396</v>
      </c>
      <c r="E905" s="110" t="s">
        <v>195</v>
      </c>
      <c r="F905" s="111" t="s">
        <v>2876</v>
      </c>
    </row>
    <row r="906" spans="1:6" x14ac:dyDescent="0.25">
      <c r="A906" s="109" t="s">
        <v>1719</v>
      </c>
      <c r="B906" s="110" t="s">
        <v>2877</v>
      </c>
      <c r="C906" s="110" t="s">
        <v>2878</v>
      </c>
      <c r="D906" s="110" t="s">
        <v>1396</v>
      </c>
      <c r="E906" s="110" t="s">
        <v>195</v>
      </c>
      <c r="F906" s="111" t="s">
        <v>2879</v>
      </c>
    </row>
    <row r="907" spans="1:6" x14ac:dyDescent="0.25">
      <c r="A907" s="109" t="s">
        <v>1719</v>
      </c>
      <c r="B907" s="110" t="s">
        <v>2880</v>
      </c>
      <c r="C907" s="110" t="s">
        <v>2881</v>
      </c>
      <c r="D907" s="110" t="s">
        <v>1396</v>
      </c>
      <c r="E907" s="110" t="s">
        <v>195</v>
      </c>
      <c r="F907" s="111" t="s">
        <v>2882</v>
      </c>
    </row>
    <row r="908" spans="1:6" x14ac:dyDescent="0.25">
      <c r="A908" s="109" t="s">
        <v>1719</v>
      </c>
      <c r="B908" s="110" t="s">
        <v>2883</v>
      </c>
      <c r="C908" s="110" t="s">
        <v>2884</v>
      </c>
      <c r="D908" s="110" t="s">
        <v>1396</v>
      </c>
      <c r="E908" s="110" t="s">
        <v>195</v>
      </c>
      <c r="F908" s="111" t="s">
        <v>2885</v>
      </c>
    </row>
    <row r="909" spans="1:6" x14ac:dyDescent="0.25">
      <c r="A909" s="109" t="s">
        <v>1719</v>
      </c>
      <c r="B909" s="110" t="s">
        <v>2886</v>
      </c>
      <c r="C909" s="110" t="s">
        <v>2887</v>
      </c>
      <c r="D909" s="110" t="s">
        <v>1396</v>
      </c>
      <c r="E909" s="110" t="s">
        <v>195</v>
      </c>
      <c r="F909" s="111" t="s">
        <v>2888</v>
      </c>
    </row>
    <row r="910" spans="1:6" x14ac:dyDescent="0.25">
      <c r="A910" s="109" t="s">
        <v>1719</v>
      </c>
      <c r="B910" s="110" t="s">
        <v>2889</v>
      </c>
      <c r="C910" s="110" t="s">
        <v>2890</v>
      </c>
      <c r="D910" s="110" t="s">
        <v>1396</v>
      </c>
      <c r="E910" s="110" t="s">
        <v>195</v>
      </c>
      <c r="F910" s="111" t="s">
        <v>2891</v>
      </c>
    </row>
    <row r="911" spans="1:6" x14ac:dyDescent="0.25">
      <c r="A911" s="109" t="s">
        <v>1719</v>
      </c>
      <c r="B911" s="110" t="s">
        <v>2892</v>
      </c>
      <c r="C911" s="110" t="s">
        <v>2893</v>
      </c>
      <c r="D911" s="110" t="s">
        <v>1396</v>
      </c>
      <c r="E911" s="110" t="s">
        <v>195</v>
      </c>
      <c r="F911" s="111" t="s">
        <v>2894</v>
      </c>
    </row>
    <row r="912" spans="1:6" x14ac:dyDescent="0.25">
      <c r="A912" s="109" t="s">
        <v>1719</v>
      </c>
      <c r="B912" s="110" t="s">
        <v>2895</v>
      </c>
      <c r="C912" s="110" t="s">
        <v>2896</v>
      </c>
      <c r="D912" s="110" t="s">
        <v>1396</v>
      </c>
      <c r="E912" s="110" t="s">
        <v>195</v>
      </c>
      <c r="F912" s="111" t="s">
        <v>2897</v>
      </c>
    </row>
    <row r="913" spans="1:6" x14ac:dyDescent="0.25">
      <c r="A913" s="109" t="s">
        <v>1719</v>
      </c>
      <c r="B913" s="110" t="s">
        <v>2898</v>
      </c>
      <c r="C913" s="110" t="s">
        <v>2899</v>
      </c>
      <c r="D913" s="110" t="s">
        <v>1396</v>
      </c>
      <c r="E913" s="110" t="s">
        <v>195</v>
      </c>
      <c r="F913" s="111" t="s">
        <v>2900</v>
      </c>
    </row>
    <row r="914" spans="1:6" x14ac:dyDescent="0.25">
      <c r="A914" s="109" t="s">
        <v>1719</v>
      </c>
      <c r="B914" s="110" t="s">
        <v>2901</v>
      </c>
      <c r="C914" s="110" t="s">
        <v>2902</v>
      </c>
      <c r="D914" s="110" t="s">
        <v>1396</v>
      </c>
      <c r="E914" s="110" t="s">
        <v>195</v>
      </c>
      <c r="F914" s="111" t="s">
        <v>2903</v>
      </c>
    </row>
    <row r="915" spans="1:6" x14ac:dyDescent="0.25">
      <c r="A915" s="109" t="s">
        <v>1719</v>
      </c>
      <c r="B915" s="110" t="s">
        <v>2904</v>
      </c>
      <c r="C915" s="110" t="s">
        <v>2905</v>
      </c>
      <c r="D915" s="110" t="s">
        <v>1396</v>
      </c>
      <c r="E915" s="110" t="s">
        <v>195</v>
      </c>
      <c r="F915" s="111" t="s">
        <v>2906</v>
      </c>
    </row>
    <row r="916" spans="1:6" x14ac:dyDescent="0.25">
      <c r="A916" s="109" t="s">
        <v>1719</v>
      </c>
      <c r="B916" s="110" t="s">
        <v>2907</v>
      </c>
      <c r="C916" s="110" t="s">
        <v>2908</v>
      </c>
      <c r="D916" s="110" t="s">
        <v>1396</v>
      </c>
      <c r="E916" s="110" t="s">
        <v>195</v>
      </c>
      <c r="F916" s="111" t="s">
        <v>2909</v>
      </c>
    </row>
    <row r="917" spans="1:6" x14ac:dyDescent="0.25">
      <c r="A917" s="109" t="s">
        <v>1719</v>
      </c>
      <c r="B917" s="110" t="s">
        <v>2910</v>
      </c>
      <c r="C917" s="110" t="s">
        <v>2911</v>
      </c>
      <c r="D917" s="110" t="s">
        <v>1396</v>
      </c>
      <c r="E917" s="110" t="s">
        <v>195</v>
      </c>
      <c r="F917" s="111" t="s">
        <v>2912</v>
      </c>
    </row>
    <row r="918" spans="1:6" x14ac:dyDescent="0.25">
      <c r="A918" s="109" t="s">
        <v>1719</v>
      </c>
      <c r="B918" s="110" t="s">
        <v>2913</v>
      </c>
      <c r="C918" s="110" t="s">
        <v>2914</v>
      </c>
      <c r="D918" s="110" t="s">
        <v>1396</v>
      </c>
      <c r="E918" s="110" t="s">
        <v>195</v>
      </c>
      <c r="F918" s="111" t="s">
        <v>2915</v>
      </c>
    </row>
    <row r="919" spans="1:6" x14ac:dyDescent="0.25">
      <c r="A919" s="109" t="s">
        <v>1719</v>
      </c>
      <c r="B919" s="110" t="s">
        <v>2916</v>
      </c>
      <c r="C919" s="110" t="s">
        <v>2917</v>
      </c>
      <c r="D919" s="110" t="s">
        <v>1396</v>
      </c>
      <c r="E919" s="110" t="s">
        <v>195</v>
      </c>
      <c r="F919" s="111" t="s">
        <v>2918</v>
      </c>
    </row>
    <row r="920" spans="1:6" x14ac:dyDescent="0.25">
      <c r="A920" s="109" t="s">
        <v>1719</v>
      </c>
      <c r="B920" s="110" t="s">
        <v>2919</v>
      </c>
      <c r="C920" s="110" t="s">
        <v>2920</v>
      </c>
      <c r="D920" s="110" t="s">
        <v>1396</v>
      </c>
      <c r="E920" s="110" t="s">
        <v>195</v>
      </c>
      <c r="F920" s="111" t="s">
        <v>2921</v>
      </c>
    </row>
    <row r="921" spans="1:6" x14ac:dyDescent="0.25">
      <c r="A921" s="109" t="s">
        <v>1719</v>
      </c>
      <c r="B921" s="110" t="s">
        <v>2922</v>
      </c>
      <c r="C921" s="110" t="s">
        <v>2923</v>
      </c>
      <c r="D921" s="110" t="s">
        <v>1396</v>
      </c>
      <c r="E921" s="110" t="s">
        <v>195</v>
      </c>
      <c r="F921" s="111" t="s">
        <v>2924</v>
      </c>
    </row>
    <row r="922" spans="1:6" x14ac:dyDescent="0.25">
      <c r="A922" s="109" t="s">
        <v>1719</v>
      </c>
      <c r="B922" s="110" t="s">
        <v>2925</v>
      </c>
      <c r="C922" s="110" t="s">
        <v>2926</v>
      </c>
      <c r="D922" s="110" t="s">
        <v>1396</v>
      </c>
      <c r="E922" s="110" t="s">
        <v>195</v>
      </c>
      <c r="F922" s="111" t="s">
        <v>2927</v>
      </c>
    </row>
    <row r="923" spans="1:6" x14ac:dyDescent="0.25">
      <c r="A923" s="109" t="s">
        <v>1719</v>
      </c>
      <c r="B923" s="110" t="s">
        <v>2928</v>
      </c>
      <c r="C923" s="110" t="s">
        <v>2929</v>
      </c>
      <c r="D923" s="110" t="s">
        <v>1396</v>
      </c>
      <c r="E923" s="110" t="s">
        <v>195</v>
      </c>
      <c r="F923" s="111" t="s">
        <v>2930</v>
      </c>
    </row>
    <row r="924" spans="1:6" x14ac:dyDescent="0.25">
      <c r="A924" s="109" t="s">
        <v>1719</v>
      </c>
      <c r="B924" s="110" t="s">
        <v>2931</v>
      </c>
      <c r="C924" s="110" t="s">
        <v>2932</v>
      </c>
      <c r="D924" s="110" t="s">
        <v>1396</v>
      </c>
      <c r="E924" s="110" t="s">
        <v>195</v>
      </c>
      <c r="F924" s="111" t="s">
        <v>2933</v>
      </c>
    </row>
    <row r="925" spans="1:6" x14ac:dyDescent="0.25">
      <c r="A925" s="109" t="s">
        <v>1719</v>
      </c>
      <c r="B925" s="110" t="s">
        <v>2934</v>
      </c>
      <c r="C925" s="110" t="s">
        <v>2935</v>
      </c>
      <c r="D925" s="110" t="s">
        <v>1396</v>
      </c>
      <c r="E925" s="110" t="s">
        <v>195</v>
      </c>
      <c r="F925" s="111" t="s">
        <v>2936</v>
      </c>
    </row>
    <row r="926" spans="1:6" x14ac:dyDescent="0.25">
      <c r="A926" s="109" t="s">
        <v>1719</v>
      </c>
      <c r="B926" s="110" t="s">
        <v>2937</v>
      </c>
      <c r="C926" s="110" t="s">
        <v>2938</v>
      </c>
      <c r="D926" s="110" t="s">
        <v>1396</v>
      </c>
      <c r="E926" s="110" t="s">
        <v>195</v>
      </c>
      <c r="F926" s="111" t="s">
        <v>2939</v>
      </c>
    </row>
    <row r="927" spans="1:6" x14ac:dyDescent="0.25">
      <c r="A927" s="109" t="s">
        <v>1719</v>
      </c>
      <c r="B927" s="110" t="s">
        <v>2940</v>
      </c>
      <c r="C927" s="110" t="s">
        <v>2941</v>
      </c>
      <c r="D927" s="110" t="s">
        <v>1396</v>
      </c>
      <c r="E927" s="110" t="s">
        <v>195</v>
      </c>
      <c r="F927" s="111" t="s">
        <v>2942</v>
      </c>
    </row>
    <row r="928" spans="1:6" x14ac:dyDescent="0.25">
      <c r="A928" s="109" t="s">
        <v>1719</v>
      </c>
      <c r="B928" s="110" t="s">
        <v>2943</v>
      </c>
      <c r="C928" s="110" t="s">
        <v>2944</v>
      </c>
      <c r="D928" s="110" t="s">
        <v>1396</v>
      </c>
      <c r="E928" s="110" t="s">
        <v>195</v>
      </c>
      <c r="F928" s="111" t="s">
        <v>2945</v>
      </c>
    </row>
    <row r="929" spans="1:6" x14ac:dyDescent="0.25">
      <c r="A929" s="109" t="s">
        <v>1719</v>
      </c>
      <c r="B929" s="110" t="s">
        <v>2946</v>
      </c>
      <c r="C929" s="110" t="s">
        <v>2947</v>
      </c>
      <c r="D929" s="110" t="s">
        <v>1396</v>
      </c>
      <c r="E929" s="110" t="s">
        <v>195</v>
      </c>
      <c r="F929" s="111" t="s">
        <v>2948</v>
      </c>
    </row>
    <row r="930" spans="1:6" x14ac:dyDescent="0.25">
      <c r="A930" s="109" t="s">
        <v>1719</v>
      </c>
      <c r="B930" s="110" t="s">
        <v>2949</v>
      </c>
      <c r="C930" s="110" t="s">
        <v>2950</v>
      </c>
      <c r="D930" s="110" t="s">
        <v>1396</v>
      </c>
      <c r="E930" s="110" t="s">
        <v>195</v>
      </c>
      <c r="F930" s="111" t="s">
        <v>2951</v>
      </c>
    </row>
    <row r="931" spans="1:6" x14ac:dyDescent="0.25">
      <c r="A931" s="109" t="s">
        <v>1719</v>
      </c>
      <c r="B931" s="110" t="s">
        <v>2952</v>
      </c>
      <c r="C931" s="110" t="s">
        <v>2953</v>
      </c>
      <c r="D931" s="110" t="s">
        <v>1396</v>
      </c>
      <c r="E931" s="110" t="s">
        <v>195</v>
      </c>
      <c r="F931" s="111" t="s">
        <v>2954</v>
      </c>
    </row>
    <row r="932" spans="1:6" x14ac:dyDescent="0.25">
      <c r="A932" s="109" t="s">
        <v>1719</v>
      </c>
      <c r="B932" s="110" t="s">
        <v>2955</v>
      </c>
      <c r="C932" s="110" t="s">
        <v>2956</v>
      </c>
      <c r="D932" s="110" t="s">
        <v>1396</v>
      </c>
      <c r="E932" s="110" t="s">
        <v>195</v>
      </c>
      <c r="F932" s="111" t="s">
        <v>2957</v>
      </c>
    </row>
    <row r="933" spans="1:6" x14ac:dyDescent="0.25">
      <c r="A933" s="109" t="s">
        <v>1719</v>
      </c>
      <c r="B933" s="110" t="s">
        <v>2958</v>
      </c>
      <c r="C933" s="110" t="s">
        <v>2959</v>
      </c>
      <c r="D933" s="110" t="s">
        <v>1396</v>
      </c>
      <c r="E933" s="110" t="s">
        <v>195</v>
      </c>
      <c r="F933" s="111" t="s">
        <v>2960</v>
      </c>
    </row>
    <row r="934" spans="1:6" x14ac:dyDescent="0.25">
      <c r="A934" s="109" t="s">
        <v>1719</v>
      </c>
      <c r="B934" s="110" t="s">
        <v>2961</v>
      </c>
      <c r="C934" s="110" t="s">
        <v>2962</v>
      </c>
      <c r="D934" s="110" t="s">
        <v>1396</v>
      </c>
      <c r="E934" s="110" t="s">
        <v>195</v>
      </c>
      <c r="F934" s="111" t="s">
        <v>2963</v>
      </c>
    </row>
    <row r="935" spans="1:6" x14ac:dyDescent="0.25">
      <c r="A935" s="109" t="s">
        <v>1719</v>
      </c>
      <c r="B935" s="110" t="s">
        <v>2964</v>
      </c>
      <c r="C935" s="110" t="s">
        <v>2965</v>
      </c>
      <c r="D935" s="110" t="s">
        <v>1396</v>
      </c>
      <c r="E935" s="110" t="s">
        <v>195</v>
      </c>
      <c r="F935" s="111" t="s">
        <v>2966</v>
      </c>
    </row>
    <row r="936" spans="1:6" x14ac:dyDescent="0.25">
      <c r="A936" s="109" t="s">
        <v>1719</v>
      </c>
      <c r="B936" s="110" t="s">
        <v>2967</v>
      </c>
      <c r="C936" s="110" t="s">
        <v>2968</v>
      </c>
      <c r="D936" s="110" t="s">
        <v>1396</v>
      </c>
      <c r="E936" s="110" t="s">
        <v>195</v>
      </c>
      <c r="F936" s="111" t="s">
        <v>2969</v>
      </c>
    </row>
    <row r="937" spans="1:6" x14ac:dyDescent="0.25">
      <c r="A937" s="109" t="s">
        <v>1719</v>
      </c>
      <c r="B937" s="110" t="s">
        <v>2970</v>
      </c>
      <c r="C937" s="110" t="s">
        <v>2971</v>
      </c>
      <c r="D937" s="110" t="s">
        <v>1396</v>
      </c>
      <c r="E937" s="110" t="s">
        <v>195</v>
      </c>
      <c r="F937" s="111" t="s">
        <v>2972</v>
      </c>
    </row>
    <row r="938" spans="1:6" x14ac:dyDescent="0.25">
      <c r="A938" s="109" t="s">
        <v>1719</v>
      </c>
      <c r="B938" s="110" t="s">
        <v>2973</v>
      </c>
      <c r="C938" s="110" t="s">
        <v>2974</v>
      </c>
      <c r="D938" s="110" t="s">
        <v>1396</v>
      </c>
      <c r="E938" s="110" t="s">
        <v>195</v>
      </c>
      <c r="F938" s="111" t="s">
        <v>2975</v>
      </c>
    </row>
    <row r="939" spans="1:6" x14ac:dyDescent="0.25">
      <c r="A939" s="109" t="s">
        <v>1719</v>
      </c>
      <c r="B939" s="110" t="s">
        <v>2976</v>
      </c>
      <c r="C939" s="110" t="s">
        <v>2977</v>
      </c>
      <c r="D939" s="110" t="s">
        <v>1396</v>
      </c>
      <c r="E939" s="110" t="s">
        <v>195</v>
      </c>
      <c r="F939" s="111" t="s">
        <v>2978</v>
      </c>
    </row>
    <row r="940" spans="1:6" x14ac:dyDescent="0.25">
      <c r="A940" s="109" t="s">
        <v>1719</v>
      </c>
      <c r="B940" s="110" t="s">
        <v>2979</v>
      </c>
      <c r="C940" s="110" t="s">
        <v>2980</v>
      </c>
      <c r="D940" s="110" t="s">
        <v>1396</v>
      </c>
      <c r="E940" s="110" t="s">
        <v>195</v>
      </c>
      <c r="F940" s="111" t="s">
        <v>2981</v>
      </c>
    </row>
    <row r="941" spans="1:6" x14ac:dyDescent="0.25">
      <c r="A941" s="109" t="s">
        <v>1719</v>
      </c>
      <c r="B941" s="110" t="s">
        <v>2982</v>
      </c>
      <c r="C941" s="110" t="s">
        <v>2983</v>
      </c>
      <c r="D941" s="110" t="s">
        <v>1396</v>
      </c>
      <c r="E941" s="110" t="s">
        <v>195</v>
      </c>
      <c r="F941" s="111" t="s">
        <v>2984</v>
      </c>
    </row>
    <row r="942" spans="1:6" x14ac:dyDescent="0.25">
      <c r="A942" s="109" t="s">
        <v>1719</v>
      </c>
      <c r="B942" s="110" t="s">
        <v>2985</v>
      </c>
      <c r="C942" s="110" t="s">
        <v>2986</v>
      </c>
      <c r="D942" s="110" t="s">
        <v>1396</v>
      </c>
      <c r="E942" s="110" t="s">
        <v>195</v>
      </c>
      <c r="F942" s="111" t="s">
        <v>2987</v>
      </c>
    </row>
    <row r="943" spans="1:6" x14ac:dyDescent="0.25">
      <c r="A943" s="109" t="s">
        <v>1719</v>
      </c>
      <c r="B943" s="110" t="s">
        <v>2988</v>
      </c>
      <c r="C943" s="110" t="s">
        <v>2989</v>
      </c>
      <c r="D943" s="110" t="s">
        <v>1396</v>
      </c>
      <c r="E943" s="110" t="s">
        <v>195</v>
      </c>
      <c r="F943" s="111" t="s">
        <v>2990</v>
      </c>
    </row>
    <row r="944" spans="1:6" x14ac:dyDescent="0.25">
      <c r="A944" s="109" t="s">
        <v>1719</v>
      </c>
      <c r="B944" s="110" t="s">
        <v>2991</v>
      </c>
      <c r="C944" s="110" t="s">
        <v>2992</v>
      </c>
      <c r="D944" s="110" t="s">
        <v>1396</v>
      </c>
      <c r="E944" s="110" t="s">
        <v>195</v>
      </c>
      <c r="F944" s="111" t="s">
        <v>2993</v>
      </c>
    </row>
    <row r="945" spans="1:6" x14ac:dyDescent="0.25">
      <c r="A945" s="109" t="s">
        <v>1719</v>
      </c>
      <c r="B945" s="110" t="s">
        <v>2994</v>
      </c>
      <c r="C945" s="110" t="s">
        <v>2995</v>
      </c>
      <c r="D945" s="110" t="s">
        <v>1396</v>
      </c>
      <c r="E945" s="110" t="s">
        <v>195</v>
      </c>
      <c r="F945" s="111" t="s">
        <v>2996</v>
      </c>
    </row>
    <row r="946" spans="1:6" x14ac:dyDescent="0.25">
      <c r="A946" s="109" t="s">
        <v>1719</v>
      </c>
      <c r="B946" s="110" t="s">
        <v>2997</v>
      </c>
      <c r="C946" s="110" t="s">
        <v>2998</v>
      </c>
      <c r="D946" s="110" t="s">
        <v>1396</v>
      </c>
      <c r="E946" s="110" t="s">
        <v>195</v>
      </c>
      <c r="F946" s="111" t="s">
        <v>2999</v>
      </c>
    </row>
    <row r="947" spans="1:6" x14ac:dyDescent="0.25">
      <c r="A947" s="109" t="s">
        <v>1719</v>
      </c>
      <c r="B947" s="110" t="s">
        <v>3000</v>
      </c>
      <c r="C947" s="110" t="s">
        <v>3001</v>
      </c>
      <c r="D947" s="110" t="s">
        <v>1396</v>
      </c>
      <c r="E947" s="110" t="s">
        <v>195</v>
      </c>
      <c r="F947" s="111" t="s">
        <v>3002</v>
      </c>
    </row>
    <row r="948" spans="1:6" x14ac:dyDescent="0.25">
      <c r="A948" s="109" t="s">
        <v>1719</v>
      </c>
      <c r="B948" s="110" t="s">
        <v>3003</v>
      </c>
      <c r="C948" s="110" t="s">
        <v>3004</v>
      </c>
      <c r="D948" s="110" t="s">
        <v>1396</v>
      </c>
      <c r="E948" s="110" t="s">
        <v>195</v>
      </c>
      <c r="F948" s="111" t="s">
        <v>3005</v>
      </c>
    </row>
    <row r="949" spans="1:6" x14ac:dyDescent="0.25">
      <c r="A949" s="109" t="s">
        <v>1719</v>
      </c>
      <c r="B949" s="110" t="s">
        <v>3006</v>
      </c>
      <c r="C949" s="110" t="s">
        <v>3007</v>
      </c>
      <c r="D949" s="110" t="s">
        <v>1396</v>
      </c>
      <c r="E949" s="110" t="s">
        <v>195</v>
      </c>
      <c r="F949" s="111" t="s">
        <v>3008</v>
      </c>
    </row>
    <row r="950" spans="1:6" x14ac:dyDescent="0.25">
      <c r="A950" s="109" t="s">
        <v>1719</v>
      </c>
      <c r="B950" s="110" t="s">
        <v>3009</v>
      </c>
      <c r="C950" s="110" t="s">
        <v>3010</v>
      </c>
      <c r="D950" s="110" t="s">
        <v>1396</v>
      </c>
      <c r="E950" s="110" t="s">
        <v>195</v>
      </c>
      <c r="F950" s="111" t="s">
        <v>3011</v>
      </c>
    </row>
    <row r="951" spans="1:6" x14ac:dyDescent="0.25">
      <c r="A951" s="109" t="s">
        <v>1719</v>
      </c>
      <c r="B951" s="110" t="s">
        <v>3012</v>
      </c>
      <c r="C951" s="110" t="s">
        <v>3013</v>
      </c>
      <c r="D951" s="110" t="s">
        <v>1396</v>
      </c>
      <c r="E951" s="110" t="s">
        <v>195</v>
      </c>
      <c r="F951" s="111" t="s">
        <v>3014</v>
      </c>
    </row>
    <row r="952" spans="1:6" x14ac:dyDescent="0.25">
      <c r="A952" s="109" t="s">
        <v>1719</v>
      </c>
      <c r="B952" s="110" t="s">
        <v>3015</v>
      </c>
      <c r="C952" s="110" t="s">
        <v>3016</v>
      </c>
      <c r="D952" s="110" t="s">
        <v>1396</v>
      </c>
      <c r="E952" s="110" t="s">
        <v>195</v>
      </c>
      <c r="F952" s="111" t="s">
        <v>3017</v>
      </c>
    </row>
    <row r="953" spans="1:6" x14ac:dyDescent="0.25">
      <c r="A953" s="109" t="s">
        <v>1719</v>
      </c>
      <c r="B953" s="110" t="s">
        <v>3018</v>
      </c>
      <c r="C953" s="110" t="s">
        <v>3019</v>
      </c>
      <c r="D953" s="110" t="s">
        <v>1396</v>
      </c>
      <c r="E953" s="110" t="s">
        <v>195</v>
      </c>
      <c r="F953" s="111" t="s">
        <v>3020</v>
      </c>
    </row>
    <row r="954" spans="1:6" x14ac:dyDescent="0.25">
      <c r="A954" s="109" t="s">
        <v>1719</v>
      </c>
      <c r="B954" s="110" t="s">
        <v>3021</v>
      </c>
      <c r="C954" s="110" t="s">
        <v>3022</v>
      </c>
      <c r="D954" s="110" t="s">
        <v>1396</v>
      </c>
      <c r="E954" s="110" t="s">
        <v>195</v>
      </c>
      <c r="F954" s="111" t="s">
        <v>3023</v>
      </c>
    </row>
    <row r="955" spans="1:6" x14ac:dyDescent="0.25">
      <c r="A955" s="109" t="s">
        <v>1719</v>
      </c>
      <c r="B955" s="110" t="s">
        <v>3024</v>
      </c>
      <c r="C955" s="110" t="s">
        <v>3025</v>
      </c>
      <c r="D955" s="110" t="s">
        <v>1396</v>
      </c>
      <c r="E955" s="110" t="s">
        <v>195</v>
      </c>
      <c r="F955" s="111" t="s">
        <v>3026</v>
      </c>
    </row>
    <row r="956" spans="1:6" x14ac:dyDescent="0.25">
      <c r="A956" s="109" t="s">
        <v>1719</v>
      </c>
      <c r="B956" s="110" t="s">
        <v>3027</v>
      </c>
      <c r="C956" s="110" t="s">
        <v>3028</v>
      </c>
      <c r="D956" s="110" t="s">
        <v>1396</v>
      </c>
      <c r="E956" s="110" t="s">
        <v>195</v>
      </c>
      <c r="F956" s="111" t="s">
        <v>3029</v>
      </c>
    </row>
    <row r="957" spans="1:6" x14ac:dyDescent="0.25">
      <c r="A957" s="109" t="s">
        <v>1719</v>
      </c>
      <c r="B957" s="110" t="s">
        <v>3030</v>
      </c>
      <c r="C957" s="110" t="s">
        <v>3031</v>
      </c>
      <c r="D957" s="110" t="s">
        <v>1396</v>
      </c>
      <c r="E957" s="110" t="s">
        <v>195</v>
      </c>
      <c r="F957" s="111" t="s">
        <v>3032</v>
      </c>
    </row>
    <row r="958" spans="1:6" x14ac:dyDescent="0.25">
      <c r="A958" s="109" t="s">
        <v>1719</v>
      </c>
      <c r="B958" s="110" t="s">
        <v>3033</v>
      </c>
      <c r="C958" s="110" t="s">
        <v>3034</v>
      </c>
      <c r="D958" s="110" t="s">
        <v>1396</v>
      </c>
      <c r="E958" s="110" t="s">
        <v>195</v>
      </c>
      <c r="F958" s="111" t="s">
        <v>3035</v>
      </c>
    </row>
    <row r="959" spans="1:6" x14ac:dyDescent="0.25">
      <c r="A959" s="109" t="s">
        <v>1719</v>
      </c>
      <c r="B959" s="110" t="s">
        <v>3036</v>
      </c>
      <c r="C959" s="110" t="s">
        <v>3037</v>
      </c>
      <c r="D959" s="110" t="s">
        <v>1396</v>
      </c>
      <c r="E959" s="110" t="s">
        <v>195</v>
      </c>
      <c r="F959" s="111" t="s">
        <v>3038</v>
      </c>
    </row>
    <row r="960" spans="1:6" x14ac:dyDescent="0.25">
      <c r="A960" s="109" t="s">
        <v>1719</v>
      </c>
      <c r="B960" s="110" t="s">
        <v>3039</v>
      </c>
      <c r="C960" s="110" t="s">
        <v>3040</v>
      </c>
      <c r="D960" s="110" t="s">
        <v>1396</v>
      </c>
      <c r="E960" s="110" t="s">
        <v>195</v>
      </c>
      <c r="F960" s="111" t="s">
        <v>3041</v>
      </c>
    </row>
    <row r="961" spans="1:6" x14ac:dyDescent="0.25">
      <c r="A961" s="109" t="s">
        <v>1719</v>
      </c>
      <c r="B961" s="110" t="s">
        <v>3042</v>
      </c>
      <c r="C961" s="110" t="s">
        <v>3043</v>
      </c>
      <c r="D961" s="110" t="s">
        <v>1396</v>
      </c>
      <c r="E961" s="110" t="s">
        <v>195</v>
      </c>
      <c r="F961" s="111" t="s">
        <v>3044</v>
      </c>
    </row>
    <row r="962" spans="1:6" x14ac:dyDescent="0.25">
      <c r="A962" s="109" t="s">
        <v>1719</v>
      </c>
      <c r="B962" s="110" t="s">
        <v>3045</v>
      </c>
      <c r="C962" s="110" t="s">
        <v>3046</v>
      </c>
      <c r="D962" s="110" t="s">
        <v>1396</v>
      </c>
      <c r="E962" s="110" t="s">
        <v>195</v>
      </c>
      <c r="F962" s="111" t="s">
        <v>3047</v>
      </c>
    </row>
    <row r="963" spans="1:6" x14ac:dyDescent="0.25">
      <c r="A963" s="109" t="s">
        <v>1719</v>
      </c>
      <c r="B963" s="110" t="s">
        <v>3048</v>
      </c>
      <c r="C963" s="110" t="s">
        <v>3049</v>
      </c>
      <c r="D963" s="110" t="s">
        <v>1396</v>
      </c>
      <c r="E963" s="110" t="s">
        <v>195</v>
      </c>
      <c r="F963" s="111" t="s">
        <v>3050</v>
      </c>
    </row>
    <row r="964" spans="1:6" x14ac:dyDescent="0.25">
      <c r="A964" s="109" t="s">
        <v>1719</v>
      </c>
      <c r="B964" s="110" t="s">
        <v>3051</v>
      </c>
      <c r="C964" s="110" t="s">
        <v>3052</v>
      </c>
      <c r="D964" s="110" t="s">
        <v>1396</v>
      </c>
      <c r="E964" s="110" t="s">
        <v>195</v>
      </c>
      <c r="F964" s="111" t="s">
        <v>3053</v>
      </c>
    </row>
    <row r="965" spans="1:6" x14ac:dyDescent="0.25">
      <c r="A965" s="109" t="s">
        <v>1719</v>
      </c>
      <c r="B965" s="110" t="s">
        <v>3054</v>
      </c>
      <c r="C965" s="110" t="s">
        <v>3055</v>
      </c>
      <c r="D965" s="110" t="s">
        <v>1396</v>
      </c>
      <c r="E965" s="110" t="s">
        <v>195</v>
      </c>
      <c r="F965" s="111" t="s">
        <v>3056</v>
      </c>
    </row>
    <row r="966" spans="1:6" x14ac:dyDescent="0.25">
      <c r="A966" s="109" t="s">
        <v>1719</v>
      </c>
      <c r="B966" s="110" t="s">
        <v>3057</v>
      </c>
      <c r="C966" s="110" t="s">
        <v>3058</v>
      </c>
      <c r="D966" s="110" t="s">
        <v>1396</v>
      </c>
      <c r="E966" s="110" t="s">
        <v>195</v>
      </c>
      <c r="F966" s="111" t="s">
        <v>3059</v>
      </c>
    </row>
    <row r="967" spans="1:6" x14ac:dyDescent="0.25">
      <c r="A967" s="109" t="s">
        <v>1719</v>
      </c>
      <c r="B967" s="110" t="s">
        <v>3060</v>
      </c>
      <c r="C967" s="110" t="s">
        <v>3061</v>
      </c>
      <c r="D967" s="110" t="s">
        <v>1396</v>
      </c>
      <c r="E967" s="110" t="s">
        <v>195</v>
      </c>
      <c r="F967" s="111" t="s">
        <v>3062</v>
      </c>
    </row>
    <row r="968" spans="1:6" x14ac:dyDescent="0.25">
      <c r="A968" s="109" t="s">
        <v>1719</v>
      </c>
      <c r="B968" s="110" t="s">
        <v>3063</v>
      </c>
      <c r="C968" s="110" t="s">
        <v>3064</v>
      </c>
      <c r="D968" s="110" t="s">
        <v>1396</v>
      </c>
      <c r="E968" s="110" t="s">
        <v>195</v>
      </c>
      <c r="F968" s="111" t="s">
        <v>3065</v>
      </c>
    </row>
    <row r="969" spans="1:6" x14ac:dyDescent="0.25">
      <c r="A969" s="109" t="s">
        <v>1719</v>
      </c>
      <c r="B969" s="110" t="s">
        <v>3066</v>
      </c>
      <c r="C969" s="110" t="s">
        <v>3067</v>
      </c>
      <c r="D969" s="110" t="s">
        <v>1396</v>
      </c>
      <c r="E969" s="110" t="s">
        <v>195</v>
      </c>
      <c r="F969" s="111" t="s">
        <v>3068</v>
      </c>
    </row>
    <row r="970" spans="1:6" x14ac:dyDescent="0.25">
      <c r="A970" s="109" t="s">
        <v>1719</v>
      </c>
      <c r="B970" s="110" t="s">
        <v>3069</v>
      </c>
      <c r="C970" s="110" t="s">
        <v>3070</v>
      </c>
      <c r="D970" s="110" t="s">
        <v>1396</v>
      </c>
      <c r="E970" s="110" t="s">
        <v>195</v>
      </c>
      <c r="F970" s="111" t="s">
        <v>3071</v>
      </c>
    </row>
    <row r="971" spans="1:6" x14ac:dyDescent="0.25">
      <c r="A971" s="109" t="s">
        <v>1719</v>
      </c>
      <c r="B971" s="110" t="s">
        <v>3072</v>
      </c>
      <c r="C971" s="110" t="s">
        <v>3073</v>
      </c>
      <c r="D971" s="110" t="s">
        <v>1396</v>
      </c>
      <c r="E971" s="110" t="s">
        <v>195</v>
      </c>
      <c r="F971" s="111" t="s">
        <v>3074</v>
      </c>
    </row>
    <row r="972" spans="1:6" x14ac:dyDescent="0.25">
      <c r="A972" s="109" t="s">
        <v>1719</v>
      </c>
      <c r="B972" s="110" t="s">
        <v>3075</v>
      </c>
      <c r="C972" s="110" t="s">
        <v>3076</v>
      </c>
      <c r="D972" s="110" t="s">
        <v>1396</v>
      </c>
      <c r="E972" s="110" t="s">
        <v>195</v>
      </c>
      <c r="F972" s="111" t="s">
        <v>3077</v>
      </c>
    </row>
    <row r="973" spans="1:6" x14ac:dyDescent="0.25">
      <c r="A973" s="109" t="s">
        <v>1719</v>
      </c>
      <c r="B973" s="110" t="s">
        <v>3078</v>
      </c>
      <c r="C973" s="110" t="s">
        <v>3079</v>
      </c>
      <c r="D973" s="110" t="s">
        <v>1396</v>
      </c>
      <c r="E973" s="110" t="s">
        <v>195</v>
      </c>
      <c r="F973" s="111" t="s">
        <v>3080</v>
      </c>
    </row>
    <row r="974" spans="1:6" x14ac:dyDescent="0.25">
      <c r="A974" s="109" t="s">
        <v>1719</v>
      </c>
      <c r="B974" s="110" t="s">
        <v>3081</v>
      </c>
      <c r="C974" s="110" t="s">
        <v>3082</v>
      </c>
      <c r="D974" s="110" t="s">
        <v>1396</v>
      </c>
      <c r="E974" s="110" t="s">
        <v>195</v>
      </c>
      <c r="F974" s="111" t="s">
        <v>3083</v>
      </c>
    </row>
    <row r="975" spans="1:6" x14ac:dyDescent="0.25">
      <c r="A975" s="109" t="s">
        <v>1719</v>
      </c>
      <c r="B975" s="110" t="s">
        <v>3084</v>
      </c>
      <c r="C975" s="110" t="s">
        <v>3085</v>
      </c>
      <c r="D975" s="110" t="s">
        <v>1396</v>
      </c>
      <c r="E975" s="110" t="s">
        <v>195</v>
      </c>
      <c r="F975" s="111" t="s">
        <v>3086</v>
      </c>
    </row>
    <row r="976" spans="1:6" x14ac:dyDescent="0.25">
      <c r="A976" s="109" t="s">
        <v>1719</v>
      </c>
      <c r="B976" s="110" t="s">
        <v>3087</v>
      </c>
      <c r="C976" s="110" t="s">
        <v>3088</v>
      </c>
      <c r="D976" s="110" t="s">
        <v>1396</v>
      </c>
      <c r="E976" s="110" t="s">
        <v>195</v>
      </c>
      <c r="F976" s="111" t="s">
        <v>3089</v>
      </c>
    </row>
    <row r="977" spans="1:6" x14ac:dyDescent="0.25">
      <c r="A977" s="109" t="s">
        <v>1719</v>
      </c>
      <c r="B977" s="110" t="s">
        <v>3090</v>
      </c>
      <c r="C977" s="110" t="s">
        <v>3091</v>
      </c>
      <c r="D977" s="110" t="s">
        <v>1396</v>
      </c>
      <c r="E977" s="110" t="s">
        <v>195</v>
      </c>
      <c r="F977" s="111" t="s">
        <v>3092</v>
      </c>
    </row>
    <row r="978" spans="1:6" x14ac:dyDescent="0.25">
      <c r="A978" s="109" t="s">
        <v>1719</v>
      </c>
      <c r="B978" s="110" t="s">
        <v>3093</v>
      </c>
      <c r="C978" s="110" t="s">
        <v>3094</v>
      </c>
      <c r="D978" s="110" t="s">
        <v>1396</v>
      </c>
      <c r="E978" s="110" t="s">
        <v>195</v>
      </c>
      <c r="F978" s="111" t="s">
        <v>3095</v>
      </c>
    </row>
    <row r="979" spans="1:6" x14ac:dyDescent="0.25">
      <c r="A979" s="109" t="s">
        <v>1719</v>
      </c>
      <c r="B979" s="110" t="s">
        <v>3096</v>
      </c>
      <c r="C979" s="110" t="s">
        <v>3097</v>
      </c>
      <c r="D979" s="110" t="s">
        <v>1396</v>
      </c>
      <c r="E979" s="110" t="s">
        <v>195</v>
      </c>
      <c r="F979" s="111" t="s">
        <v>3098</v>
      </c>
    </row>
    <row r="980" spans="1:6" x14ac:dyDescent="0.25">
      <c r="A980" s="109" t="s">
        <v>1719</v>
      </c>
      <c r="B980" s="110" t="s">
        <v>3099</v>
      </c>
      <c r="C980" s="110" t="s">
        <v>3100</v>
      </c>
      <c r="D980" s="110" t="s">
        <v>1396</v>
      </c>
      <c r="E980" s="110" t="s">
        <v>195</v>
      </c>
      <c r="F980" s="111" t="s">
        <v>3101</v>
      </c>
    </row>
    <row r="981" spans="1:6" x14ac:dyDescent="0.25">
      <c r="A981" s="109" t="s">
        <v>1719</v>
      </c>
      <c r="B981" s="110" t="s">
        <v>3102</v>
      </c>
      <c r="C981" s="110" t="s">
        <v>3103</v>
      </c>
      <c r="D981" s="110" t="s">
        <v>1396</v>
      </c>
      <c r="E981" s="110" t="s">
        <v>195</v>
      </c>
      <c r="F981" s="111" t="s">
        <v>3104</v>
      </c>
    </row>
    <row r="982" spans="1:6" x14ac:dyDescent="0.25">
      <c r="A982" s="109" t="s">
        <v>1719</v>
      </c>
      <c r="B982" s="110" t="s">
        <v>3105</v>
      </c>
      <c r="C982" s="110" t="s">
        <v>3106</v>
      </c>
      <c r="D982" s="110" t="s">
        <v>1396</v>
      </c>
      <c r="E982" s="110" t="s">
        <v>195</v>
      </c>
      <c r="F982" s="111" t="s">
        <v>3107</v>
      </c>
    </row>
    <row r="983" spans="1:6" x14ac:dyDescent="0.25">
      <c r="A983" s="109" t="s">
        <v>1719</v>
      </c>
      <c r="B983" s="110" t="s">
        <v>3108</v>
      </c>
      <c r="C983" s="110" t="s">
        <v>3109</v>
      </c>
      <c r="D983" s="110" t="s">
        <v>1396</v>
      </c>
      <c r="E983" s="110" t="s">
        <v>195</v>
      </c>
      <c r="F983" s="111" t="s">
        <v>3110</v>
      </c>
    </row>
    <row r="984" spans="1:6" x14ac:dyDescent="0.25">
      <c r="A984" s="109" t="s">
        <v>1719</v>
      </c>
      <c r="B984" s="110" t="s">
        <v>3111</v>
      </c>
      <c r="C984" s="110" t="s">
        <v>3112</v>
      </c>
      <c r="D984" s="110" t="s">
        <v>1396</v>
      </c>
      <c r="E984" s="110" t="s">
        <v>195</v>
      </c>
      <c r="F984" s="111" t="s">
        <v>3113</v>
      </c>
    </row>
    <row r="985" spans="1:6" x14ac:dyDescent="0.25">
      <c r="A985" s="109" t="s">
        <v>1719</v>
      </c>
      <c r="B985" s="110" t="s">
        <v>3114</v>
      </c>
      <c r="C985" s="110" t="s">
        <v>3115</v>
      </c>
      <c r="D985" s="110" t="s">
        <v>1396</v>
      </c>
      <c r="E985" s="110" t="s">
        <v>195</v>
      </c>
      <c r="F985" s="111" t="s">
        <v>3116</v>
      </c>
    </row>
    <row r="986" spans="1:6" x14ac:dyDescent="0.25">
      <c r="A986" s="109" t="s">
        <v>1719</v>
      </c>
      <c r="B986" s="110" t="s">
        <v>3117</v>
      </c>
      <c r="C986" s="110" t="s">
        <v>3118</v>
      </c>
      <c r="D986" s="110" t="s">
        <v>1396</v>
      </c>
      <c r="E986" s="110" t="s">
        <v>195</v>
      </c>
      <c r="F986" s="111" t="s">
        <v>3119</v>
      </c>
    </row>
    <row r="987" spans="1:6" x14ac:dyDescent="0.25">
      <c r="A987" s="109" t="s">
        <v>1719</v>
      </c>
      <c r="B987" s="110" t="s">
        <v>3120</v>
      </c>
      <c r="C987" s="110" t="s">
        <v>3121</v>
      </c>
      <c r="D987" s="110" t="s">
        <v>1396</v>
      </c>
      <c r="E987" s="110" t="s">
        <v>195</v>
      </c>
      <c r="F987" s="111" t="s">
        <v>3122</v>
      </c>
    </row>
    <row r="988" spans="1:6" x14ac:dyDescent="0.25">
      <c r="A988" s="109" t="s">
        <v>1719</v>
      </c>
      <c r="B988" s="110" t="s">
        <v>3123</v>
      </c>
      <c r="C988" s="110" t="s">
        <v>3124</v>
      </c>
      <c r="D988" s="110" t="s">
        <v>1396</v>
      </c>
      <c r="E988" s="110" t="s">
        <v>195</v>
      </c>
      <c r="F988" s="111" t="s">
        <v>3125</v>
      </c>
    </row>
    <row r="989" spans="1:6" x14ac:dyDescent="0.25">
      <c r="A989" s="109" t="s">
        <v>1719</v>
      </c>
      <c r="B989" s="110" t="s">
        <v>3126</v>
      </c>
      <c r="C989" s="110" t="s">
        <v>3127</v>
      </c>
      <c r="D989" s="110" t="s">
        <v>1396</v>
      </c>
      <c r="E989" s="110" t="s">
        <v>195</v>
      </c>
      <c r="F989" s="111" t="s">
        <v>3128</v>
      </c>
    </row>
    <row r="990" spans="1:6" x14ac:dyDescent="0.25">
      <c r="A990" s="109" t="s">
        <v>1719</v>
      </c>
      <c r="B990" s="110" t="s">
        <v>3129</v>
      </c>
      <c r="C990" s="110" t="s">
        <v>3130</v>
      </c>
      <c r="D990" s="110" t="s">
        <v>1396</v>
      </c>
      <c r="E990" s="110" t="s">
        <v>195</v>
      </c>
      <c r="F990" s="111" t="s">
        <v>3131</v>
      </c>
    </row>
    <row r="991" spans="1:6" x14ac:dyDescent="0.25">
      <c r="A991" s="109" t="s">
        <v>1719</v>
      </c>
      <c r="B991" s="110" t="s">
        <v>3132</v>
      </c>
      <c r="C991" s="110" t="s">
        <v>3133</v>
      </c>
      <c r="D991" s="110" t="s">
        <v>1396</v>
      </c>
      <c r="E991" s="110" t="s">
        <v>195</v>
      </c>
      <c r="F991" s="111" t="s">
        <v>3134</v>
      </c>
    </row>
    <row r="992" spans="1:6" x14ac:dyDescent="0.25">
      <c r="A992" s="109" t="s">
        <v>1719</v>
      </c>
      <c r="B992" s="110" t="s">
        <v>3135</v>
      </c>
      <c r="C992" s="110" t="s">
        <v>3136</v>
      </c>
      <c r="D992" s="110" t="s">
        <v>1396</v>
      </c>
      <c r="E992" s="110" t="s">
        <v>195</v>
      </c>
      <c r="F992" s="111" t="s">
        <v>3137</v>
      </c>
    </row>
    <row r="993" spans="1:6" x14ac:dyDescent="0.25">
      <c r="A993" s="109" t="s">
        <v>1719</v>
      </c>
      <c r="B993" s="110" t="s">
        <v>3138</v>
      </c>
      <c r="C993" s="110" t="s">
        <v>3139</v>
      </c>
      <c r="D993" s="110" t="s">
        <v>1396</v>
      </c>
      <c r="E993" s="110" t="s">
        <v>195</v>
      </c>
      <c r="F993" s="111" t="s">
        <v>3140</v>
      </c>
    </row>
    <row r="994" spans="1:6" x14ac:dyDescent="0.25">
      <c r="A994" s="109" t="s">
        <v>1719</v>
      </c>
      <c r="B994" s="110" t="s">
        <v>3141</v>
      </c>
      <c r="C994" s="110" t="s">
        <v>3142</v>
      </c>
      <c r="D994" s="110" t="s">
        <v>1396</v>
      </c>
      <c r="E994" s="110" t="s">
        <v>195</v>
      </c>
      <c r="F994" s="111" t="s">
        <v>3143</v>
      </c>
    </row>
    <row r="995" spans="1:6" x14ac:dyDescent="0.25">
      <c r="A995" s="109" t="s">
        <v>1719</v>
      </c>
      <c r="B995" s="110" t="s">
        <v>3144</v>
      </c>
      <c r="C995" s="110" t="s">
        <v>3145</v>
      </c>
      <c r="D995" s="110" t="s">
        <v>1396</v>
      </c>
      <c r="E995" s="110" t="s">
        <v>195</v>
      </c>
      <c r="F995" s="111" t="s">
        <v>3146</v>
      </c>
    </row>
    <row r="996" spans="1:6" x14ac:dyDescent="0.25">
      <c r="A996" s="109" t="s">
        <v>1719</v>
      </c>
      <c r="B996" s="110" t="s">
        <v>3147</v>
      </c>
      <c r="C996" s="110" t="s">
        <v>3148</v>
      </c>
      <c r="D996" s="110" t="s">
        <v>1396</v>
      </c>
      <c r="E996" s="110" t="s">
        <v>195</v>
      </c>
      <c r="F996" s="111" t="s">
        <v>3149</v>
      </c>
    </row>
    <row r="997" spans="1:6" x14ac:dyDescent="0.25">
      <c r="A997" s="109" t="s">
        <v>1719</v>
      </c>
      <c r="B997" s="110" t="s">
        <v>3150</v>
      </c>
      <c r="C997" s="110" t="s">
        <v>3151</v>
      </c>
      <c r="D997" s="110" t="s">
        <v>1396</v>
      </c>
      <c r="E997" s="110" t="s">
        <v>195</v>
      </c>
      <c r="F997" s="111" t="s">
        <v>3152</v>
      </c>
    </row>
    <row r="998" spans="1:6" x14ac:dyDescent="0.25">
      <c r="A998" s="109" t="s">
        <v>1719</v>
      </c>
      <c r="B998" s="110" t="s">
        <v>3153</v>
      </c>
      <c r="C998" s="110" t="s">
        <v>3154</v>
      </c>
      <c r="D998" s="110" t="s">
        <v>1396</v>
      </c>
      <c r="E998" s="110" t="s">
        <v>195</v>
      </c>
      <c r="F998" s="111" t="s">
        <v>3155</v>
      </c>
    </row>
    <row r="999" spans="1:6" x14ac:dyDescent="0.25">
      <c r="A999" s="109" t="s">
        <v>1719</v>
      </c>
      <c r="B999" s="110" t="s">
        <v>3156</v>
      </c>
      <c r="C999" s="110" t="s">
        <v>3157</v>
      </c>
      <c r="D999" s="110" t="s">
        <v>1396</v>
      </c>
      <c r="E999" s="110" t="s">
        <v>195</v>
      </c>
      <c r="F999" s="111" t="s">
        <v>3158</v>
      </c>
    </row>
    <row r="1000" spans="1:6" x14ac:dyDescent="0.25">
      <c r="A1000" s="109" t="s">
        <v>1719</v>
      </c>
      <c r="B1000" s="110" t="s">
        <v>3159</v>
      </c>
      <c r="C1000" s="110" t="s">
        <v>3160</v>
      </c>
      <c r="D1000" s="110" t="s">
        <v>1396</v>
      </c>
      <c r="E1000" s="110" t="s">
        <v>195</v>
      </c>
      <c r="F1000" s="111" t="s">
        <v>3161</v>
      </c>
    </row>
    <row r="1001" spans="1:6" x14ac:dyDescent="0.25">
      <c r="A1001" s="109" t="s">
        <v>1719</v>
      </c>
      <c r="B1001" s="110" t="s">
        <v>3162</v>
      </c>
      <c r="C1001" s="110" t="s">
        <v>3163</v>
      </c>
      <c r="D1001" s="110" t="s">
        <v>1396</v>
      </c>
      <c r="E1001" s="110" t="s">
        <v>195</v>
      </c>
      <c r="F1001" s="111" t="s">
        <v>3164</v>
      </c>
    </row>
    <row r="1002" spans="1:6" x14ac:dyDescent="0.25">
      <c r="A1002" s="109" t="s">
        <v>1719</v>
      </c>
      <c r="B1002" s="110" t="s">
        <v>3165</v>
      </c>
      <c r="C1002" s="110" t="s">
        <v>3166</v>
      </c>
      <c r="D1002" s="110" t="s">
        <v>1396</v>
      </c>
      <c r="E1002" s="110" t="s">
        <v>195</v>
      </c>
      <c r="F1002" s="111" t="s">
        <v>3167</v>
      </c>
    </row>
    <row r="1003" spans="1:6" x14ac:dyDescent="0.25">
      <c r="A1003" s="109" t="s">
        <v>1719</v>
      </c>
      <c r="B1003" s="110" t="s">
        <v>3168</v>
      </c>
      <c r="C1003" s="110" t="s">
        <v>3169</v>
      </c>
      <c r="D1003" s="110" t="s">
        <v>1396</v>
      </c>
      <c r="E1003" s="110" t="s">
        <v>195</v>
      </c>
      <c r="F1003" s="111" t="s">
        <v>3170</v>
      </c>
    </row>
    <row r="1004" spans="1:6" x14ac:dyDescent="0.25">
      <c r="A1004" s="109" t="s">
        <v>1719</v>
      </c>
      <c r="B1004" s="110" t="s">
        <v>3171</v>
      </c>
      <c r="C1004" s="110" t="s">
        <v>3172</v>
      </c>
      <c r="D1004" s="110" t="s">
        <v>1396</v>
      </c>
      <c r="E1004" s="110" t="s">
        <v>195</v>
      </c>
      <c r="F1004" s="111" t="s">
        <v>3173</v>
      </c>
    </row>
    <row r="1005" spans="1:6" x14ac:dyDescent="0.25">
      <c r="A1005" s="109" t="s">
        <v>1719</v>
      </c>
      <c r="B1005" s="110" t="s">
        <v>3174</v>
      </c>
      <c r="C1005" s="110" t="s">
        <v>3175</v>
      </c>
      <c r="D1005" s="110" t="s">
        <v>1396</v>
      </c>
      <c r="E1005" s="110" t="s">
        <v>195</v>
      </c>
      <c r="F1005" s="111" t="s">
        <v>3176</v>
      </c>
    </row>
    <row r="1006" spans="1:6" x14ac:dyDescent="0.25">
      <c r="A1006" s="109" t="s">
        <v>1719</v>
      </c>
      <c r="B1006" s="110" t="s">
        <v>3177</v>
      </c>
      <c r="C1006" s="110" t="s">
        <v>3178</v>
      </c>
      <c r="D1006" s="110" t="s">
        <v>1396</v>
      </c>
      <c r="E1006" s="110" t="s">
        <v>195</v>
      </c>
      <c r="F1006" s="111" t="s">
        <v>3179</v>
      </c>
    </row>
    <row r="1007" spans="1:6" x14ac:dyDescent="0.25">
      <c r="A1007" s="109" t="s">
        <v>1719</v>
      </c>
      <c r="B1007" s="110" t="s">
        <v>3180</v>
      </c>
      <c r="C1007" s="110" t="s">
        <v>3181</v>
      </c>
      <c r="D1007" s="110" t="s">
        <v>1396</v>
      </c>
      <c r="E1007" s="110" t="s">
        <v>195</v>
      </c>
      <c r="F1007" s="111" t="s">
        <v>3182</v>
      </c>
    </row>
    <row r="1008" spans="1:6" x14ac:dyDescent="0.25">
      <c r="A1008" s="109" t="s">
        <v>1719</v>
      </c>
      <c r="B1008" s="110" t="s">
        <v>3183</v>
      </c>
      <c r="C1008" s="110" t="s">
        <v>3184</v>
      </c>
      <c r="D1008" s="110" t="s">
        <v>1396</v>
      </c>
      <c r="E1008" s="110" t="s">
        <v>195</v>
      </c>
      <c r="F1008" s="111" t="s">
        <v>3185</v>
      </c>
    </row>
    <row r="1009" spans="1:6" x14ac:dyDescent="0.25">
      <c r="A1009" s="109" t="s">
        <v>1719</v>
      </c>
      <c r="B1009" s="110" t="s">
        <v>3186</v>
      </c>
      <c r="C1009" s="110" t="s">
        <v>3187</v>
      </c>
      <c r="D1009" s="110" t="s">
        <v>1396</v>
      </c>
      <c r="E1009" s="110" t="s">
        <v>195</v>
      </c>
      <c r="F1009" s="111" t="s">
        <v>3188</v>
      </c>
    </row>
    <row r="1010" spans="1:6" x14ac:dyDescent="0.25">
      <c r="A1010" s="109" t="s">
        <v>1719</v>
      </c>
      <c r="B1010" s="110" t="s">
        <v>3189</v>
      </c>
      <c r="C1010" s="110" t="s">
        <v>3190</v>
      </c>
      <c r="D1010" s="110" t="s">
        <v>1396</v>
      </c>
      <c r="E1010" s="110" t="s">
        <v>195</v>
      </c>
      <c r="F1010" s="111" t="s">
        <v>3191</v>
      </c>
    </row>
    <row r="1011" spans="1:6" x14ac:dyDescent="0.25">
      <c r="A1011" s="109" t="s">
        <v>1719</v>
      </c>
      <c r="B1011" s="110" t="s">
        <v>3192</v>
      </c>
      <c r="C1011" s="110" t="s">
        <v>3193</v>
      </c>
      <c r="D1011" s="110" t="s">
        <v>1396</v>
      </c>
      <c r="E1011" s="110" t="s">
        <v>195</v>
      </c>
      <c r="F1011" s="111" t="s">
        <v>3194</v>
      </c>
    </row>
    <row r="1012" spans="1:6" x14ac:dyDescent="0.25">
      <c r="A1012" s="109" t="s">
        <v>1719</v>
      </c>
      <c r="B1012" s="110" t="s">
        <v>3195</v>
      </c>
      <c r="C1012" s="110" t="s">
        <v>3196</v>
      </c>
      <c r="D1012" s="110" t="s">
        <v>1396</v>
      </c>
      <c r="E1012" s="110" t="s">
        <v>195</v>
      </c>
      <c r="F1012" s="111" t="s">
        <v>3197</v>
      </c>
    </row>
    <row r="1013" spans="1:6" x14ac:dyDescent="0.25">
      <c r="A1013" s="109" t="s">
        <v>1719</v>
      </c>
      <c r="B1013" s="110" t="s">
        <v>3198</v>
      </c>
      <c r="C1013" s="110" t="s">
        <v>3199</v>
      </c>
      <c r="D1013" s="110" t="s">
        <v>1396</v>
      </c>
      <c r="E1013" s="110" t="s">
        <v>195</v>
      </c>
      <c r="F1013" s="111" t="s">
        <v>3200</v>
      </c>
    </row>
    <row r="1014" spans="1:6" x14ac:dyDescent="0.25">
      <c r="A1014" s="109" t="s">
        <v>1719</v>
      </c>
      <c r="B1014" s="110" t="s">
        <v>3201</v>
      </c>
      <c r="C1014" s="110" t="s">
        <v>3202</v>
      </c>
      <c r="D1014" s="110" t="s">
        <v>1396</v>
      </c>
      <c r="E1014" s="110" t="s">
        <v>195</v>
      </c>
      <c r="F1014" s="111" t="s">
        <v>3203</v>
      </c>
    </row>
    <row r="1015" spans="1:6" x14ac:dyDescent="0.25">
      <c r="A1015" s="109" t="s">
        <v>1719</v>
      </c>
      <c r="B1015" s="110" t="s">
        <v>3204</v>
      </c>
      <c r="C1015" s="110" t="s">
        <v>3205</v>
      </c>
      <c r="D1015" s="110" t="s">
        <v>1396</v>
      </c>
      <c r="E1015" s="110" t="s">
        <v>195</v>
      </c>
      <c r="F1015" s="111" t="s">
        <v>3206</v>
      </c>
    </row>
    <row r="1016" spans="1:6" x14ac:dyDescent="0.25">
      <c r="A1016" s="109" t="s">
        <v>1719</v>
      </c>
      <c r="B1016" s="110" t="s">
        <v>3207</v>
      </c>
      <c r="C1016" s="110" t="s">
        <v>3208</v>
      </c>
      <c r="D1016" s="110" t="s">
        <v>1396</v>
      </c>
      <c r="E1016" s="110" t="s">
        <v>195</v>
      </c>
      <c r="F1016" s="111" t="s">
        <v>3209</v>
      </c>
    </row>
    <row r="1017" spans="1:6" x14ac:dyDescent="0.25">
      <c r="A1017" s="109" t="s">
        <v>1719</v>
      </c>
      <c r="B1017" s="110" t="s">
        <v>3210</v>
      </c>
      <c r="C1017" s="110" t="s">
        <v>3211</v>
      </c>
      <c r="D1017" s="110" t="s">
        <v>1396</v>
      </c>
      <c r="E1017" s="110" t="s">
        <v>195</v>
      </c>
      <c r="F1017" s="111" t="s">
        <v>3212</v>
      </c>
    </row>
    <row r="1018" spans="1:6" x14ac:dyDescent="0.25">
      <c r="A1018" s="109" t="s">
        <v>1719</v>
      </c>
      <c r="B1018" s="110" t="s">
        <v>3213</v>
      </c>
      <c r="C1018" s="110" t="s">
        <v>3214</v>
      </c>
      <c r="D1018" s="110" t="s">
        <v>1396</v>
      </c>
      <c r="E1018" s="110" t="s">
        <v>195</v>
      </c>
      <c r="F1018" s="111" t="s">
        <v>3215</v>
      </c>
    </row>
    <row r="1019" spans="1:6" x14ac:dyDescent="0.25">
      <c r="A1019" s="109" t="s">
        <v>1719</v>
      </c>
      <c r="B1019" s="110" t="s">
        <v>3216</v>
      </c>
      <c r="C1019" s="110" t="s">
        <v>3217</v>
      </c>
      <c r="D1019" s="110" t="s">
        <v>1396</v>
      </c>
      <c r="E1019" s="110" t="s">
        <v>195</v>
      </c>
      <c r="F1019" s="111" t="s">
        <v>3218</v>
      </c>
    </row>
    <row r="1020" spans="1:6" x14ac:dyDescent="0.25">
      <c r="A1020" s="109" t="s">
        <v>1719</v>
      </c>
      <c r="B1020" s="110" t="s">
        <v>3219</v>
      </c>
      <c r="C1020" s="110" t="s">
        <v>3220</v>
      </c>
      <c r="D1020" s="110" t="s">
        <v>1396</v>
      </c>
      <c r="E1020" s="110" t="s">
        <v>195</v>
      </c>
      <c r="F1020" s="111" t="s">
        <v>3221</v>
      </c>
    </row>
    <row r="1021" spans="1:6" x14ac:dyDescent="0.25">
      <c r="A1021" s="109" t="s">
        <v>1719</v>
      </c>
      <c r="B1021" s="110" t="s">
        <v>3222</v>
      </c>
      <c r="C1021" s="110" t="s">
        <v>3223</v>
      </c>
      <c r="D1021" s="110" t="s">
        <v>1396</v>
      </c>
      <c r="E1021" s="110" t="s">
        <v>195</v>
      </c>
      <c r="F1021" s="111" t="s">
        <v>3224</v>
      </c>
    </row>
    <row r="1022" spans="1:6" x14ac:dyDescent="0.25">
      <c r="A1022" s="109" t="s">
        <v>1719</v>
      </c>
      <c r="B1022" s="110" t="s">
        <v>3225</v>
      </c>
      <c r="C1022" s="110" t="s">
        <v>3226</v>
      </c>
      <c r="D1022" s="110" t="s">
        <v>1396</v>
      </c>
      <c r="E1022" s="110" t="s">
        <v>195</v>
      </c>
      <c r="F1022" s="111" t="s">
        <v>3227</v>
      </c>
    </row>
    <row r="1023" spans="1:6" x14ac:dyDescent="0.25">
      <c r="A1023" s="109" t="s">
        <v>1719</v>
      </c>
      <c r="B1023" s="110" t="s">
        <v>3228</v>
      </c>
      <c r="C1023" s="110" t="s">
        <v>3229</v>
      </c>
      <c r="D1023" s="110" t="s">
        <v>1396</v>
      </c>
      <c r="E1023" s="110" t="s">
        <v>195</v>
      </c>
      <c r="F1023" s="111" t="s">
        <v>3230</v>
      </c>
    </row>
    <row r="1024" spans="1:6" x14ac:dyDescent="0.25">
      <c r="A1024" s="109" t="s">
        <v>1719</v>
      </c>
      <c r="B1024" s="110" t="s">
        <v>3231</v>
      </c>
      <c r="C1024" s="110" t="s">
        <v>3232</v>
      </c>
      <c r="D1024" s="110" t="s">
        <v>1396</v>
      </c>
      <c r="E1024" s="110" t="s">
        <v>195</v>
      </c>
      <c r="F1024" s="111" t="s">
        <v>3233</v>
      </c>
    </row>
    <row r="1025" spans="1:6" x14ac:dyDescent="0.25">
      <c r="A1025" s="109" t="s">
        <v>1719</v>
      </c>
      <c r="B1025" s="110" t="s">
        <v>3234</v>
      </c>
      <c r="C1025" s="110" t="s">
        <v>3235</v>
      </c>
      <c r="D1025" s="110" t="s">
        <v>1396</v>
      </c>
      <c r="E1025" s="110" t="s">
        <v>195</v>
      </c>
      <c r="F1025" s="111" t="s">
        <v>3236</v>
      </c>
    </row>
    <row r="1026" spans="1:6" x14ac:dyDescent="0.25">
      <c r="A1026" s="109" t="s">
        <v>1719</v>
      </c>
      <c r="B1026" s="110" t="s">
        <v>3237</v>
      </c>
      <c r="C1026" s="110" t="s">
        <v>3238</v>
      </c>
      <c r="D1026" s="110" t="s">
        <v>1396</v>
      </c>
      <c r="E1026" s="110" t="s">
        <v>195</v>
      </c>
      <c r="F1026" s="111" t="s">
        <v>3239</v>
      </c>
    </row>
    <row r="1027" spans="1:6" x14ac:dyDescent="0.25">
      <c r="A1027" s="109" t="s">
        <v>1719</v>
      </c>
      <c r="B1027" s="110" t="s">
        <v>3240</v>
      </c>
      <c r="C1027" s="110" t="s">
        <v>3241</v>
      </c>
      <c r="D1027" s="110" t="s">
        <v>1396</v>
      </c>
      <c r="E1027" s="110" t="s">
        <v>195</v>
      </c>
      <c r="F1027" s="111" t="s">
        <v>3242</v>
      </c>
    </row>
    <row r="1028" spans="1:6" x14ac:dyDescent="0.25">
      <c r="A1028" s="109" t="s">
        <v>1719</v>
      </c>
      <c r="B1028" s="110" t="s">
        <v>3243</v>
      </c>
      <c r="C1028" s="110" t="s">
        <v>3244</v>
      </c>
      <c r="D1028" s="110" t="s">
        <v>1396</v>
      </c>
      <c r="E1028" s="110" t="s">
        <v>195</v>
      </c>
      <c r="F1028" s="111" t="s">
        <v>3245</v>
      </c>
    </row>
    <row r="1029" spans="1:6" x14ac:dyDescent="0.25">
      <c r="A1029" s="109" t="s">
        <v>1719</v>
      </c>
      <c r="B1029" s="110" t="s">
        <v>3246</v>
      </c>
      <c r="C1029" s="110" t="s">
        <v>3247</v>
      </c>
      <c r="D1029" s="110" t="s">
        <v>1396</v>
      </c>
      <c r="E1029" s="110" t="s">
        <v>195</v>
      </c>
      <c r="F1029" s="111" t="s">
        <v>3248</v>
      </c>
    </row>
    <row r="1030" spans="1:6" x14ac:dyDescent="0.25">
      <c r="A1030" s="109" t="s">
        <v>1719</v>
      </c>
      <c r="B1030" s="110" t="s">
        <v>3249</v>
      </c>
      <c r="C1030" s="110" t="s">
        <v>3250</v>
      </c>
      <c r="D1030" s="110" t="s">
        <v>1396</v>
      </c>
      <c r="E1030" s="110" t="s">
        <v>195</v>
      </c>
      <c r="F1030" s="111" t="s">
        <v>3251</v>
      </c>
    </row>
    <row r="1031" spans="1:6" x14ac:dyDescent="0.25">
      <c r="A1031" s="109" t="s">
        <v>1719</v>
      </c>
      <c r="B1031" s="110" t="s">
        <v>3252</v>
      </c>
      <c r="C1031" s="110" t="s">
        <v>3253</v>
      </c>
      <c r="D1031" s="110" t="s">
        <v>1396</v>
      </c>
      <c r="E1031" s="110" t="s">
        <v>195</v>
      </c>
      <c r="F1031" s="111" t="s">
        <v>3254</v>
      </c>
    </row>
    <row r="1032" spans="1:6" x14ac:dyDescent="0.25">
      <c r="A1032" s="109" t="s">
        <v>1719</v>
      </c>
      <c r="B1032" s="110" t="s">
        <v>3255</v>
      </c>
      <c r="C1032" s="110" t="s">
        <v>3256</v>
      </c>
      <c r="D1032" s="110" t="s">
        <v>1396</v>
      </c>
      <c r="E1032" s="110" t="s">
        <v>195</v>
      </c>
      <c r="F1032" s="111" t="s">
        <v>3257</v>
      </c>
    </row>
    <row r="1033" spans="1:6" x14ac:dyDescent="0.25">
      <c r="A1033" s="109" t="s">
        <v>1719</v>
      </c>
      <c r="B1033" s="110" t="s">
        <v>3258</v>
      </c>
      <c r="C1033" s="110" t="s">
        <v>3259</v>
      </c>
      <c r="D1033" s="110" t="s">
        <v>1396</v>
      </c>
      <c r="E1033" s="110" t="s">
        <v>195</v>
      </c>
      <c r="F1033" s="111" t="s">
        <v>3260</v>
      </c>
    </row>
    <row r="1034" spans="1:6" x14ac:dyDescent="0.25">
      <c r="A1034" s="109" t="s">
        <v>1719</v>
      </c>
      <c r="B1034" s="110" t="s">
        <v>3261</v>
      </c>
      <c r="C1034" s="110" t="s">
        <v>3262</v>
      </c>
      <c r="D1034" s="110" t="s">
        <v>1396</v>
      </c>
      <c r="E1034" s="110" t="s">
        <v>195</v>
      </c>
      <c r="F1034" s="111" t="s">
        <v>3263</v>
      </c>
    </row>
    <row r="1035" spans="1:6" x14ac:dyDescent="0.25">
      <c r="A1035" s="109" t="s">
        <v>1719</v>
      </c>
      <c r="B1035" s="110" t="s">
        <v>3264</v>
      </c>
      <c r="C1035" s="110" t="s">
        <v>3265</v>
      </c>
      <c r="D1035" s="110" t="s">
        <v>1396</v>
      </c>
      <c r="E1035" s="110" t="s">
        <v>195</v>
      </c>
      <c r="F1035" s="111" t="s">
        <v>3266</v>
      </c>
    </row>
    <row r="1036" spans="1:6" x14ac:dyDescent="0.25">
      <c r="A1036" s="109" t="s">
        <v>1719</v>
      </c>
      <c r="B1036" s="110" t="s">
        <v>3267</v>
      </c>
      <c r="C1036" s="110" t="s">
        <v>3268</v>
      </c>
      <c r="D1036" s="110" t="s">
        <v>1396</v>
      </c>
      <c r="E1036" s="110" t="s">
        <v>195</v>
      </c>
      <c r="F1036" s="111" t="s">
        <v>3269</v>
      </c>
    </row>
    <row r="1037" spans="1:6" x14ac:dyDescent="0.25">
      <c r="A1037" s="109" t="s">
        <v>1719</v>
      </c>
      <c r="B1037" s="110" t="s">
        <v>3270</v>
      </c>
      <c r="C1037" s="110" t="s">
        <v>3271</v>
      </c>
      <c r="D1037" s="110" t="s">
        <v>1396</v>
      </c>
      <c r="E1037" s="110" t="s">
        <v>195</v>
      </c>
      <c r="F1037" s="111" t="s">
        <v>3272</v>
      </c>
    </row>
    <row r="1038" spans="1:6" x14ac:dyDescent="0.25">
      <c r="A1038" s="109" t="s">
        <v>1719</v>
      </c>
      <c r="B1038" s="110" t="s">
        <v>3273</v>
      </c>
      <c r="C1038" s="110" t="s">
        <v>3274</v>
      </c>
      <c r="D1038" s="110" t="s">
        <v>1396</v>
      </c>
      <c r="E1038" s="110" t="s">
        <v>195</v>
      </c>
      <c r="F1038" s="111" t="s">
        <v>3275</v>
      </c>
    </row>
    <row r="1039" spans="1:6" x14ac:dyDescent="0.25">
      <c r="A1039" s="109" t="s">
        <v>1719</v>
      </c>
      <c r="B1039" s="110" t="s">
        <v>3276</v>
      </c>
      <c r="C1039" s="110" t="s">
        <v>3277</v>
      </c>
      <c r="D1039" s="110" t="s">
        <v>1396</v>
      </c>
      <c r="E1039" s="110" t="s">
        <v>195</v>
      </c>
      <c r="F1039" s="111" t="s">
        <v>3278</v>
      </c>
    </row>
    <row r="1040" spans="1:6" x14ac:dyDescent="0.25">
      <c r="A1040" s="109" t="s">
        <v>1719</v>
      </c>
      <c r="B1040" s="110" t="s">
        <v>3279</v>
      </c>
      <c r="C1040" s="110" t="s">
        <v>3280</v>
      </c>
      <c r="D1040" s="110" t="s">
        <v>1396</v>
      </c>
      <c r="E1040" s="110" t="s">
        <v>195</v>
      </c>
      <c r="F1040" s="111" t="s">
        <v>3281</v>
      </c>
    </row>
    <row r="1041" spans="1:6" x14ac:dyDescent="0.25">
      <c r="A1041" s="109" t="s">
        <v>1719</v>
      </c>
      <c r="B1041" s="110" t="s">
        <v>3282</v>
      </c>
      <c r="C1041" s="110" t="s">
        <v>3283</v>
      </c>
      <c r="D1041" s="110" t="s">
        <v>1396</v>
      </c>
      <c r="E1041" s="110" t="s">
        <v>195</v>
      </c>
      <c r="F1041" s="111" t="s">
        <v>3284</v>
      </c>
    </row>
    <row r="1042" spans="1:6" x14ac:dyDescent="0.25">
      <c r="A1042" s="109" t="s">
        <v>1719</v>
      </c>
      <c r="B1042" s="110" t="s">
        <v>3285</v>
      </c>
      <c r="C1042" s="110" t="s">
        <v>3286</v>
      </c>
      <c r="D1042" s="110" t="s">
        <v>1396</v>
      </c>
      <c r="E1042" s="110" t="s">
        <v>195</v>
      </c>
      <c r="F1042" s="111" t="s">
        <v>3287</v>
      </c>
    </row>
    <row r="1043" spans="1:6" x14ac:dyDescent="0.25">
      <c r="A1043" s="109" t="s">
        <v>1719</v>
      </c>
      <c r="B1043" s="110" t="s">
        <v>3288</v>
      </c>
      <c r="C1043" s="110" t="s">
        <v>3289</v>
      </c>
      <c r="D1043" s="110" t="s">
        <v>1396</v>
      </c>
      <c r="E1043" s="110" t="s">
        <v>195</v>
      </c>
      <c r="F1043" s="111" t="s">
        <v>3290</v>
      </c>
    </row>
    <row r="1044" spans="1:6" x14ac:dyDescent="0.25">
      <c r="A1044" s="109" t="s">
        <v>1719</v>
      </c>
      <c r="B1044" s="110" t="s">
        <v>3291</v>
      </c>
      <c r="C1044" s="110" t="s">
        <v>3292</v>
      </c>
      <c r="D1044" s="110" t="s">
        <v>1396</v>
      </c>
      <c r="E1044" s="110" t="s">
        <v>195</v>
      </c>
      <c r="F1044" s="111" t="s">
        <v>3293</v>
      </c>
    </row>
    <row r="1045" spans="1:6" x14ac:dyDescent="0.25">
      <c r="A1045" s="109" t="s">
        <v>1719</v>
      </c>
      <c r="B1045" s="110" t="s">
        <v>3294</v>
      </c>
      <c r="C1045" s="110" t="s">
        <v>3295</v>
      </c>
      <c r="D1045" s="110" t="s">
        <v>1396</v>
      </c>
      <c r="E1045" s="110" t="s">
        <v>195</v>
      </c>
      <c r="F1045" s="111" t="s">
        <v>3296</v>
      </c>
    </row>
    <row r="1046" spans="1:6" x14ac:dyDescent="0.25">
      <c r="A1046" s="109" t="s">
        <v>1719</v>
      </c>
      <c r="B1046" s="110" t="s">
        <v>3297</v>
      </c>
      <c r="C1046" s="110" t="s">
        <v>3298</v>
      </c>
      <c r="D1046" s="110" t="s">
        <v>1396</v>
      </c>
      <c r="E1046" s="110" t="s">
        <v>195</v>
      </c>
      <c r="F1046" s="111" t="s">
        <v>3299</v>
      </c>
    </row>
    <row r="1047" spans="1:6" x14ac:dyDescent="0.25">
      <c r="A1047" s="109" t="s">
        <v>1719</v>
      </c>
      <c r="B1047" s="110" t="s">
        <v>3300</v>
      </c>
      <c r="C1047" s="110" t="s">
        <v>3301</v>
      </c>
      <c r="D1047" s="110" t="s">
        <v>1396</v>
      </c>
      <c r="E1047" s="110" t="s">
        <v>195</v>
      </c>
      <c r="F1047" s="111" t="s">
        <v>3302</v>
      </c>
    </row>
    <row r="1048" spans="1:6" x14ac:dyDescent="0.25">
      <c r="A1048" s="109" t="s">
        <v>1719</v>
      </c>
      <c r="B1048" s="110" t="s">
        <v>3303</v>
      </c>
      <c r="C1048" s="110" t="s">
        <v>3304</v>
      </c>
      <c r="D1048" s="110" t="s">
        <v>1396</v>
      </c>
      <c r="E1048" s="110" t="s">
        <v>195</v>
      </c>
      <c r="F1048" s="111" t="s">
        <v>3305</v>
      </c>
    </row>
    <row r="1049" spans="1:6" x14ac:dyDescent="0.25">
      <c r="A1049" s="109" t="s">
        <v>1719</v>
      </c>
      <c r="B1049" s="110" t="s">
        <v>3306</v>
      </c>
      <c r="C1049" s="110" t="s">
        <v>3307</v>
      </c>
      <c r="D1049" s="110" t="s">
        <v>1396</v>
      </c>
      <c r="E1049" s="110" t="s">
        <v>195</v>
      </c>
      <c r="F1049" s="111" t="s">
        <v>3308</v>
      </c>
    </row>
    <row r="1050" spans="1:6" x14ac:dyDescent="0.25">
      <c r="A1050" s="109" t="s">
        <v>1719</v>
      </c>
      <c r="B1050" s="110" t="s">
        <v>3309</v>
      </c>
      <c r="C1050" s="110" t="s">
        <v>3310</v>
      </c>
      <c r="D1050" s="110" t="s">
        <v>1396</v>
      </c>
      <c r="E1050" s="110" t="s">
        <v>195</v>
      </c>
      <c r="F1050" s="111" t="s">
        <v>3311</v>
      </c>
    </row>
    <row r="1051" spans="1:6" x14ac:dyDescent="0.25">
      <c r="A1051" s="109" t="s">
        <v>1719</v>
      </c>
      <c r="B1051" s="110" t="s">
        <v>3312</v>
      </c>
      <c r="C1051" s="110" t="s">
        <v>3313</v>
      </c>
      <c r="D1051" s="110" t="s">
        <v>1396</v>
      </c>
      <c r="E1051" s="110" t="s">
        <v>195</v>
      </c>
      <c r="F1051" s="111" t="s">
        <v>3314</v>
      </c>
    </row>
    <row r="1052" spans="1:6" x14ac:dyDescent="0.25">
      <c r="A1052" s="109" t="s">
        <v>1719</v>
      </c>
      <c r="B1052" s="110" t="s">
        <v>3315</v>
      </c>
      <c r="C1052" s="110" t="s">
        <v>3316</v>
      </c>
      <c r="D1052" s="110" t="s">
        <v>1396</v>
      </c>
      <c r="E1052" s="110" t="s">
        <v>195</v>
      </c>
      <c r="F1052" s="111" t="s">
        <v>3317</v>
      </c>
    </row>
    <row r="1053" spans="1:6" x14ac:dyDescent="0.25">
      <c r="A1053" s="109" t="s">
        <v>1719</v>
      </c>
      <c r="B1053" s="110" t="s">
        <v>3318</v>
      </c>
      <c r="C1053" s="110" t="s">
        <v>3319</v>
      </c>
      <c r="D1053" s="110" t="s">
        <v>1396</v>
      </c>
      <c r="E1053" s="110" t="s">
        <v>195</v>
      </c>
      <c r="F1053" s="111" t="s">
        <v>3320</v>
      </c>
    </row>
    <row r="1054" spans="1:6" x14ac:dyDescent="0.25">
      <c r="A1054" s="109" t="s">
        <v>1719</v>
      </c>
      <c r="B1054" s="110" t="s">
        <v>3321</v>
      </c>
      <c r="C1054" s="110" t="s">
        <v>3322</v>
      </c>
      <c r="D1054" s="110" t="s">
        <v>1396</v>
      </c>
      <c r="E1054" s="110" t="s">
        <v>195</v>
      </c>
      <c r="F1054" s="111" t="s">
        <v>3323</v>
      </c>
    </row>
    <row r="1055" spans="1:6" x14ac:dyDescent="0.25">
      <c r="A1055" s="109" t="s">
        <v>1719</v>
      </c>
      <c r="B1055" s="110" t="s">
        <v>3324</v>
      </c>
      <c r="C1055" s="110" t="s">
        <v>3325</v>
      </c>
      <c r="D1055" s="110" t="s">
        <v>1396</v>
      </c>
      <c r="E1055" s="110" t="s">
        <v>195</v>
      </c>
      <c r="F1055" s="111" t="s">
        <v>3326</v>
      </c>
    </row>
    <row r="1056" spans="1:6" x14ac:dyDescent="0.25">
      <c r="A1056" s="109" t="s">
        <v>1719</v>
      </c>
      <c r="B1056" s="110" t="s">
        <v>3327</v>
      </c>
      <c r="C1056" s="110" t="s">
        <v>3328</v>
      </c>
      <c r="D1056" s="110" t="s">
        <v>1396</v>
      </c>
      <c r="E1056" s="110" t="s">
        <v>195</v>
      </c>
      <c r="F1056" s="111" t="s">
        <v>3329</v>
      </c>
    </row>
    <row r="1057" spans="1:6" x14ac:dyDescent="0.25">
      <c r="A1057" s="109" t="s">
        <v>1719</v>
      </c>
      <c r="B1057" s="110" t="s">
        <v>3330</v>
      </c>
      <c r="C1057" s="110" t="s">
        <v>3331</v>
      </c>
      <c r="D1057" s="110" t="s">
        <v>1396</v>
      </c>
      <c r="E1057" s="110" t="s">
        <v>195</v>
      </c>
      <c r="F1057" s="111" t="s">
        <v>3332</v>
      </c>
    </row>
    <row r="1058" spans="1:6" x14ac:dyDescent="0.25">
      <c r="A1058" s="109" t="s">
        <v>1719</v>
      </c>
      <c r="B1058" s="110" t="s">
        <v>3333</v>
      </c>
      <c r="C1058" s="110" t="s">
        <v>3334</v>
      </c>
      <c r="D1058" s="110" t="s">
        <v>1396</v>
      </c>
      <c r="E1058" s="110" t="s">
        <v>195</v>
      </c>
      <c r="F1058" s="111" t="s">
        <v>3335</v>
      </c>
    </row>
    <row r="1059" spans="1:6" x14ac:dyDescent="0.25">
      <c r="A1059" s="109" t="s">
        <v>1719</v>
      </c>
      <c r="B1059" s="110" t="s">
        <v>3336</v>
      </c>
      <c r="C1059" s="110" t="s">
        <v>3337</v>
      </c>
      <c r="D1059" s="110" t="s">
        <v>1396</v>
      </c>
      <c r="E1059" s="110" t="s">
        <v>195</v>
      </c>
      <c r="F1059" s="111" t="s">
        <v>3338</v>
      </c>
    </row>
    <row r="1060" spans="1:6" x14ac:dyDescent="0.25">
      <c r="A1060" s="109" t="s">
        <v>1719</v>
      </c>
      <c r="B1060" s="110" t="s">
        <v>3339</v>
      </c>
      <c r="C1060" s="110" t="s">
        <v>3340</v>
      </c>
      <c r="D1060" s="110" t="s">
        <v>1396</v>
      </c>
      <c r="E1060" s="110" t="s">
        <v>195</v>
      </c>
      <c r="F1060" s="111" t="s">
        <v>3341</v>
      </c>
    </row>
    <row r="1061" spans="1:6" x14ac:dyDescent="0.25">
      <c r="A1061" s="109" t="s">
        <v>1719</v>
      </c>
      <c r="B1061" s="110" t="s">
        <v>3342</v>
      </c>
      <c r="C1061" s="110" t="s">
        <v>3343</v>
      </c>
      <c r="D1061" s="110" t="s">
        <v>1396</v>
      </c>
      <c r="E1061" s="110" t="s">
        <v>195</v>
      </c>
      <c r="F1061" s="111" t="s">
        <v>3344</v>
      </c>
    </row>
    <row r="1062" spans="1:6" x14ac:dyDescent="0.25">
      <c r="A1062" s="109" t="s">
        <v>1719</v>
      </c>
      <c r="B1062" s="110" t="s">
        <v>3345</v>
      </c>
      <c r="C1062" s="110" t="s">
        <v>3346</v>
      </c>
      <c r="D1062" s="110" t="s">
        <v>1396</v>
      </c>
      <c r="E1062" s="110" t="s">
        <v>195</v>
      </c>
      <c r="F1062" s="111" t="s">
        <v>3347</v>
      </c>
    </row>
    <row r="1063" spans="1:6" x14ac:dyDescent="0.25">
      <c r="A1063" s="109" t="s">
        <v>1719</v>
      </c>
      <c r="B1063" s="110" t="s">
        <v>3348</v>
      </c>
      <c r="C1063" s="110" t="s">
        <v>3349</v>
      </c>
      <c r="D1063" s="110" t="s">
        <v>1396</v>
      </c>
      <c r="E1063" s="110" t="s">
        <v>195</v>
      </c>
      <c r="F1063" s="111" t="s">
        <v>3350</v>
      </c>
    </row>
    <row r="1064" spans="1:6" x14ac:dyDescent="0.25">
      <c r="A1064" s="109" t="s">
        <v>1719</v>
      </c>
      <c r="B1064" s="110" t="s">
        <v>3351</v>
      </c>
      <c r="C1064" s="110" t="s">
        <v>3352</v>
      </c>
      <c r="D1064" s="110" t="s">
        <v>1396</v>
      </c>
      <c r="E1064" s="110" t="s">
        <v>195</v>
      </c>
      <c r="F1064" s="111" t="s">
        <v>3353</v>
      </c>
    </row>
    <row r="1065" spans="1:6" x14ac:dyDescent="0.25">
      <c r="A1065" s="109" t="s">
        <v>1719</v>
      </c>
      <c r="B1065" s="110" t="s">
        <v>3354</v>
      </c>
      <c r="C1065" s="110" t="s">
        <v>3355</v>
      </c>
      <c r="D1065" s="110" t="s">
        <v>1396</v>
      </c>
      <c r="E1065" s="110" t="s">
        <v>195</v>
      </c>
      <c r="F1065" s="111" t="s">
        <v>3356</v>
      </c>
    </row>
    <row r="1066" spans="1:6" x14ac:dyDescent="0.25">
      <c r="A1066" s="109" t="s">
        <v>1719</v>
      </c>
      <c r="B1066" s="110" t="s">
        <v>3357</v>
      </c>
      <c r="C1066" s="110" t="s">
        <v>3358</v>
      </c>
      <c r="D1066" s="110" t="s">
        <v>1396</v>
      </c>
      <c r="E1066" s="110" t="s">
        <v>195</v>
      </c>
      <c r="F1066" s="111" t="s">
        <v>3359</v>
      </c>
    </row>
    <row r="1067" spans="1:6" x14ac:dyDescent="0.25">
      <c r="A1067" s="109" t="s">
        <v>1719</v>
      </c>
      <c r="B1067" s="110" t="s">
        <v>3360</v>
      </c>
      <c r="C1067" s="110" t="s">
        <v>3361</v>
      </c>
      <c r="D1067" s="110" t="s">
        <v>1396</v>
      </c>
      <c r="E1067" s="110" t="s">
        <v>195</v>
      </c>
      <c r="F1067" s="111" t="s">
        <v>3362</v>
      </c>
    </row>
    <row r="1068" spans="1:6" x14ac:dyDescent="0.25">
      <c r="A1068" s="109" t="s">
        <v>1719</v>
      </c>
      <c r="B1068" s="110" t="s">
        <v>3363</v>
      </c>
      <c r="C1068" s="110" t="s">
        <v>3364</v>
      </c>
      <c r="D1068" s="110" t="s">
        <v>1396</v>
      </c>
      <c r="E1068" s="110" t="s">
        <v>195</v>
      </c>
      <c r="F1068" s="111" t="s">
        <v>3365</v>
      </c>
    </row>
    <row r="1069" spans="1:6" x14ac:dyDescent="0.25">
      <c r="A1069" s="109" t="s">
        <v>1719</v>
      </c>
      <c r="B1069" s="110" t="s">
        <v>3366</v>
      </c>
      <c r="C1069" s="110" t="s">
        <v>3367</v>
      </c>
      <c r="D1069" s="110" t="s">
        <v>1396</v>
      </c>
      <c r="E1069" s="110" t="s">
        <v>195</v>
      </c>
      <c r="F1069" s="111" t="s">
        <v>3368</v>
      </c>
    </row>
    <row r="1070" spans="1:6" x14ac:dyDescent="0.25">
      <c r="A1070" s="109" t="s">
        <v>1719</v>
      </c>
      <c r="B1070" s="110" t="s">
        <v>3369</v>
      </c>
      <c r="C1070" s="110" t="s">
        <v>3370</v>
      </c>
      <c r="D1070" s="110" t="s">
        <v>1396</v>
      </c>
      <c r="E1070" s="110" t="s">
        <v>195</v>
      </c>
      <c r="F1070" s="111" t="s">
        <v>3371</v>
      </c>
    </row>
    <row r="1071" spans="1:6" x14ac:dyDescent="0.25">
      <c r="A1071" s="109" t="s">
        <v>1719</v>
      </c>
      <c r="B1071" s="110" t="s">
        <v>3372</v>
      </c>
      <c r="C1071" s="110" t="s">
        <v>3373</v>
      </c>
      <c r="D1071" s="110" t="s">
        <v>1396</v>
      </c>
      <c r="E1071" s="110" t="s">
        <v>195</v>
      </c>
      <c r="F1071" s="111" t="s">
        <v>3374</v>
      </c>
    </row>
    <row r="1072" spans="1:6" x14ac:dyDescent="0.25">
      <c r="A1072" s="109" t="s">
        <v>1719</v>
      </c>
      <c r="B1072" s="110" t="s">
        <v>3375</v>
      </c>
      <c r="C1072" s="110" t="s">
        <v>3376</v>
      </c>
      <c r="D1072" s="110" t="s">
        <v>1396</v>
      </c>
      <c r="E1072" s="110" t="s">
        <v>195</v>
      </c>
      <c r="F1072" s="111" t="s">
        <v>3377</v>
      </c>
    </row>
    <row r="1073" spans="1:6" x14ac:dyDescent="0.25">
      <c r="A1073" s="109" t="s">
        <v>1719</v>
      </c>
      <c r="B1073" s="110" t="s">
        <v>3378</v>
      </c>
      <c r="C1073" s="110" t="s">
        <v>3379</v>
      </c>
      <c r="D1073" s="110" t="s">
        <v>1396</v>
      </c>
      <c r="E1073" s="110" t="s">
        <v>195</v>
      </c>
      <c r="F1073" s="111" t="s">
        <v>3380</v>
      </c>
    </row>
    <row r="1074" spans="1:6" x14ac:dyDescent="0.25">
      <c r="A1074" s="109" t="s">
        <v>1719</v>
      </c>
      <c r="B1074" s="110" t="s">
        <v>3381</v>
      </c>
      <c r="C1074" s="110" t="s">
        <v>3382</v>
      </c>
      <c r="D1074" s="110" t="s">
        <v>1396</v>
      </c>
      <c r="E1074" s="110" t="s">
        <v>195</v>
      </c>
      <c r="F1074" s="111" t="s">
        <v>3383</v>
      </c>
    </row>
    <row r="1075" spans="1:6" x14ac:dyDescent="0.25">
      <c r="A1075" s="109" t="s">
        <v>1719</v>
      </c>
      <c r="B1075" s="110" t="s">
        <v>3384</v>
      </c>
      <c r="C1075" s="110" t="s">
        <v>3385</v>
      </c>
      <c r="D1075" s="110" t="s">
        <v>1396</v>
      </c>
      <c r="E1075" s="110" t="s">
        <v>195</v>
      </c>
      <c r="F1075" s="111" t="s">
        <v>3386</v>
      </c>
    </row>
    <row r="1076" spans="1:6" x14ac:dyDescent="0.25">
      <c r="A1076" s="109" t="s">
        <v>1719</v>
      </c>
      <c r="B1076" s="110" t="s">
        <v>3387</v>
      </c>
      <c r="C1076" s="110" t="s">
        <v>3388</v>
      </c>
      <c r="D1076" s="110" t="s">
        <v>1396</v>
      </c>
      <c r="E1076" s="110" t="s">
        <v>195</v>
      </c>
      <c r="F1076" s="111" t="s">
        <v>3389</v>
      </c>
    </row>
    <row r="1077" spans="1:6" x14ac:dyDescent="0.25">
      <c r="A1077" s="109" t="s">
        <v>1719</v>
      </c>
      <c r="B1077" s="110" t="s">
        <v>3390</v>
      </c>
      <c r="C1077" s="110" t="s">
        <v>3391</v>
      </c>
      <c r="D1077" s="110" t="s">
        <v>1396</v>
      </c>
      <c r="E1077" s="110" t="s">
        <v>195</v>
      </c>
      <c r="F1077" s="111" t="s">
        <v>3392</v>
      </c>
    </row>
    <row r="1078" spans="1:6" x14ac:dyDescent="0.25">
      <c r="A1078" s="109" t="s">
        <v>1719</v>
      </c>
      <c r="B1078" s="110" t="s">
        <v>3393</v>
      </c>
      <c r="C1078" s="110" t="s">
        <v>3394</v>
      </c>
      <c r="D1078" s="110" t="s">
        <v>1396</v>
      </c>
      <c r="E1078" s="110" t="s">
        <v>195</v>
      </c>
      <c r="F1078" s="111" t="s">
        <v>3395</v>
      </c>
    </row>
    <row r="1079" spans="1:6" x14ac:dyDescent="0.25">
      <c r="A1079" s="109" t="s">
        <v>1719</v>
      </c>
      <c r="B1079" s="110" t="s">
        <v>3396</v>
      </c>
      <c r="C1079" s="110" t="s">
        <v>3397</v>
      </c>
      <c r="D1079" s="110" t="s">
        <v>1396</v>
      </c>
      <c r="E1079" s="110" t="s">
        <v>195</v>
      </c>
      <c r="F1079" s="111" t="s">
        <v>3398</v>
      </c>
    </row>
    <row r="1080" spans="1:6" x14ac:dyDescent="0.25">
      <c r="A1080" s="109" t="s">
        <v>1719</v>
      </c>
      <c r="B1080" s="110" t="s">
        <v>3399</v>
      </c>
      <c r="C1080" s="110" t="s">
        <v>3400</v>
      </c>
      <c r="D1080" s="110" t="s">
        <v>1396</v>
      </c>
      <c r="E1080" s="110" t="s">
        <v>195</v>
      </c>
      <c r="F1080" s="111" t="s">
        <v>3401</v>
      </c>
    </row>
    <row r="1081" spans="1:6" x14ac:dyDescent="0.25">
      <c r="A1081" s="109" t="s">
        <v>1719</v>
      </c>
      <c r="B1081" s="110" t="s">
        <v>3402</v>
      </c>
      <c r="C1081" s="110" t="s">
        <v>3403</v>
      </c>
      <c r="D1081" s="110" t="s">
        <v>1396</v>
      </c>
      <c r="E1081" s="110" t="s">
        <v>195</v>
      </c>
      <c r="F1081" s="111" t="s">
        <v>3404</v>
      </c>
    </row>
    <row r="1082" spans="1:6" x14ac:dyDescent="0.25">
      <c r="A1082" s="109" t="s">
        <v>1719</v>
      </c>
      <c r="B1082" s="110" t="s">
        <v>3405</v>
      </c>
      <c r="C1082" s="110" t="s">
        <v>3406</v>
      </c>
      <c r="D1082" s="110" t="s">
        <v>1396</v>
      </c>
      <c r="E1082" s="110" t="s">
        <v>195</v>
      </c>
      <c r="F1082" s="111" t="s">
        <v>3407</v>
      </c>
    </row>
    <row r="1083" spans="1:6" x14ac:dyDescent="0.25">
      <c r="A1083" s="109" t="s">
        <v>1719</v>
      </c>
      <c r="B1083" s="110" t="s">
        <v>3408</v>
      </c>
      <c r="C1083" s="110" t="s">
        <v>3409</v>
      </c>
      <c r="D1083" s="110" t="s">
        <v>1396</v>
      </c>
      <c r="E1083" s="110" t="s">
        <v>195</v>
      </c>
      <c r="F1083" s="111" t="s">
        <v>3410</v>
      </c>
    </row>
    <row r="1084" spans="1:6" x14ac:dyDescent="0.25">
      <c r="A1084" s="109" t="s">
        <v>1719</v>
      </c>
      <c r="B1084" s="110" t="s">
        <v>3411</v>
      </c>
      <c r="C1084" s="110" t="s">
        <v>3412</v>
      </c>
      <c r="D1084" s="110" t="s">
        <v>1396</v>
      </c>
      <c r="E1084" s="110" t="s">
        <v>195</v>
      </c>
      <c r="F1084" s="111" t="s">
        <v>3413</v>
      </c>
    </row>
    <row r="1085" spans="1:6" x14ac:dyDescent="0.25">
      <c r="A1085" s="109" t="s">
        <v>1719</v>
      </c>
      <c r="B1085" s="110" t="s">
        <v>3414</v>
      </c>
      <c r="C1085" s="110" t="s">
        <v>3415</v>
      </c>
      <c r="D1085" s="110" t="s">
        <v>1396</v>
      </c>
      <c r="E1085" s="110" t="s">
        <v>195</v>
      </c>
      <c r="F1085" s="111" t="s">
        <v>3416</v>
      </c>
    </row>
    <row r="1086" spans="1:6" x14ac:dyDescent="0.25">
      <c r="A1086" s="109" t="s">
        <v>1719</v>
      </c>
      <c r="B1086" s="110" t="s">
        <v>3417</v>
      </c>
      <c r="C1086" s="110" t="s">
        <v>3418</v>
      </c>
      <c r="D1086" s="110" t="s">
        <v>1396</v>
      </c>
      <c r="E1086" s="110" t="s">
        <v>195</v>
      </c>
      <c r="F1086" s="111" t="s">
        <v>3419</v>
      </c>
    </row>
    <row r="1087" spans="1:6" x14ac:dyDescent="0.25">
      <c r="A1087" s="109" t="s">
        <v>1719</v>
      </c>
      <c r="B1087" s="110" t="s">
        <v>3420</v>
      </c>
      <c r="C1087" s="110" t="s">
        <v>3421</v>
      </c>
      <c r="D1087" s="110" t="s">
        <v>1396</v>
      </c>
      <c r="E1087" s="110" t="s">
        <v>195</v>
      </c>
      <c r="F1087" s="111" t="s">
        <v>3422</v>
      </c>
    </row>
    <row r="1088" spans="1:6" x14ac:dyDescent="0.25">
      <c r="A1088" s="109" t="s">
        <v>1719</v>
      </c>
      <c r="B1088" s="110" t="s">
        <v>3423</v>
      </c>
      <c r="C1088" s="110" t="s">
        <v>3424</v>
      </c>
      <c r="D1088" s="110" t="s">
        <v>1396</v>
      </c>
      <c r="E1088" s="110" t="s">
        <v>195</v>
      </c>
      <c r="F1088" s="111" t="s">
        <v>3425</v>
      </c>
    </row>
    <row r="1089" spans="1:6" x14ac:dyDescent="0.25">
      <c r="A1089" s="109" t="s">
        <v>1719</v>
      </c>
      <c r="B1089" s="110" t="s">
        <v>3426</v>
      </c>
      <c r="C1089" s="110" t="s">
        <v>3427</v>
      </c>
      <c r="D1089" s="110" t="s">
        <v>1396</v>
      </c>
      <c r="E1089" s="110" t="s">
        <v>195</v>
      </c>
      <c r="F1089" s="111" t="s">
        <v>3428</v>
      </c>
    </row>
    <row r="1090" spans="1:6" x14ac:dyDescent="0.25">
      <c r="A1090" s="109" t="s">
        <v>1719</v>
      </c>
      <c r="B1090" s="110" t="s">
        <v>3429</v>
      </c>
      <c r="C1090" s="110" t="s">
        <v>3430</v>
      </c>
      <c r="D1090" s="110" t="s">
        <v>1396</v>
      </c>
      <c r="E1090" s="110" t="s">
        <v>195</v>
      </c>
      <c r="F1090" s="111" t="s">
        <v>3431</v>
      </c>
    </row>
    <row r="1091" spans="1:6" x14ac:dyDescent="0.25">
      <c r="A1091" s="109" t="s">
        <v>1719</v>
      </c>
      <c r="B1091" s="110" t="s">
        <v>3432</v>
      </c>
      <c r="C1091" s="110" t="s">
        <v>3433</v>
      </c>
      <c r="D1091" s="110" t="s">
        <v>1396</v>
      </c>
      <c r="E1091" s="110" t="s">
        <v>195</v>
      </c>
      <c r="F1091" s="111" t="s">
        <v>3434</v>
      </c>
    </row>
    <row r="1092" spans="1:6" x14ac:dyDescent="0.25">
      <c r="A1092" s="109" t="s">
        <v>1719</v>
      </c>
      <c r="B1092" s="110" t="s">
        <v>3435</v>
      </c>
      <c r="C1092" s="110" t="s">
        <v>3436</v>
      </c>
      <c r="D1092" s="110" t="s">
        <v>1396</v>
      </c>
      <c r="E1092" s="110" t="s">
        <v>195</v>
      </c>
      <c r="F1092" s="111" t="s">
        <v>3437</v>
      </c>
    </row>
    <row r="1093" spans="1:6" x14ac:dyDescent="0.25">
      <c r="A1093" s="109" t="s">
        <v>1719</v>
      </c>
      <c r="B1093" s="110" t="s">
        <v>3438</v>
      </c>
      <c r="C1093" s="110" t="s">
        <v>3439</v>
      </c>
      <c r="D1093" s="110" t="s">
        <v>1396</v>
      </c>
      <c r="E1093" s="110" t="s">
        <v>195</v>
      </c>
      <c r="F1093" s="111" t="s">
        <v>3440</v>
      </c>
    </row>
    <row r="1094" spans="1:6" x14ac:dyDescent="0.25">
      <c r="A1094" s="109" t="s">
        <v>1719</v>
      </c>
      <c r="B1094" s="110" t="s">
        <v>3441</v>
      </c>
      <c r="C1094" s="110" t="s">
        <v>3442</v>
      </c>
      <c r="D1094" s="110" t="s">
        <v>1396</v>
      </c>
      <c r="E1094" s="110" t="s">
        <v>195</v>
      </c>
      <c r="F1094" s="111" t="s">
        <v>3443</v>
      </c>
    </row>
    <row r="1095" spans="1:6" x14ac:dyDescent="0.25">
      <c r="A1095" s="109" t="s">
        <v>1719</v>
      </c>
      <c r="B1095" s="110" t="s">
        <v>3444</v>
      </c>
      <c r="C1095" s="110" t="s">
        <v>3445</v>
      </c>
      <c r="D1095" s="110" t="s">
        <v>1396</v>
      </c>
      <c r="E1095" s="110" t="s">
        <v>195</v>
      </c>
      <c r="F1095" s="111" t="s">
        <v>3446</v>
      </c>
    </row>
    <row r="1096" spans="1:6" x14ac:dyDescent="0.25">
      <c r="A1096" s="109" t="s">
        <v>1719</v>
      </c>
      <c r="B1096" s="110" t="s">
        <v>3447</v>
      </c>
      <c r="C1096" s="110" t="s">
        <v>3448</v>
      </c>
      <c r="D1096" s="110" t="s">
        <v>1396</v>
      </c>
      <c r="E1096" s="110" t="s">
        <v>195</v>
      </c>
      <c r="F1096" s="111" t="s">
        <v>3449</v>
      </c>
    </row>
    <row r="1097" spans="1:6" x14ac:dyDescent="0.25">
      <c r="A1097" s="109" t="s">
        <v>1719</v>
      </c>
      <c r="B1097" s="110" t="s">
        <v>3450</v>
      </c>
      <c r="C1097" s="110" t="s">
        <v>3451</v>
      </c>
      <c r="D1097" s="110" t="s">
        <v>1396</v>
      </c>
      <c r="E1097" s="110" t="s">
        <v>195</v>
      </c>
      <c r="F1097" s="111" t="s">
        <v>3450</v>
      </c>
    </row>
    <row r="1098" spans="1:6" x14ac:dyDescent="0.25">
      <c r="A1098" s="109" t="s">
        <v>1719</v>
      </c>
      <c r="B1098" s="110" t="s">
        <v>3452</v>
      </c>
      <c r="C1098" s="110" t="s">
        <v>3453</v>
      </c>
      <c r="D1098" s="110" t="s">
        <v>1396</v>
      </c>
      <c r="E1098" s="110" t="s">
        <v>195</v>
      </c>
      <c r="F1098" s="111" t="s">
        <v>3454</v>
      </c>
    </row>
    <row r="1099" spans="1:6" x14ac:dyDescent="0.25">
      <c r="A1099" s="109" t="s">
        <v>1719</v>
      </c>
      <c r="B1099" s="110" t="s">
        <v>3455</v>
      </c>
      <c r="C1099" s="110" t="s">
        <v>3456</v>
      </c>
      <c r="D1099" s="110" t="s">
        <v>1396</v>
      </c>
      <c r="E1099" s="110" t="s">
        <v>195</v>
      </c>
      <c r="F1099" s="111" t="s">
        <v>3457</v>
      </c>
    </row>
    <row r="1100" spans="1:6" x14ac:dyDescent="0.25">
      <c r="A1100" s="109" t="s">
        <v>1719</v>
      </c>
      <c r="B1100" s="110" t="s">
        <v>3458</v>
      </c>
      <c r="C1100" s="110" t="s">
        <v>3459</v>
      </c>
      <c r="D1100" s="110" t="s">
        <v>1396</v>
      </c>
      <c r="E1100" s="110" t="s">
        <v>195</v>
      </c>
      <c r="F1100" s="111" t="s">
        <v>3460</v>
      </c>
    </row>
    <row r="1101" spans="1:6" x14ac:dyDescent="0.25">
      <c r="A1101" s="109" t="s">
        <v>1719</v>
      </c>
      <c r="B1101" s="110" t="s">
        <v>3461</v>
      </c>
      <c r="C1101" s="110" t="s">
        <v>3462</v>
      </c>
      <c r="D1101" s="110" t="s">
        <v>1396</v>
      </c>
      <c r="E1101" s="110" t="s">
        <v>195</v>
      </c>
      <c r="F1101" s="111" t="s">
        <v>3463</v>
      </c>
    </row>
    <row r="1102" spans="1:6" x14ac:dyDescent="0.25">
      <c r="A1102" s="109" t="s">
        <v>1719</v>
      </c>
      <c r="B1102" s="110" t="s">
        <v>3464</v>
      </c>
      <c r="C1102" s="110" t="s">
        <v>3465</v>
      </c>
      <c r="D1102" s="110" t="s">
        <v>1396</v>
      </c>
      <c r="E1102" s="110" t="s">
        <v>195</v>
      </c>
      <c r="F1102" s="111" t="s">
        <v>3466</v>
      </c>
    </row>
    <row r="1103" spans="1:6" x14ac:dyDescent="0.25">
      <c r="A1103" s="109" t="s">
        <v>1719</v>
      </c>
      <c r="B1103" s="110" t="s">
        <v>3467</v>
      </c>
      <c r="C1103" s="110" t="s">
        <v>3468</v>
      </c>
      <c r="D1103" s="110" t="s">
        <v>1396</v>
      </c>
      <c r="E1103" s="110" t="s">
        <v>195</v>
      </c>
      <c r="F1103" s="111" t="s">
        <v>3469</v>
      </c>
    </row>
    <row r="1104" spans="1:6" x14ac:dyDescent="0.25">
      <c r="A1104" s="109" t="s">
        <v>1719</v>
      </c>
      <c r="B1104" s="110" t="s">
        <v>3470</v>
      </c>
      <c r="C1104" s="110" t="s">
        <v>3471</v>
      </c>
      <c r="D1104" s="110" t="s">
        <v>1396</v>
      </c>
      <c r="E1104" s="110" t="s">
        <v>195</v>
      </c>
      <c r="F1104" s="111" t="s">
        <v>3472</v>
      </c>
    </row>
    <row r="1105" spans="1:6" x14ac:dyDescent="0.25">
      <c r="A1105" s="109" t="s">
        <v>1719</v>
      </c>
      <c r="B1105" s="110" t="s">
        <v>3473</v>
      </c>
      <c r="C1105" s="110" t="s">
        <v>3474</v>
      </c>
      <c r="D1105" s="110" t="s">
        <v>1396</v>
      </c>
      <c r="E1105" s="110" t="s">
        <v>195</v>
      </c>
      <c r="F1105" s="111" t="s">
        <v>3475</v>
      </c>
    </row>
    <row r="1106" spans="1:6" x14ac:dyDescent="0.25">
      <c r="A1106" s="109" t="s">
        <v>1719</v>
      </c>
      <c r="B1106" s="110" t="s">
        <v>3476</v>
      </c>
      <c r="C1106" s="110" t="s">
        <v>3477</v>
      </c>
      <c r="D1106" s="110" t="s">
        <v>1396</v>
      </c>
      <c r="E1106" s="110" t="s">
        <v>195</v>
      </c>
      <c r="F1106" s="111" t="s">
        <v>3478</v>
      </c>
    </row>
    <row r="1107" spans="1:6" x14ac:dyDescent="0.25">
      <c r="A1107" s="109" t="s">
        <v>1719</v>
      </c>
      <c r="B1107" s="110" t="s">
        <v>3479</v>
      </c>
      <c r="C1107" s="110" t="s">
        <v>3480</v>
      </c>
      <c r="D1107" s="110" t="s">
        <v>1396</v>
      </c>
      <c r="E1107" s="110" t="s">
        <v>195</v>
      </c>
      <c r="F1107" s="111" t="s">
        <v>3481</v>
      </c>
    </row>
    <row r="1108" spans="1:6" x14ac:dyDescent="0.25">
      <c r="A1108" s="109" t="s">
        <v>1719</v>
      </c>
      <c r="B1108" s="110" t="s">
        <v>3482</v>
      </c>
      <c r="C1108" s="110" t="s">
        <v>3483</v>
      </c>
      <c r="D1108" s="110" t="s">
        <v>1396</v>
      </c>
      <c r="E1108" s="110" t="s">
        <v>195</v>
      </c>
      <c r="F1108" s="111" t="s">
        <v>3484</v>
      </c>
    </row>
    <row r="1109" spans="1:6" x14ac:dyDescent="0.25">
      <c r="A1109" s="109" t="s">
        <v>1719</v>
      </c>
      <c r="B1109" s="110" t="s">
        <v>3485</v>
      </c>
      <c r="C1109" s="110" t="s">
        <v>3486</v>
      </c>
      <c r="D1109" s="110" t="s">
        <v>1396</v>
      </c>
      <c r="E1109" s="110" t="s">
        <v>195</v>
      </c>
      <c r="F1109" s="111" t="s">
        <v>3487</v>
      </c>
    </row>
    <row r="1110" spans="1:6" x14ac:dyDescent="0.25">
      <c r="A1110" s="109" t="s">
        <v>1719</v>
      </c>
      <c r="B1110" s="110" t="s">
        <v>3488</v>
      </c>
      <c r="C1110" s="110" t="s">
        <v>3489</v>
      </c>
      <c r="D1110" s="110" t="s">
        <v>1396</v>
      </c>
      <c r="E1110" s="110" t="s">
        <v>195</v>
      </c>
      <c r="F1110" s="111" t="s">
        <v>3490</v>
      </c>
    </row>
    <row r="1111" spans="1:6" x14ac:dyDescent="0.25">
      <c r="A1111" s="109" t="s">
        <v>1719</v>
      </c>
      <c r="B1111" s="110" t="s">
        <v>3491</v>
      </c>
      <c r="C1111" s="110" t="s">
        <v>3492</v>
      </c>
      <c r="D1111" s="110" t="s">
        <v>1396</v>
      </c>
      <c r="E1111" s="110" t="s">
        <v>195</v>
      </c>
      <c r="F1111" s="111" t="s">
        <v>3493</v>
      </c>
    </row>
    <row r="1112" spans="1:6" x14ac:dyDescent="0.25">
      <c r="A1112" s="109" t="s">
        <v>1719</v>
      </c>
      <c r="B1112" s="110" t="s">
        <v>3494</v>
      </c>
      <c r="C1112" s="110" t="s">
        <v>3495</v>
      </c>
      <c r="D1112" s="110" t="s">
        <v>1396</v>
      </c>
      <c r="E1112" s="110" t="s">
        <v>195</v>
      </c>
      <c r="F1112" s="111" t="s">
        <v>3496</v>
      </c>
    </row>
    <row r="1113" spans="1:6" x14ac:dyDescent="0.25">
      <c r="A1113" s="109" t="s">
        <v>1719</v>
      </c>
      <c r="B1113" s="110" t="s">
        <v>3497</v>
      </c>
      <c r="C1113" s="110" t="s">
        <v>3498</v>
      </c>
      <c r="D1113" s="110" t="s">
        <v>1396</v>
      </c>
      <c r="E1113" s="110" t="s">
        <v>195</v>
      </c>
      <c r="F1113" s="111" t="s">
        <v>3499</v>
      </c>
    </row>
    <row r="1114" spans="1:6" x14ac:dyDescent="0.25">
      <c r="A1114" s="109" t="s">
        <v>1719</v>
      </c>
      <c r="B1114" s="110" t="s">
        <v>3500</v>
      </c>
      <c r="C1114" s="110" t="s">
        <v>3501</v>
      </c>
      <c r="D1114" s="110" t="s">
        <v>1396</v>
      </c>
      <c r="E1114" s="110" t="s">
        <v>195</v>
      </c>
      <c r="F1114" s="111" t="s">
        <v>3502</v>
      </c>
    </row>
    <row r="1115" spans="1:6" x14ac:dyDescent="0.25">
      <c r="A1115" s="109" t="s">
        <v>1719</v>
      </c>
      <c r="B1115" s="110" t="s">
        <v>3503</v>
      </c>
      <c r="C1115" s="110" t="s">
        <v>3504</v>
      </c>
      <c r="D1115" s="110" t="s">
        <v>1396</v>
      </c>
      <c r="E1115" s="110" t="s">
        <v>195</v>
      </c>
      <c r="F1115" s="111" t="s">
        <v>3505</v>
      </c>
    </row>
    <row r="1116" spans="1:6" x14ac:dyDescent="0.25">
      <c r="A1116" s="109" t="s">
        <v>1719</v>
      </c>
      <c r="B1116" s="110" t="s">
        <v>3506</v>
      </c>
      <c r="C1116" s="110" t="s">
        <v>3507</v>
      </c>
      <c r="D1116" s="110" t="s">
        <v>1396</v>
      </c>
      <c r="E1116" s="110" t="s">
        <v>195</v>
      </c>
      <c r="F1116" s="111" t="s">
        <v>3508</v>
      </c>
    </row>
    <row r="1117" spans="1:6" x14ac:dyDescent="0.25">
      <c r="A1117" s="109" t="s">
        <v>1719</v>
      </c>
      <c r="B1117" s="110" t="s">
        <v>3509</v>
      </c>
      <c r="C1117" s="110" t="s">
        <v>3510</v>
      </c>
      <c r="D1117" s="110" t="s">
        <v>1396</v>
      </c>
      <c r="E1117" s="110" t="s">
        <v>195</v>
      </c>
      <c r="F1117" s="111" t="s">
        <v>3511</v>
      </c>
    </row>
    <row r="1118" spans="1:6" x14ac:dyDescent="0.25">
      <c r="A1118" s="109" t="s">
        <v>1719</v>
      </c>
      <c r="B1118" s="110" t="s">
        <v>3512</v>
      </c>
      <c r="C1118" s="110" t="s">
        <v>3513</v>
      </c>
      <c r="D1118" s="110" t="s">
        <v>1396</v>
      </c>
      <c r="E1118" s="110" t="s">
        <v>195</v>
      </c>
      <c r="F1118" s="111" t="s">
        <v>3514</v>
      </c>
    </row>
    <row r="1119" spans="1:6" x14ac:dyDescent="0.25">
      <c r="A1119" s="109" t="s">
        <v>1719</v>
      </c>
      <c r="B1119" s="110" t="s">
        <v>3515</v>
      </c>
      <c r="C1119" s="110" t="s">
        <v>3516</v>
      </c>
      <c r="D1119" s="110" t="s">
        <v>1396</v>
      </c>
      <c r="E1119" s="110" t="s">
        <v>195</v>
      </c>
      <c r="F1119" s="111" t="s">
        <v>3517</v>
      </c>
    </row>
    <row r="1120" spans="1:6" x14ac:dyDescent="0.25">
      <c r="A1120" s="109" t="s">
        <v>1719</v>
      </c>
      <c r="B1120" s="110" t="s">
        <v>3518</v>
      </c>
      <c r="C1120" s="110" t="s">
        <v>3519</v>
      </c>
      <c r="D1120" s="110" t="s">
        <v>1396</v>
      </c>
      <c r="E1120" s="110" t="s">
        <v>195</v>
      </c>
      <c r="F1120" s="111" t="s">
        <v>3520</v>
      </c>
    </row>
    <row r="1121" spans="1:6" x14ac:dyDescent="0.25">
      <c r="A1121" s="109" t="s">
        <v>1719</v>
      </c>
      <c r="B1121" s="110" t="s">
        <v>3521</v>
      </c>
      <c r="C1121" s="110" t="s">
        <v>3522</v>
      </c>
      <c r="D1121" s="110" t="s">
        <v>1396</v>
      </c>
      <c r="E1121" s="110" t="s">
        <v>195</v>
      </c>
      <c r="F1121" s="111" t="s">
        <v>3523</v>
      </c>
    </row>
    <row r="1122" spans="1:6" x14ac:dyDescent="0.25">
      <c r="A1122" s="109" t="s">
        <v>1719</v>
      </c>
      <c r="B1122" s="110" t="s">
        <v>3524</v>
      </c>
      <c r="C1122" s="110" t="s">
        <v>3525</v>
      </c>
      <c r="D1122" s="110" t="s">
        <v>1396</v>
      </c>
      <c r="E1122" s="110" t="s">
        <v>195</v>
      </c>
      <c r="F1122" s="111" t="s">
        <v>3526</v>
      </c>
    </row>
    <row r="1123" spans="1:6" x14ac:dyDescent="0.25">
      <c r="A1123" s="109" t="s">
        <v>1719</v>
      </c>
      <c r="B1123" s="110" t="s">
        <v>3527</v>
      </c>
      <c r="C1123" s="110" t="s">
        <v>3528</v>
      </c>
      <c r="D1123" s="110" t="s">
        <v>1396</v>
      </c>
      <c r="E1123" s="110" t="s">
        <v>195</v>
      </c>
      <c r="F1123" s="111" t="s">
        <v>3529</v>
      </c>
    </row>
    <row r="1124" spans="1:6" x14ac:dyDescent="0.25">
      <c r="A1124" s="109" t="s">
        <v>1719</v>
      </c>
      <c r="B1124" s="110" t="s">
        <v>3530</v>
      </c>
      <c r="C1124" s="110" t="s">
        <v>3531</v>
      </c>
      <c r="D1124" s="110" t="s">
        <v>1396</v>
      </c>
      <c r="E1124" s="110" t="s">
        <v>195</v>
      </c>
      <c r="F1124" s="111" t="s">
        <v>3532</v>
      </c>
    </row>
    <row r="1125" spans="1:6" x14ac:dyDescent="0.25">
      <c r="A1125" s="109" t="s">
        <v>1719</v>
      </c>
      <c r="B1125" s="110" t="s">
        <v>3533</v>
      </c>
      <c r="C1125" s="110" t="s">
        <v>3534</v>
      </c>
      <c r="D1125" s="110" t="s">
        <v>1396</v>
      </c>
      <c r="E1125" s="110" t="s">
        <v>195</v>
      </c>
      <c r="F1125" s="111" t="s">
        <v>3535</v>
      </c>
    </row>
    <row r="1126" spans="1:6" x14ac:dyDescent="0.25">
      <c r="A1126" s="109" t="s">
        <v>1719</v>
      </c>
      <c r="B1126" s="110" t="s">
        <v>3536</v>
      </c>
      <c r="C1126" s="110" t="s">
        <v>3537</v>
      </c>
      <c r="D1126" s="110" t="s">
        <v>1396</v>
      </c>
      <c r="E1126" s="110" t="s">
        <v>195</v>
      </c>
      <c r="F1126" s="111" t="s">
        <v>3538</v>
      </c>
    </row>
    <row r="1127" spans="1:6" x14ac:dyDescent="0.25">
      <c r="A1127" s="109" t="s">
        <v>1719</v>
      </c>
      <c r="B1127" s="110" t="s">
        <v>3539</v>
      </c>
      <c r="C1127" s="110" t="s">
        <v>3540</v>
      </c>
      <c r="D1127" s="110" t="s">
        <v>1396</v>
      </c>
      <c r="E1127" s="110" t="s">
        <v>195</v>
      </c>
      <c r="F1127" s="111" t="s">
        <v>3541</v>
      </c>
    </row>
    <row r="1128" spans="1:6" x14ac:dyDescent="0.25">
      <c r="A1128" s="109" t="s">
        <v>1719</v>
      </c>
      <c r="B1128" s="110" t="s">
        <v>3542</v>
      </c>
      <c r="C1128" s="110" t="s">
        <v>3543</v>
      </c>
      <c r="D1128" s="110" t="s">
        <v>1396</v>
      </c>
      <c r="E1128" s="110" t="s">
        <v>195</v>
      </c>
      <c r="F1128" s="111" t="s">
        <v>3544</v>
      </c>
    </row>
    <row r="1129" spans="1:6" x14ac:dyDescent="0.25">
      <c r="A1129" s="109" t="s">
        <v>1719</v>
      </c>
      <c r="B1129" s="110" t="s">
        <v>3545</v>
      </c>
      <c r="C1129" s="110" t="s">
        <v>3546</v>
      </c>
      <c r="D1129" s="110" t="s">
        <v>1396</v>
      </c>
      <c r="E1129" s="110" t="s">
        <v>195</v>
      </c>
      <c r="F1129" s="111" t="s">
        <v>3547</v>
      </c>
    </row>
    <row r="1130" spans="1:6" x14ac:dyDescent="0.25">
      <c r="A1130" s="109" t="s">
        <v>1719</v>
      </c>
      <c r="B1130" s="110" t="s">
        <v>3548</v>
      </c>
      <c r="C1130" s="110" t="s">
        <v>3549</v>
      </c>
      <c r="D1130" s="110" t="s">
        <v>1396</v>
      </c>
      <c r="E1130" s="110" t="s">
        <v>195</v>
      </c>
      <c r="F1130" s="111" t="s">
        <v>3550</v>
      </c>
    </row>
    <row r="1131" spans="1:6" x14ac:dyDescent="0.25">
      <c r="A1131" s="109" t="s">
        <v>1719</v>
      </c>
      <c r="B1131" s="110" t="s">
        <v>3551</v>
      </c>
      <c r="C1131" s="110" t="s">
        <v>3552</v>
      </c>
      <c r="D1131" s="110" t="s">
        <v>1396</v>
      </c>
      <c r="E1131" s="110" t="s">
        <v>195</v>
      </c>
      <c r="F1131" s="111" t="s">
        <v>3553</v>
      </c>
    </row>
    <row r="1132" spans="1:6" x14ac:dyDescent="0.25">
      <c r="A1132" s="109" t="s">
        <v>1719</v>
      </c>
      <c r="B1132" s="110" t="s">
        <v>3554</v>
      </c>
      <c r="C1132" s="110" t="s">
        <v>3555</v>
      </c>
      <c r="D1132" s="110" t="s">
        <v>1396</v>
      </c>
      <c r="E1132" s="110" t="s">
        <v>195</v>
      </c>
      <c r="F1132" s="111" t="s">
        <v>3556</v>
      </c>
    </row>
    <row r="1133" spans="1:6" x14ac:dyDescent="0.25">
      <c r="A1133" s="109" t="s">
        <v>1719</v>
      </c>
      <c r="B1133" s="110" t="s">
        <v>3557</v>
      </c>
      <c r="C1133" s="110" t="s">
        <v>3558</v>
      </c>
      <c r="D1133" s="110" t="s">
        <v>1396</v>
      </c>
      <c r="E1133" s="110" t="s">
        <v>195</v>
      </c>
      <c r="F1133" s="111" t="s">
        <v>3559</v>
      </c>
    </row>
    <row r="1134" spans="1:6" x14ac:dyDescent="0.25">
      <c r="A1134" s="109" t="s">
        <v>1719</v>
      </c>
      <c r="B1134" s="110" t="s">
        <v>3560</v>
      </c>
      <c r="C1134" s="110" t="s">
        <v>3561</v>
      </c>
      <c r="D1134" s="110" t="s">
        <v>1396</v>
      </c>
      <c r="E1134" s="110" t="s">
        <v>195</v>
      </c>
      <c r="F1134" s="111" t="s">
        <v>3562</v>
      </c>
    </row>
    <row r="1135" spans="1:6" x14ac:dyDescent="0.25">
      <c r="A1135" s="109" t="s">
        <v>1719</v>
      </c>
      <c r="B1135" s="110" t="s">
        <v>3563</v>
      </c>
      <c r="C1135" s="110" t="s">
        <v>3564</v>
      </c>
      <c r="D1135" s="110" t="s">
        <v>1396</v>
      </c>
      <c r="E1135" s="110" t="s">
        <v>195</v>
      </c>
      <c r="F1135" s="111" t="s">
        <v>3565</v>
      </c>
    </row>
    <row r="1136" spans="1:6" x14ac:dyDescent="0.25">
      <c r="A1136" s="109" t="s">
        <v>1719</v>
      </c>
      <c r="B1136" s="110" t="s">
        <v>3566</v>
      </c>
      <c r="C1136" s="110" t="s">
        <v>3567</v>
      </c>
      <c r="D1136" s="110" t="s">
        <v>1396</v>
      </c>
      <c r="E1136" s="110" t="s">
        <v>195</v>
      </c>
      <c r="F1136" s="111" t="s">
        <v>3568</v>
      </c>
    </row>
    <row r="1137" spans="1:6" x14ac:dyDescent="0.25">
      <c r="A1137" s="109" t="s">
        <v>1719</v>
      </c>
      <c r="B1137" s="110" t="s">
        <v>3569</v>
      </c>
      <c r="C1137" s="110" t="s">
        <v>3570</v>
      </c>
      <c r="D1137" s="110" t="s">
        <v>1396</v>
      </c>
      <c r="E1137" s="110" t="s">
        <v>195</v>
      </c>
      <c r="F1137" s="111" t="s">
        <v>3571</v>
      </c>
    </row>
    <row r="1138" spans="1:6" x14ac:dyDescent="0.25">
      <c r="A1138" s="109" t="s">
        <v>1719</v>
      </c>
      <c r="B1138" s="110" t="s">
        <v>3572</v>
      </c>
      <c r="C1138" s="110" t="s">
        <v>3573</v>
      </c>
      <c r="D1138" s="110" t="s">
        <v>1396</v>
      </c>
      <c r="E1138" s="110" t="s">
        <v>195</v>
      </c>
      <c r="F1138" s="111" t="s">
        <v>3574</v>
      </c>
    </row>
    <row r="1139" spans="1:6" x14ac:dyDescent="0.25">
      <c r="A1139" s="109" t="s">
        <v>1719</v>
      </c>
      <c r="B1139" s="110" t="s">
        <v>3575</v>
      </c>
      <c r="C1139" s="110" t="s">
        <v>3576</v>
      </c>
      <c r="D1139" s="110" t="s">
        <v>1396</v>
      </c>
      <c r="E1139" s="110" t="s">
        <v>195</v>
      </c>
      <c r="F1139" s="111" t="s">
        <v>3577</v>
      </c>
    </row>
    <row r="1140" spans="1:6" x14ac:dyDescent="0.25">
      <c r="A1140" s="109" t="s">
        <v>1719</v>
      </c>
      <c r="B1140" s="110" t="s">
        <v>3578</v>
      </c>
      <c r="C1140" s="110" t="s">
        <v>3579</v>
      </c>
      <c r="D1140" s="110" t="s">
        <v>1396</v>
      </c>
      <c r="E1140" s="110" t="s">
        <v>195</v>
      </c>
      <c r="F1140" s="111" t="s">
        <v>3580</v>
      </c>
    </row>
    <row r="1141" spans="1:6" x14ac:dyDescent="0.25">
      <c r="A1141" s="109" t="s">
        <v>1719</v>
      </c>
      <c r="B1141" s="110" t="s">
        <v>3581</v>
      </c>
      <c r="C1141" s="110" t="s">
        <v>3582</v>
      </c>
      <c r="D1141" s="110" t="s">
        <v>1396</v>
      </c>
      <c r="E1141" s="110" t="s">
        <v>195</v>
      </c>
      <c r="F1141" s="111" t="s">
        <v>3583</v>
      </c>
    </row>
    <row r="1142" spans="1:6" x14ac:dyDescent="0.25">
      <c r="A1142" s="109" t="s">
        <v>1719</v>
      </c>
      <c r="B1142" s="110" t="s">
        <v>3584</v>
      </c>
      <c r="C1142" s="110" t="s">
        <v>3585</v>
      </c>
      <c r="D1142" s="110" t="s">
        <v>1396</v>
      </c>
      <c r="E1142" s="110" t="s">
        <v>195</v>
      </c>
      <c r="F1142" s="111" t="s">
        <v>3586</v>
      </c>
    </row>
    <row r="1143" spans="1:6" x14ac:dyDescent="0.25">
      <c r="A1143" s="109" t="s">
        <v>1719</v>
      </c>
      <c r="B1143" s="110" t="s">
        <v>3587</v>
      </c>
      <c r="C1143" s="110" t="s">
        <v>3588</v>
      </c>
      <c r="D1143" s="110" t="s">
        <v>1396</v>
      </c>
      <c r="E1143" s="110" t="s">
        <v>195</v>
      </c>
      <c r="F1143" s="111" t="s">
        <v>3589</v>
      </c>
    </row>
    <row r="1144" spans="1:6" x14ac:dyDescent="0.25">
      <c r="A1144" s="109" t="s">
        <v>1719</v>
      </c>
      <c r="B1144" s="110" t="s">
        <v>3590</v>
      </c>
      <c r="C1144" s="110" t="s">
        <v>3591</v>
      </c>
      <c r="D1144" s="110" t="s">
        <v>1396</v>
      </c>
      <c r="E1144" s="110" t="s">
        <v>195</v>
      </c>
      <c r="F1144" s="111" t="s">
        <v>3592</v>
      </c>
    </row>
    <row r="1145" spans="1:6" x14ac:dyDescent="0.25">
      <c r="A1145" s="109" t="s">
        <v>1719</v>
      </c>
      <c r="B1145" s="110" t="s">
        <v>3593</v>
      </c>
      <c r="C1145" s="110" t="s">
        <v>3594</v>
      </c>
      <c r="D1145" s="110" t="s">
        <v>1396</v>
      </c>
      <c r="E1145" s="110" t="s">
        <v>195</v>
      </c>
      <c r="F1145" s="111" t="s">
        <v>3595</v>
      </c>
    </row>
    <row r="1146" spans="1:6" x14ac:dyDescent="0.25">
      <c r="A1146" s="109" t="s">
        <v>1719</v>
      </c>
      <c r="B1146" s="110" t="s">
        <v>3596</v>
      </c>
      <c r="C1146" s="110" t="s">
        <v>3597</v>
      </c>
      <c r="D1146" s="110" t="s">
        <v>1396</v>
      </c>
      <c r="E1146" s="110" t="s">
        <v>195</v>
      </c>
      <c r="F1146" s="111" t="s">
        <v>3598</v>
      </c>
    </row>
    <row r="1147" spans="1:6" x14ac:dyDescent="0.25">
      <c r="A1147" s="109" t="s">
        <v>1719</v>
      </c>
      <c r="B1147" s="110" t="s">
        <v>3599</v>
      </c>
      <c r="C1147" s="110" t="s">
        <v>3600</v>
      </c>
      <c r="D1147" s="110" t="s">
        <v>1396</v>
      </c>
      <c r="E1147" s="110" t="s">
        <v>195</v>
      </c>
      <c r="F1147" s="111" t="s">
        <v>3601</v>
      </c>
    </row>
    <row r="1148" spans="1:6" x14ac:dyDescent="0.25">
      <c r="A1148" s="109" t="s">
        <v>1719</v>
      </c>
      <c r="B1148" s="110" t="s">
        <v>3602</v>
      </c>
      <c r="C1148" s="110" t="s">
        <v>3603</v>
      </c>
      <c r="D1148" s="110" t="s">
        <v>1396</v>
      </c>
      <c r="E1148" s="110" t="s">
        <v>195</v>
      </c>
      <c r="F1148" s="111" t="s">
        <v>3604</v>
      </c>
    </row>
    <row r="1149" spans="1:6" x14ac:dyDescent="0.25">
      <c r="A1149" s="109" t="s">
        <v>1719</v>
      </c>
      <c r="B1149" s="110" t="s">
        <v>3605</v>
      </c>
      <c r="C1149" s="110" t="s">
        <v>3606</v>
      </c>
      <c r="D1149" s="110" t="s">
        <v>1396</v>
      </c>
      <c r="E1149" s="110" t="s">
        <v>195</v>
      </c>
      <c r="F1149" s="111" t="s">
        <v>3607</v>
      </c>
    </row>
    <row r="1150" spans="1:6" x14ac:dyDescent="0.25">
      <c r="A1150" s="109" t="s">
        <v>1719</v>
      </c>
      <c r="B1150" s="110" t="s">
        <v>3608</v>
      </c>
      <c r="C1150" s="110" t="s">
        <v>3609</v>
      </c>
      <c r="D1150" s="110" t="s">
        <v>1396</v>
      </c>
      <c r="E1150" s="110" t="s">
        <v>195</v>
      </c>
      <c r="F1150" s="111" t="s">
        <v>3610</v>
      </c>
    </row>
    <row r="1151" spans="1:6" x14ac:dyDescent="0.25">
      <c r="A1151" s="109" t="s">
        <v>1719</v>
      </c>
      <c r="B1151" s="110" t="s">
        <v>3611</v>
      </c>
      <c r="C1151" s="110" t="s">
        <v>3612</v>
      </c>
      <c r="D1151" s="110" t="s">
        <v>1396</v>
      </c>
      <c r="E1151" s="110" t="s">
        <v>195</v>
      </c>
      <c r="F1151" s="111" t="s">
        <v>3613</v>
      </c>
    </row>
    <row r="1152" spans="1:6" x14ac:dyDescent="0.25">
      <c r="A1152" s="109" t="s">
        <v>1719</v>
      </c>
      <c r="B1152" s="110" t="s">
        <v>3614</v>
      </c>
      <c r="C1152" s="110" t="s">
        <v>3615</v>
      </c>
      <c r="D1152" s="110" t="s">
        <v>1396</v>
      </c>
      <c r="E1152" s="110" t="s">
        <v>195</v>
      </c>
      <c r="F1152" s="111" t="s">
        <v>3616</v>
      </c>
    </row>
    <row r="1153" spans="1:6" x14ac:dyDescent="0.25">
      <c r="A1153" s="109" t="s">
        <v>1719</v>
      </c>
      <c r="B1153" s="110" t="s">
        <v>3617</v>
      </c>
      <c r="C1153" s="110" t="s">
        <v>3618</v>
      </c>
      <c r="D1153" s="110" t="s">
        <v>1396</v>
      </c>
      <c r="E1153" s="110" t="s">
        <v>195</v>
      </c>
      <c r="F1153" s="111" t="s">
        <v>3619</v>
      </c>
    </row>
    <row r="1154" spans="1:6" x14ac:dyDescent="0.25">
      <c r="A1154" s="112" t="s">
        <v>1719</v>
      </c>
      <c r="B1154" s="113" t="s">
        <v>3620</v>
      </c>
      <c r="C1154" s="113" t="s">
        <v>3621</v>
      </c>
      <c r="D1154" s="113" t="s">
        <v>1396</v>
      </c>
      <c r="E1154" s="113" t="s">
        <v>195</v>
      </c>
      <c r="F1154" s="114" t="s">
        <v>3620</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workbookViewId="0">
      <pane xSplit="1" ySplit="3" topLeftCell="B5" activePane="bottomRight" state="frozen"/>
      <selection activeCell="A39" sqref="A39"/>
      <selection pane="topRight" activeCell="A39" sqref="A39"/>
      <selection pane="bottomLeft" activeCell="A39" sqref="A39"/>
      <selection pane="bottomRight" activeCell="A39" sqref="A39"/>
    </sheetView>
  </sheetViews>
  <sheetFormatPr defaultColWidth="9.140625" defaultRowHeight="15" x14ac:dyDescent="0.25"/>
  <cols>
    <col min="1" max="1" width="49.7109375" style="5" bestFit="1" customWidth="1"/>
    <col min="2" max="11" width="17.28515625" style="5" customWidth="1"/>
    <col min="12" max="12" width="9.140625" style="5"/>
    <col min="13" max="13" width="17.28515625" style="5" customWidth="1"/>
    <col min="14" max="16384" width="9.140625" style="5"/>
  </cols>
  <sheetData>
    <row r="1" spans="1:13" ht="15" customHeight="1" x14ac:dyDescent="0.25">
      <c r="A1" s="310" t="s">
        <v>116</v>
      </c>
      <c r="B1" s="310"/>
      <c r="C1" s="310"/>
      <c r="D1" s="310"/>
      <c r="E1" s="310"/>
      <c r="F1" s="310"/>
      <c r="G1" s="310"/>
      <c r="H1" s="310"/>
      <c r="I1" s="310"/>
      <c r="J1" s="310"/>
      <c r="K1" s="310"/>
      <c r="L1" s="310"/>
      <c r="M1" s="311"/>
    </row>
    <row r="2" spans="1:13" ht="15" customHeight="1" x14ac:dyDescent="0.25">
      <c r="A2" s="310"/>
      <c r="B2" s="310"/>
      <c r="C2" s="310"/>
      <c r="D2" s="310"/>
      <c r="E2" s="310"/>
      <c r="F2" s="310"/>
      <c r="G2" s="310"/>
      <c r="H2" s="310"/>
      <c r="I2" s="310"/>
      <c r="J2" s="310"/>
      <c r="K2" s="310"/>
      <c r="L2" s="310"/>
      <c r="M2" s="311"/>
    </row>
    <row r="3" spans="1:13" ht="15.75" customHeight="1" thickBot="1" x14ac:dyDescent="0.3">
      <c r="A3" s="310"/>
      <c r="B3" s="310"/>
      <c r="C3" s="310"/>
      <c r="D3" s="310"/>
      <c r="E3" s="310"/>
      <c r="F3" s="310"/>
      <c r="G3" s="310"/>
      <c r="H3" s="310"/>
      <c r="I3" s="310"/>
      <c r="J3" s="310"/>
      <c r="K3" s="310"/>
      <c r="L3" s="310"/>
      <c r="M3" s="311"/>
    </row>
    <row r="4" spans="1:13" ht="57" customHeight="1" thickBot="1" x14ac:dyDescent="0.3">
      <c r="A4" s="8" t="s">
        <v>115</v>
      </c>
      <c r="B4" s="312" t="s">
        <v>144</v>
      </c>
      <c r="C4" s="313"/>
      <c r="D4" s="313"/>
      <c r="E4" s="313"/>
      <c r="F4" s="313"/>
      <c r="G4" s="313"/>
      <c r="H4" s="313"/>
      <c r="I4" s="313"/>
      <c r="J4" s="313"/>
      <c r="K4" s="313"/>
      <c r="L4" s="313"/>
      <c r="M4" s="314"/>
    </row>
    <row r="5" spans="1:13" ht="15.75" x14ac:dyDescent="0.25">
      <c r="A5" s="2" t="s">
        <v>0</v>
      </c>
      <c r="B5" s="12" t="s">
        <v>161</v>
      </c>
      <c r="C5" s="13"/>
      <c r="D5" s="13"/>
      <c r="E5" s="9"/>
      <c r="F5" s="9"/>
      <c r="G5" s="9"/>
      <c r="H5" s="9"/>
      <c r="I5" s="9"/>
      <c r="J5" s="9"/>
      <c r="K5" s="9"/>
      <c r="L5" s="9"/>
      <c r="M5" s="10"/>
    </row>
    <row r="6" spans="1:13" ht="15.75" x14ac:dyDescent="0.25">
      <c r="A6" s="2" t="s">
        <v>1</v>
      </c>
      <c r="B6" s="14">
        <v>296</v>
      </c>
      <c r="C6" s="15"/>
      <c r="D6" s="15"/>
      <c r="E6" s="7"/>
      <c r="F6" s="7"/>
      <c r="G6" s="7"/>
      <c r="H6" s="7"/>
      <c r="I6" s="7"/>
      <c r="J6" s="7"/>
      <c r="K6" s="7"/>
      <c r="L6" s="7"/>
      <c r="M6" s="11"/>
    </row>
    <row r="7" spans="1:13" ht="15.75" x14ac:dyDescent="0.25">
      <c r="A7" s="2" t="s">
        <v>2</v>
      </c>
      <c r="B7" s="16" t="s">
        <v>162</v>
      </c>
      <c r="C7" s="15"/>
      <c r="D7" s="15"/>
      <c r="E7" s="7"/>
      <c r="F7" s="7"/>
      <c r="G7" s="7"/>
      <c r="H7" s="7"/>
      <c r="I7" s="7"/>
      <c r="J7" s="7"/>
      <c r="K7" s="7"/>
      <c r="L7" s="7"/>
      <c r="M7" s="11"/>
    </row>
    <row r="8" spans="1:13" ht="15.75" x14ac:dyDescent="0.25">
      <c r="A8" s="2" t="s">
        <v>4</v>
      </c>
      <c r="B8" s="14">
        <v>5</v>
      </c>
      <c r="C8" s="15"/>
      <c r="D8" s="15"/>
      <c r="E8" s="7"/>
      <c r="F8" s="7"/>
      <c r="G8" s="7"/>
      <c r="H8" s="7"/>
      <c r="I8" s="7"/>
      <c r="J8" s="7"/>
      <c r="K8" s="7"/>
      <c r="L8" s="7"/>
      <c r="M8" s="11"/>
    </row>
    <row r="9" spans="1:13" ht="15.75" x14ac:dyDescent="0.25">
      <c r="A9" s="2" t="s">
        <v>10</v>
      </c>
      <c r="B9" s="14"/>
      <c r="C9" s="15"/>
      <c r="D9" s="15"/>
      <c r="E9" s="7"/>
      <c r="F9" s="7"/>
      <c r="G9" s="7"/>
      <c r="H9" s="7"/>
      <c r="I9" s="7"/>
      <c r="J9" s="7"/>
      <c r="K9" s="7"/>
      <c r="L9" s="7"/>
      <c r="M9" s="11"/>
    </row>
    <row r="10" spans="1:13" ht="16.5" thickBot="1" x14ac:dyDescent="0.3">
      <c r="A10" s="3" t="s">
        <v>3</v>
      </c>
      <c r="B10" s="17"/>
      <c r="C10" s="18"/>
      <c r="D10" s="18"/>
      <c r="E10" s="21"/>
      <c r="F10" s="21"/>
      <c r="G10" s="21"/>
      <c r="H10" s="21"/>
      <c r="I10" s="21"/>
      <c r="J10" s="21"/>
      <c r="K10" s="21"/>
      <c r="L10" s="21"/>
      <c r="M10" s="22"/>
    </row>
    <row r="11" spans="1:13" ht="18.75" customHeight="1" x14ac:dyDescent="0.3">
      <c r="A11" s="307" t="s">
        <v>83</v>
      </c>
      <c r="B11" s="308"/>
      <c r="C11" s="308"/>
      <c r="D11" s="308"/>
      <c r="E11" s="308"/>
      <c r="F11" s="308"/>
      <c r="G11" s="308"/>
      <c r="H11" s="308"/>
      <c r="I11" s="308"/>
      <c r="J11" s="308"/>
      <c r="K11" s="308"/>
      <c r="L11" s="308"/>
      <c r="M11" s="309"/>
    </row>
    <row r="12" spans="1:13" x14ac:dyDescent="0.25">
      <c r="A12" s="19" t="s">
        <v>68</v>
      </c>
      <c r="B12" s="7" t="s">
        <v>67</v>
      </c>
      <c r="C12" s="7"/>
      <c r="D12" s="7"/>
      <c r="E12" s="7"/>
      <c r="F12" s="7"/>
      <c r="G12" s="7"/>
      <c r="H12" s="7"/>
      <c r="I12" s="7"/>
      <c r="J12" s="7"/>
      <c r="K12" s="7"/>
      <c r="L12" s="7"/>
      <c r="M12" s="11"/>
    </row>
    <row r="13" spans="1:13" x14ac:dyDescent="0.25">
      <c r="A13" s="19" t="s">
        <v>69</v>
      </c>
      <c r="B13" s="7" t="s">
        <v>93</v>
      </c>
      <c r="C13" s="7"/>
      <c r="D13" s="7"/>
      <c r="E13" s="7"/>
      <c r="F13" s="7"/>
      <c r="G13" s="7"/>
      <c r="H13" s="7"/>
      <c r="I13" s="7"/>
      <c r="J13" s="7"/>
      <c r="K13" s="7"/>
      <c r="L13" s="7"/>
      <c r="M13" s="11"/>
    </row>
    <row r="14" spans="1:13" x14ac:dyDescent="0.25">
      <c r="A14" s="19" t="s">
        <v>84</v>
      </c>
      <c r="B14" s="7" t="s">
        <v>85</v>
      </c>
      <c r="C14" s="7"/>
      <c r="D14" s="7"/>
      <c r="E14" s="7"/>
      <c r="F14" s="7"/>
      <c r="G14" s="7"/>
      <c r="H14" s="7"/>
      <c r="I14" s="7"/>
      <c r="J14" s="7"/>
      <c r="K14" s="7"/>
      <c r="L14" s="7"/>
      <c r="M14" s="11"/>
    </row>
    <row r="15" spans="1:13" ht="30" x14ac:dyDescent="0.25">
      <c r="A15" s="31" t="s">
        <v>100</v>
      </c>
      <c r="B15" s="20"/>
      <c r="C15" s="7"/>
      <c r="D15" s="20"/>
      <c r="E15" s="20"/>
      <c r="F15" s="20"/>
      <c r="G15" s="20"/>
      <c r="H15" s="20"/>
      <c r="I15" s="20"/>
      <c r="J15" s="20"/>
      <c r="K15" s="20"/>
      <c r="L15" s="20"/>
      <c r="M15" s="23" t="s">
        <v>53</v>
      </c>
    </row>
    <row r="16" spans="1:13" x14ac:dyDescent="0.25">
      <c r="A16" s="24" t="s">
        <v>70</v>
      </c>
      <c r="B16" s="25"/>
      <c r="C16" s="25"/>
      <c r="D16" s="25"/>
      <c r="E16" s="25"/>
      <c r="F16" s="25"/>
      <c r="G16" s="25"/>
      <c r="H16" s="25"/>
      <c r="I16" s="25"/>
      <c r="J16" s="25"/>
      <c r="K16" s="25"/>
      <c r="L16" s="26"/>
      <c r="M16" s="35">
        <f>SUM(B16:K16)</f>
        <v>0</v>
      </c>
    </row>
    <row r="17" spans="1:13" x14ac:dyDescent="0.25">
      <c r="A17" s="27" t="s">
        <v>131</v>
      </c>
      <c r="B17" s="55"/>
      <c r="C17" s="55"/>
      <c r="D17" s="55"/>
      <c r="E17" s="55"/>
      <c r="F17" s="55"/>
      <c r="G17" s="55"/>
      <c r="H17" s="55"/>
      <c r="I17" s="55"/>
      <c r="J17" s="55"/>
      <c r="K17" s="55"/>
      <c r="L17" s="7"/>
      <c r="M17" s="56">
        <f>SUM(B17:K17)</f>
        <v>0</v>
      </c>
    </row>
    <row r="18" spans="1:13" x14ac:dyDescent="0.25">
      <c r="A18" s="27" t="s">
        <v>71</v>
      </c>
      <c r="B18" s="29"/>
      <c r="C18" s="29"/>
      <c r="D18" s="29"/>
      <c r="E18" s="29"/>
      <c r="F18" s="29"/>
      <c r="G18" s="29"/>
      <c r="H18" s="29"/>
      <c r="I18" s="29"/>
      <c r="J18" s="29"/>
      <c r="K18" s="29"/>
      <c r="L18" s="29"/>
      <c r="M18" s="36">
        <f t="shared" ref="M18:M29" si="0">SUM(B18:K18)</f>
        <v>0</v>
      </c>
    </row>
    <row r="19" spans="1:13" x14ac:dyDescent="0.25">
      <c r="A19" s="27" t="s">
        <v>72</v>
      </c>
      <c r="B19" s="29"/>
      <c r="C19" s="29"/>
      <c r="D19" s="29"/>
      <c r="E19" s="29"/>
      <c r="F19" s="29"/>
      <c r="G19" s="29"/>
      <c r="H19" s="29"/>
      <c r="I19" s="29"/>
      <c r="J19" s="29"/>
      <c r="K19" s="29"/>
      <c r="L19" s="29"/>
      <c r="M19" s="36">
        <f t="shared" si="0"/>
        <v>0</v>
      </c>
    </row>
    <row r="20" spans="1:13" x14ac:dyDescent="0.25">
      <c r="A20" s="27" t="s">
        <v>73</v>
      </c>
      <c r="B20" s="29"/>
      <c r="C20" s="29"/>
      <c r="D20" s="29"/>
      <c r="E20" s="29"/>
      <c r="F20" s="29"/>
      <c r="G20" s="29"/>
      <c r="H20" s="29"/>
      <c r="I20" s="29"/>
      <c r="J20" s="29"/>
      <c r="K20" s="29"/>
      <c r="L20" s="29"/>
      <c r="M20" s="36">
        <f t="shared" si="0"/>
        <v>0</v>
      </c>
    </row>
    <row r="21" spans="1:13" x14ac:dyDescent="0.25">
      <c r="A21" s="27" t="s">
        <v>74</v>
      </c>
      <c r="B21" s="29"/>
      <c r="C21" s="29"/>
      <c r="D21" s="29"/>
      <c r="E21" s="29"/>
      <c r="F21" s="29"/>
      <c r="G21" s="29"/>
      <c r="H21" s="29"/>
      <c r="I21" s="29"/>
      <c r="J21" s="29"/>
      <c r="K21" s="29"/>
      <c r="L21" s="29"/>
      <c r="M21" s="36">
        <f t="shared" si="0"/>
        <v>0</v>
      </c>
    </row>
    <row r="22" spans="1:13" x14ac:dyDescent="0.25">
      <c r="A22" s="27" t="s">
        <v>75</v>
      </c>
      <c r="B22" s="29"/>
      <c r="C22" s="29"/>
      <c r="D22" s="29"/>
      <c r="E22" s="29"/>
      <c r="F22" s="29"/>
      <c r="G22" s="29"/>
      <c r="H22" s="29"/>
      <c r="I22" s="29"/>
      <c r="J22" s="29"/>
      <c r="K22" s="29"/>
      <c r="L22" s="29"/>
      <c r="M22" s="36">
        <f t="shared" si="0"/>
        <v>0</v>
      </c>
    </row>
    <row r="23" spans="1:13" x14ac:dyDescent="0.25">
      <c r="A23" s="27" t="s">
        <v>76</v>
      </c>
      <c r="B23" s="29"/>
      <c r="C23" s="29"/>
      <c r="D23" s="29"/>
      <c r="E23" s="29"/>
      <c r="F23" s="29"/>
      <c r="G23" s="29"/>
      <c r="H23" s="29"/>
      <c r="I23" s="29"/>
      <c r="J23" s="29"/>
      <c r="K23" s="29"/>
      <c r="L23" s="29"/>
      <c r="M23" s="36">
        <f t="shared" si="0"/>
        <v>0</v>
      </c>
    </row>
    <row r="24" spans="1:13" x14ac:dyDescent="0.25">
      <c r="A24" s="27" t="s">
        <v>77</v>
      </c>
      <c r="B24" s="29"/>
      <c r="C24" s="29"/>
      <c r="D24" s="29"/>
      <c r="E24" s="29"/>
      <c r="F24" s="29"/>
      <c r="G24" s="29"/>
      <c r="H24" s="29"/>
      <c r="I24" s="29"/>
      <c r="J24" s="29"/>
      <c r="K24" s="29"/>
      <c r="L24" s="29"/>
      <c r="M24" s="36">
        <f t="shared" si="0"/>
        <v>0</v>
      </c>
    </row>
    <row r="25" spans="1:13" x14ac:dyDescent="0.25">
      <c r="A25" s="27" t="s">
        <v>78</v>
      </c>
      <c r="B25" s="29"/>
      <c r="C25" s="29"/>
      <c r="D25" s="29"/>
      <c r="E25" s="29"/>
      <c r="F25" s="29"/>
      <c r="G25" s="29"/>
      <c r="H25" s="29"/>
      <c r="I25" s="29"/>
      <c r="J25" s="29"/>
      <c r="K25" s="29"/>
      <c r="L25" s="29"/>
      <c r="M25" s="36">
        <f t="shared" si="0"/>
        <v>0</v>
      </c>
    </row>
    <row r="26" spans="1:13" x14ac:dyDescent="0.25">
      <c r="A26" s="27" t="s">
        <v>79</v>
      </c>
      <c r="B26" s="29"/>
      <c r="C26" s="29"/>
      <c r="D26" s="29"/>
      <c r="E26" s="29"/>
      <c r="F26" s="29"/>
      <c r="G26" s="29"/>
      <c r="H26" s="29"/>
      <c r="I26" s="29"/>
      <c r="J26" s="29"/>
      <c r="K26" s="29"/>
      <c r="L26" s="29"/>
      <c r="M26" s="36">
        <f t="shared" si="0"/>
        <v>0</v>
      </c>
    </row>
    <row r="27" spans="1:13" x14ac:dyDescent="0.25">
      <c r="A27" s="27" t="s">
        <v>80</v>
      </c>
      <c r="B27" s="29"/>
      <c r="C27" s="29"/>
      <c r="D27" s="29"/>
      <c r="E27" s="29"/>
      <c r="F27" s="29"/>
      <c r="G27" s="29"/>
      <c r="H27" s="29"/>
      <c r="I27" s="29"/>
      <c r="J27" s="29"/>
      <c r="K27" s="29"/>
      <c r="L27" s="29"/>
      <c r="M27" s="36">
        <f t="shared" si="0"/>
        <v>0</v>
      </c>
    </row>
    <row r="28" spans="1:13" x14ac:dyDescent="0.25">
      <c r="A28" s="27" t="s">
        <v>81</v>
      </c>
      <c r="B28" s="29"/>
      <c r="C28" s="29"/>
      <c r="D28" s="29"/>
      <c r="E28" s="29"/>
      <c r="F28" s="29"/>
      <c r="G28" s="29"/>
      <c r="H28" s="29"/>
      <c r="I28" s="29"/>
      <c r="J28" s="29"/>
      <c r="K28" s="29"/>
      <c r="L28" s="29"/>
      <c r="M28" s="36">
        <f t="shared" si="0"/>
        <v>0</v>
      </c>
    </row>
    <row r="29" spans="1:13" ht="15.75" thickBot="1" x14ac:dyDescent="0.3">
      <c r="A29" s="28" t="s">
        <v>82</v>
      </c>
      <c r="B29" s="30"/>
      <c r="C29" s="30"/>
      <c r="D29" s="30"/>
      <c r="E29" s="30"/>
      <c r="F29" s="30"/>
      <c r="G29" s="30"/>
      <c r="H29" s="30"/>
      <c r="I29" s="30"/>
      <c r="J29" s="30"/>
      <c r="K29" s="30"/>
      <c r="L29" s="30"/>
      <c r="M29" s="37">
        <f t="shared" si="0"/>
        <v>0</v>
      </c>
    </row>
    <row r="30" spans="1:13" ht="18.75" x14ac:dyDescent="0.3">
      <c r="A30" s="307" t="s">
        <v>86</v>
      </c>
      <c r="B30" s="308"/>
      <c r="C30" s="308"/>
      <c r="D30" s="308"/>
      <c r="E30" s="308"/>
      <c r="F30" s="308"/>
      <c r="G30" s="308"/>
      <c r="H30" s="308"/>
      <c r="I30" s="308"/>
      <c r="J30" s="308"/>
      <c r="K30" s="308"/>
      <c r="L30" s="308"/>
      <c r="M30" s="309"/>
    </row>
    <row r="31" spans="1:13" x14ac:dyDescent="0.25">
      <c r="A31" s="19" t="s">
        <v>68</v>
      </c>
      <c r="B31" s="7" t="s">
        <v>67</v>
      </c>
      <c r="C31" s="7"/>
      <c r="D31" s="7"/>
      <c r="E31" s="7"/>
      <c r="F31" s="7"/>
      <c r="G31" s="7"/>
      <c r="H31" s="7"/>
      <c r="I31" s="7"/>
      <c r="J31" s="7"/>
      <c r="K31" s="7"/>
      <c r="L31" s="7"/>
      <c r="M31" s="11"/>
    </row>
    <row r="32" spans="1:13" x14ac:dyDescent="0.25">
      <c r="A32" s="19" t="s">
        <v>69</v>
      </c>
      <c r="B32" s="7" t="s">
        <v>93</v>
      </c>
      <c r="C32" s="7"/>
      <c r="D32" s="7"/>
      <c r="E32" s="7"/>
      <c r="F32" s="7"/>
      <c r="G32" s="7"/>
      <c r="H32" s="7"/>
      <c r="I32" s="7"/>
      <c r="J32" s="7"/>
      <c r="K32" s="7"/>
      <c r="L32" s="7"/>
      <c r="M32" s="11"/>
    </row>
    <row r="33" spans="1:13" x14ac:dyDescent="0.25">
      <c r="A33" s="19" t="s">
        <v>84</v>
      </c>
      <c r="B33" s="7" t="s">
        <v>85</v>
      </c>
      <c r="C33" s="7"/>
      <c r="D33" s="7"/>
      <c r="E33" s="7"/>
      <c r="F33" s="7"/>
      <c r="G33" s="7"/>
      <c r="H33" s="7"/>
      <c r="I33" s="7"/>
      <c r="J33" s="7"/>
      <c r="K33" s="7"/>
      <c r="L33" s="7"/>
      <c r="M33" s="11"/>
    </row>
    <row r="34" spans="1:13" ht="30" x14ac:dyDescent="0.25">
      <c r="A34" s="31" t="s">
        <v>100</v>
      </c>
      <c r="B34" s="83">
        <f>B15</f>
        <v>0</v>
      </c>
      <c r="C34" s="83">
        <f t="shared" ref="C34:K34" si="1">C15</f>
        <v>0</v>
      </c>
      <c r="D34" s="83">
        <f t="shared" si="1"/>
        <v>0</v>
      </c>
      <c r="E34" s="83">
        <f t="shared" si="1"/>
        <v>0</v>
      </c>
      <c r="F34" s="83">
        <f t="shared" si="1"/>
        <v>0</v>
      </c>
      <c r="G34" s="83">
        <f t="shared" si="1"/>
        <v>0</v>
      </c>
      <c r="H34" s="83">
        <f t="shared" si="1"/>
        <v>0</v>
      </c>
      <c r="I34" s="83">
        <f t="shared" si="1"/>
        <v>0</v>
      </c>
      <c r="J34" s="83">
        <f t="shared" si="1"/>
        <v>0</v>
      </c>
      <c r="K34" s="83">
        <f t="shared" si="1"/>
        <v>0</v>
      </c>
      <c r="L34" s="20"/>
      <c r="M34" s="23" t="s">
        <v>53</v>
      </c>
    </row>
    <row r="35" spans="1:13" x14ac:dyDescent="0.25">
      <c r="A35" s="24" t="s">
        <v>70</v>
      </c>
      <c r="B35" s="84">
        <f>B16</f>
        <v>0</v>
      </c>
      <c r="C35" s="84">
        <f t="shared" ref="C35:K35" si="2">C16</f>
        <v>0</v>
      </c>
      <c r="D35" s="84">
        <f t="shared" si="2"/>
        <v>0</v>
      </c>
      <c r="E35" s="84">
        <f t="shared" si="2"/>
        <v>0</v>
      </c>
      <c r="F35" s="84">
        <f t="shared" si="2"/>
        <v>0</v>
      </c>
      <c r="G35" s="84">
        <f t="shared" si="2"/>
        <v>0</v>
      </c>
      <c r="H35" s="84">
        <f t="shared" si="2"/>
        <v>0</v>
      </c>
      <c r="I35" s="84">
        <f t="shared" si="2"/>
        <v>0</v>
      </c>
      <c r="J35" s="84">
        <f t="shared" si="2"/>
        <v>0</v>
      </c>
      <c r="K35" s="84">
        <f t="shared" si="2"/>
        <v>0</v>
      </c>
      <c r="L35" s="26"/>
      <c r="M35" s="35">
        <f>SUM(B35:K35)</f>
        <v>0</v>
      </c>
    </row>
    <row r="36" spans="1:13" x14ac:dyDescent="0.25">
      <c r="A36" s="27" t="s">
        <v>147</v>
      </c>
      <c r="B36" s="61"/>
      <c r="C36" s="61"/>
      <c r="D36" s="61"/>
      <c r="E36" s="61"/>
      <c r="F36" s="61"/>
      <c r="G36" s="61"/>
      <c r="H36" s="61"/>
      <c r="I36" s="61"/>
      <c r="J36" s="61"/>
      <c r="K36" s="61"/>
      <c r="L36" s="7"/>
      <c r="M36" s="57" t="str">
        <f t="shared" ref="M36:M48" si="3">IFERROR(M17/$M$35,"")</f>
        <v/>
      </c>
    </row>
    <row r="37" spans="1:13" x14ac:dyDescent="0.25">
      <c r="A37" s="27" t="s">
        <v>148</v>
      </c>
      <c r="B37" s="29"/>
      <c r="C37" s="29"/>
      <c r="D37" s="29"/>
      <c r="E37" s="29"/>
      <c r="F37" s="29"/>
      <c r="G37" s="29"/>
      <c r="H37" s="29"/>
      <c r="I37" s="29"/>
      <c r="J37" s="29"/>
      <c r="K37" s="29"/>
      <c r="L37" s="29"/>
      <c r="M37" s="36" t="str">
        <f t="shared" si="3"/>
        <v/>
      </c>
    </row>
    <row r="38" spans="1:13" x14ac:dyDescent="0.25">
      <c r="A38" s="27" t="s">
        <v>149</v>
      </c>
      <c r="B38" s="29"/>
      <c r="C38" s="29"/>
      <c r="D38" s="29"/>
      <c r="E38" s="29"/>
      <c r="F38" s="29"/>
      <c r="G38" s="29"/>
      <c r="H38" s="29"/>
      <c r="I38" s="29"/>
      <c r="J38" s="29"/>
      <c r="K38" s="29"/>
      <c r="L38" s="29"/>
      <c r="M38" s="36" t="str">
        <f t="shared" si="3"/>
        <v/>
      </c>
    </row>
    <row r="39" spans="1:13" x14ac:dyDescent="0.25">
      <c r="A39" s="27" t="s">
        <v>150</v>
      </c>
      <c r="B39" s="29"/>
      <c r="C39" s="29"/>
      <c r="D39" s="29"/>
      <c r="E39" s="29"/>
      <c r="F39" s="29"/>
      <c r="G39" s="29"/>
      <c r="H39" s="29"/>
      <c r="I39" s="29"/>
      <c r="J39" s="29"/>
      <c r="K39" s="29"/>
      <c r="L39" s="29"/>
      <c r="M39" s="36" t="str">
        <f t="shared" si="3"/>
        <v/>
      </c>
    </row>
    <row r="40" spans="1:13" x14ac:dyDescent="0.25">
      <c r="A40" s="27" t="s">
        <v>151</v>
      </c>
      <c r="B40" s="29"/>
      <c r="C40" s="29"/>
      <c r="D40" s="29"/>
      <c r="E40" s="29"/>
      <c r="F40" s="29"/>
      <c r="G40" s="29"/>
      <c r="H40" s="29"/>
      <c r="I40" s="29"/>
      <c r="J40" s="29"/>
      <c r="K40" s="29"/>
      <c r="L40" s="29"/>
      <c r="M40" s="36" t="str">
        <f t="shared" si="3"/>
        <v/>
      </c>
    </row>
    <row r="41" spans="1:13" x14ac:dyDescent="0.25">
      <c r="A41" s="27" t="s">
        <v>152</v>
      </c>
      <c r="B41" s="29"/>
      <c r="C41" s="29"/>
      <c r="D41" s="29"/>
      <c r="E41" s="29"/>
      <c r="F41" s="29"/>
      <c r="G41" s="29"/>
      <c r="H41" s="29"/>
      <c r="I41" s="29"/>
      <c r="J41" s="29"/>
      <c r="K41" s="29"/>
      <c r="L41" s="29"/>
      <c r="M41" s="36" t="str">
        <f t="shared" si="3"/>
        <v/>
      </c>
    </row>
    <row r="42" spans="1:13" x14ac:dyDescent="0.25">
      <c r="A42" s="27" t="s">
        <v>153</v>
      </c>
      <c r="B42" s="29"/>
      <c r="C42" s="29"/>
      <c r="D42" s="29"/>
      <c r="E42" s="29"/>
      <c r="F42" s="29"/>
      <c r="G42" s="29"/>
      <c r="H42" s="29"/>
      <c r="I42" s="29"/>
      <c r="J42" s="29"/>
      <c r="K42" s="29"/>
      <c r="L42" s="29"/>
      <c r="M42" s="36" t="str">
        <f t="shared" si="3"/>
        <v/>
      </c>
    </row>
    <row r="43" spans="1:13" x14ac:dyDescent="0.25">
      <c r="A43" s="27" t="s">
        <v>154</v>
      </c>
      <c r="B43" s="29"/>
      <c r="C43" s="29"/>
      <c r="D43" s="29"/>
      <c r="E43" s="29"/>
      <c r="F43" s="29"/>
      <c r="G43" s="29"/>
      <c r="H43" s="29"/>
      <c r="I43" s="29"/>
      <c r="J43" s="29"/>
      <c r="K43" s="29"/>
      <c r="L43" s="29"/>
      <c r="M43" s="36" t="str">
        <f t="shared" si="3"/>
        <v/>
      </c>
    </row>
    <row r="44" spans="1:13" x14ac:dyDescent="0.25">
      <c r="A44" s="27" t="s">
        <v>155</v>
      </c>
      <c r="B44" s="29"/>
      <c r="C44" s="29"/>
      <c r="D44" s="29"/>
      <c r="E44" s="29"/>
      <c r="F44" s="29"/>
      <c r="G44" s="29"/>
      <c r="H44" s="29"/>
      <c r="I44" s="29"/>
      <c r="J44" s="29"/>
      <c r="K44" s="29"/>
      <c r="L44" s="29"/>
      <c r="M44" s="36" t="str">
        <f t="shared" si="3"/>
        <v/>
      </c>
    </row>
    <row r="45" spans="1:13" x14ac:dyDescent="0.25">
      <c r="A45" s="27" t="s">
        <v>156</v>
      </c>
      <c r="B45" s="29"/>
      <c r="C45" s="29"/>
      <c r="D45" s="29"/>
      <c r="E45" s="29"/>
      <c r="F45" s="29"/>
      <c r="G45" s="29"/>
      <c r="H45" s="29"/>
      <c r="I45" s="29"/>
      <c r="J45" s="29"/>
      <c r="K45" s="29"/>
      <c r="L45" s="29"/>
      <c r="M45" s="36" t="str">
        <f t="shared" si="3"/>
        <v/>
      </c>
    </row>
    <row r="46" spans="1:13" x14ac:dyDescent="0.25">
      <c r="A46" s="27" t="s">
        <v>157</v>
      </c>
      <c r="B46" s="29"/>
      <c r="C46" s="29"/>
      <c r="D46" s="29"/>
      <c r="E46" s="29"/>
      <c r="F46" s="29"/>
      <c r="G46" s="29"/>
      <c r="H46" s="29"/>
      <c r="I46" s="29"/>
      <c r="J46" s="29"/>
      <c r="K46" s="29"/>
      <c r="L46" s="29"/>
      <c r="M46" s="36" t="str">
        <f t="shared" si="3"/>
        <v/>
      </c>
    </row>
    <row r="47" spans="1:13" x14ac:dyDescent="0.25">
      <c r="A47" s="27" t="s">
        <v>158</v>
      </c>
      <c r="B47" s="29"/>
      <c r="C47" s="29"/>
      <c r="D47" s="29"/>
      <c r="E47" s="29"/>
      <c r="F47" s="29"/>
      <c r="G47" s="29"/>
      <c r="H47" s="29"/>
      <c r="I47" s="29"/>
      <c r="J47" s="29"/>
      <c r="K47" s="29"/>
      <c r="L47" s="29"/>
      <c r="M47" s="36" t="str">
        <f t="shared" si="3"/>
        <v/>
      </c>
    </row>
    <row r="48" spans="1:13" ht="15.75" thickBot="1" x14ac:dyDescent="0.3">
      <c r="A48" s="28" t="s">
        <v>159</v>
      </c>
      <c r="B48" s="30"/>
      <c r="C48" s="30"/>
      <c r="D48" s="30"/>
      <c r="E48" s="30"/>
      <c r="F48" s="30"/>
      <c r="G48" s="30"/>
      <c r="H48" s="30"/>
      <c r="I48" s="30"/>
      <c r="J48" s="30"/>
      <c r="K48" s="30"/>
      <c r="L48" s="30"/>
      <c r="M48" s="37" t="str">
        <f t="shared" si="3"/>
        <v/>
      </c>
    </row>
    <row r="49" spans="1:14" ht="15.75" thickBot="1" x14ac:dyDescent="0.3">
      <c r="A49" s="315" t="s">
        <v>87</v>
      </c>
      <c r="B49" s="316"/>
      <c r="C49" s="316"/>
      <c r="D49" s="32" t="s">
        <v>88</v>
      </c>
      <c r="E49" s="33" t="s">
        <v>89</v>
      </c>
      <c r="F49" s="33"/>
      <c r="G49" s="33"/>
      <c r="H49" s="33"/>
      <c r="I49" s="33"/>
      <c r="J49" s="33"/>
      <c r="K49" s="33"/>
      <c r="L49" s="33"/>
      <c r="M49" s="34"/>
      <c r="N49" s="6"/>
    </row>
    <row r="50" spans="1:14" ht="18.75" x14ac:dyDescent="0.3">
      <c r="A50" s="307" t="s">
        <v>91</v>
      </c>
      <c r="B50" s="308"/>
      <c r="C50" s="308"/>
      <c r="D50" s="308"/>
      <c r="E50" s="308"/>
      <c r="F50" s="308"/>
      <c r="G50" s="308"/>
      <c r="H50" s="308"/>
      <c r="I50" s="308"/>
      <c r="J50" s="308"/>
      <c r="K50" s="308"/>
      <c r="L50" s="308"/>
      <c r="M50" s="309"/>
    </row>
    <row r="51" spans="1:14" x14ac:dyDescent="0.25">
      <c r="A51" s="19" t="s">
        <v>68</v>
      </c>
      <c r="B51" s="7" t="s">
        <v>67</v>
      </c>
      <c r="C51" s="7"/>
      <c r="D51" s="7"/>
      <c r="E51" s="7"/>
      <c r="F51" s="7"/>
      <c r="G51" s="7"/>
      <c r="H51" s="7"/>
      <c r="I51" s="7"/>
      <c r="J51" s="7"/>
      <c r="K51" s="7"/>
      <c r="L51" s="7"/>
      <c r="M51" s="11"/>
    </row>
    <row r="52" spans="1:14" x14ac:dyDescent="0.25">
      <c r="A52" s="19" t="s">
        <v>69</v>
      </c>
      <c r="B52" s="7" t="s">
        <v>93</v>
      </c>
      <c r="C52" s="7"/>
      <c r="D52" s="7"/>
      <c r="E52" s="7"/>
      <c r="F52" s="7"/>
      <c r="G52" s="7"/>
      <c r="H52" s="7"/>
      <c r="I52" s="7"/>
      <c r="J52" s="7"/>
      <c r="K52" s="7"/>
      <c r="L52" s="7"/>
      <c r="M52" s="11"/>
    </row>
    <row r="53" spans="1:14" x14ac:dyDescent="0.25">
      <c r="A53" s="19" t="s">
        <v>84</v>
      </c>
      <c r="B53" s="7" t="s">
        <v>85</v>
      </c>
      <c r="C53" s="7"/>
      <c r="D53" s="7"/>
      <c r="E53" s="7"/>
      <c r="F53" s="7"/>
      <c r="G53" s="7"/>
      <c r="H53" s="7"/>
      <c r="I53" s="7"/>
      <c r="J53" s="7"/>
      <c r="K53" s="7"/>
      <c r="L53" s="7"/>
      <c r="M53" s="11"/>
    </row>
    <row r="54" spans="1:14" ht="30" x14ac:dyDescent="0.25">
      <c r="A54" s="31" t="s">
        <v>100</v>
      </c>
      <c r="B54" s="83">
        <f>B15</f>
        <v>0</v>
      </c>
      <c r="C54" s="83">
        <f t="shared" ref="C54:K54" si="4">C15</f>
        <v>0</v>
      </c>
      <c r="D54" s="83">
        <f t="shared" si="4"/>
        <v>0</v>
      </c>
      <c r="E54" s="83">
        <f t="shared" si="4"/>
        <v>0</v>
      </c>
      <c r="F54" s="83">
        <f t="shared" si="4"/>
        <v>0</v>
      </c>
      <c r="G54" s="83">
        <f t="shared" si="4"/>
        <v>0</v>
      </c>
      <c r="H54" s="83">
        <f t="shared" si="4"/>
        <v>0</v>
      </c>
      <c r="I54" s="83">
        <f t="shared" si="4"/>
        <v>0</v>
      </c>
      <c r="J54" s="83">
        <f t="shared" si="4"/>
        <v>0</v>
      </c>
      <c r="K54" s="83">
        <f t="shared" si="4"/>
        <v>0</v>
      </c>
      <c r="L54" s="20"/>
      <c r="M54" s="23" t="s">
        <v>53</v>
      </c>
    </row>
    <row r="55" spans="1:14" x14ac:dyDescent="0.25">
      <c r="A55" s="24" t="s">
        <v>70</v>
      </c>
      <c r="B55" s="87">
        <f>B16</f>
        <v>0</v>
      </c>
      <c r="C55" s="87">
        <f>C16</f>
        <v>0</v>
      </c>
      <c r="D55" s="87">
        <f t="shared" ref="D55:K55" si="5">D16</f>
        <v>0</v>
      </c>
      <c r="E55" s="87">
        <f t="shared" si="5"/>
        <v>0</v>
      </c>
      <c r="F55" s="87">
        <f t="shared" si="5"/>
        <v>0</v>
      </c>
      <c r="G55" s="87">
        <f t="shared" si="5"/>
        <v>0</v>
      </c>
      <c r="H55" s="87">
        <f t="shared" si="5"/>
        <v>0</v>
      </c>
      <c r="I55" s="87">
        <f t="shared" si="5"/>
        <v>0</v>
      </c>
      <c r="J55" s="87">
        <f t="shared" si="5"/>
        <v>0</v>
      </c>
      <c r="K55" s="87">
        <f t="shared" si="5"/>
        <v>0</v>
      </c>
      <c r="L55" s="25"/>
      <c r="M55" s="35">
        <f>M16</f>
        <v>0</v>
      </c>
    </row>
    <row r="56" spans="1:14" x14ac:dyDescent="0.25">
      <c r="A56" s="27" t="s">
        <v>147</v>
      </c>
      <c r="B56" s="61" t="str">
        <f>IFERROR(ROUND(B17/B$55,56),"")</f>
        <v/>
      </c>
      <c r="C56" s="61" t="str">
        <f t="shared" ref="C56:K56" si="6">IFERROR(ROUND(C17/C$55,56),"")</f>
        <v/>
      </c>
      <c r="D56" s="61" t="str">
        <f t="shared" si="6"/>
        <v/>
      </c>
      <c r="E56" s="61" t="str">
        <f t="shared" si="6"/>
        <v/>
      </c>
      <c r="F56" s="61" t="str">
        <f t="shared" si="6"/>
        <v/>
      </c>
      <c r="G56" s="61" t="str">
        <f t="shared" si="6"/>
        <v/>
      </c>
      <c r="H56" s="61" t="str">
        <f t="shared" si="6"/>
        <v/>
      </c>
      <c r="I56" s="61" t="str">
        <f t="shared" si="6"/>
        <v/>
      </c>
      <c r="J56" s="61" t="str">
        <f t="shared" si="6"/>
        <v/>
      </c>
      <c r="K56" s="61" t="str">
        <f t="shared" si="6"/>
        <v/>
      </c>
      <c r="L56" s="55"/>
      <c r="M56" s="57" t="str">
        <f t="shared" ref="M56:M68" si="7">IFERROR(M17/M$55,"")</f>
        <v/>
      </c>
    </row>
    <row r="57" spans="1:14" x14ac:dyDescent="0.25">
      <c r="A57" s="27" t="s">
        <v>148</v>
      </c>
      <c r="B57" s="40" t="str">
        <f>IFERROR(ROUND(B18/B$55,4),"")</f>
        <v/>
      </c>
      <c r="C57" s="40" t="str">
        <f t="shared" ref="C57:K57" si="8">IFERROR(ROUND(C18/C$55,4),"")</f>
        <v/>
      </c>
      <c r="D57" s="40" t="str">
        <f t="shared" si="8"/>
        <v/>
      </c>
      <c r="E57" s="40" t="str">
        <f t="shared" si="8"/>
        <v/>
      </c>
      <c r="F57" s="40" t="str">
        <f t="shared" si="8"/>
        <v/>
      </c>
      <c r="G57" s="40" t="str">
        <f t="shared" si="8"/>
        <v/>
      </c>
      <c r="H57" s="40" t="str">
        <f t="shared" si="8"/>
        <v/>
      </c>
      <c r="I57" s="40" t="str">
        <f t="shared" si="8"/>
        <v/>
      </c>
      <c r="J57" s="40" t="str">
        <f t="shared" si="8"/>
        <v/>
      </c>
      <c r="K57" s="40" t="str">
        <f t="shared" si="8"/>
        <v/>
      </c>
      <c r="L57" s="40"/>
      <c r="M57" s="41" t="str">
        <f t="shared" si="7"/>
        <v/>
      </c>
    </row>
    <row r="58" spans="1:14" x14ac:dyDescent="0.25">
      <c r="A58" s="27" t="s">
        <v>149</v>
      </c>
      <c r="B58" s="40" t="str">
        <f t="shared" ref="B58:K58" si="9">IFERROR(ROUND(B19/B$55,4),"")</f>
        <v/>
      </c>
      <c r="C58" s="40" t="str">
        <f t="shared" si="9"/>
        <v/>
      </c>
      <c r="D58" s="40" t="str">
        <f t="shared" si="9"/>
        <v/>
      </c>
      <c r="E58" s="40" t="str">
        <f t="shared" si="9"/>
        <v/>
      </c>
      <c r="F58" s="40" t="str">
        <f t="shared" si="9"/>
        <v/>
      </c>
      <c r="G58" s="40" t="str">
        <f t="shared" si="9"/>
        <v/>
      </c>
      <c r="H58" s="40" t="str">
        <f t="shared" si="9"/>
        <v/>
      </c>
      <c r="I58" s="40" t="str">
        <f t="shared" si="9"/>
        <v/>
      </c>
      <c r="J58" s="40" t="str">
        <f t="shared" si="9"/>
        <v/>
      </c>
      <c r="K58" s="40" t="str">
        <f t="shared" si="9"/>
        <v/>
      </c>
      <c r="L58" s="40"/>
      <c r="M58" s="41" t="str">
        <f t="shared" si="7"/>
        <v/>
      </c>
    </row>
    <row r="59" spans="1:14" x14ac:dyDescent="0.25">
      <c r="A59" s="27" t="s">
        <v>150</v>
      </c>
      <c r="B59" s="40" t="str">
        <f t="shared" ref="B59:K59" si="10">IFERROR(ROUND(B20/B$55,4),"")</f>
        <v/>
      </c>
      <c r="C59" s="40" t="str">
        <f t="shared" si="10"/>
        <v/>
      </c>
      <c r="D59" s="40" t="str">
        <f t="shared" si="10"/>
        <v/>
      </c>
      <c r="E59" s="40" t="str">
        <f t="shared" si="10"/>
        <v/>
      </c>
      <c r="F59" s="40" t="str">
        <f t="shared" si="10"/>
        <v/>
      </c>
      <c r="G59" s="40" t="str">
        <f t="shared" si="10"/>
        <v/>
      </c>
      <c r="H59" s="40" t="str">
        <f t="shared" si="10"/>
        <v/>
      </c>
      <c r="I59" s="40" t="str">
        <f t="shared" si="10"/>
        <v/>
      </c>
      <c r="J59" s="40" t="str">
        <f t="shared" si="10"/>
        <v/>
      </c>
      <c r="K59" s="40" t="str">
        <f t="shared" si="10"/>
        <v/>
      </c>
      <c r="L59" s="40"/>
      <c r="M59" s="41" t="str">
        <f t="shared" si="7"/>
        <v/>
      </c>
    </row>
    <row r="60" spans="1:14" x14ac:dyDescent="0.25">
      <c r="A60" s="27" t="s">
        <v>151</v>
      </c>
      <c r="B60" s="40" t="str">
        <f t="shared" ref="B60:K60" si="11">IFERROR(ROUND(B21/B$55,4),"")</f>
        <v/>
      </c>
      <c r="C60" s="40" t="str">
        <f t="shared" si="11"/>
        <v/>
      </c>
      <c r="D60" s="40" t="str">
        <f t="shared" si="11"/>
        <v/>
      </c>
      <c r="E60" s="40" t="str">
        <f t="shared" si="11"/>
        <v/>
      </c>
      <c r="F60" s="40" t="str">
        <f t="shared" si="11"/>
        <v/>
      </c>
      <c r="G60" s="40" t="str">
        <f t="shared" si="11"/>
        <v/>
      </c>
      <c r="H60" s="40" t="str">
        <f t="shared" si="11"/>
        <v/>
      </c>
      <c r="I60" s="40" t="str">
        <f t="shared" si="11"/>
        <v/>
      </c>
      <c r="J60" s="40" t="str">
        <f t="shared" si="11"/>
        <v/>
      </c>
      <c r="K60" s="40" t="str">
        <f t="shared" si="11"/>
        <v/>
      </c>
      <c r="L60" s="40"/>
      <c r="M60" s="41" t="str">
        <f t="shared" si="7"/>
        <v/>
      </c>
    </row>
    <row r="61" spans="1:14" x14ac:dyDescent="0.25">
      <c r="A61" s="27" t="s">
        <v>152</v>
      </c>
      <c r="B61" s="40" t="str">
        <f t="shared" ref="B61:K61" si="12">IFERROR(ROUND(B22/B$55,4),"")</f>
        <v/>
      </c>
      <c r="C61" s="40" t="str">
        <f t="shared" si="12"/>
        <v/>
      </c>
      <c r="D61" s="40" t="str">
        <f t="shared" si="12"/>
        <v/>
      </c>
      <c r="E61" s="40" t="str">
        <f t="shared" si="12"/>
        <v/>
      </c>
      <c r="F61" s="40" t="str">
        <f t="shared" si="12"/>
        <v/>
      </c>
      <c r="G61" s="40" t="str">
        <f t="shared" si="12"/>
        <v/>
      </c>
      <c r="H61" s="40" t="str">
        <f t="shared" si="12"/>
        <v/>
      </c>
      <c r="I61" s="40" t="str">
        <f t="shared" si="12"/>
        <v/>
      </c>
      <c r="J61" s="40" t="str">
        <f t="shared" si="12"/>
        <v/>
      </c>
      <c r="K61" s="40" t="str">
        <f t="shared" si="12"/>
        <v/>
      </c>
      <c r="L61" s="40"/>
      <c r="M61" s="41" t="str">
        <f t="shared" si="7"/>
        <v/>
      </c>
    </row>
    <row r="62" spans="1:14" x14ac:dyDescent="0.25">
      <c r="A62" s="27" t="s">
        <v>153</v>
      </c>
      <c r="B62" s="40" t="str">
        <f t="shared" ref="B62:K62" si="13">IFERROR(ROUND(B23/B$55,4),"")</f>
        <v/>
      </c>
      <c r="C62" s="40" t="str">
        <f t="shared" si="13"/>
        <v/>
      </c>
      <c r="D62" s="40" t="str">
        <f t="shared" si="13"/>
        <v/>
      </c>
      <c r="E62" s="40" t="str">
        <f t="shared" si="13"/>
        <v/>
      </c>
      <c r="F62" s="40" t="str">
        <f t="shared" si="13"/>
        <v/>
      </c>
      <c r="G62" s="40" t="str">
        <f t="shared" si="13"/>
        <v/>
      </c>
      <c r="H62" s="40" t="str">
        <f t="shared" si="13"/>
        <v/>
      </c>
      <c r="I62" s="40" t="str">
        <f t="shared" si="13"/>
        <v/>
      </c>
      <c r="J62" s="40" t="str">
        <f t="shared" si="13"/>
        <v/>
      </c>
      <c r="K62" s="40" t="str">
        <f t="shared" si="13"/>
        <v/>
      </c>
      <c r="L62" s="40"/>
      <c r="M62" s="41" t="str">
        <f t="shared" si="7"/>
        <v/>
      </c>
    </row>
    <row r="63" spans="1:14" x14ac:dyDescent="0.25">
      <c r="A63" s="27" t="s">
        <v>154</v>
      </c>
      <c r="B63" s="40" t="str">
        <f t="shared" ref="B63:K63" si="14">IFERROR(ROUND(B24/B$55,4),"")</f>
        <v/>
      </c>
      <c r="C63" s="40" t="str">
        <f t="shared" si="14"/>
        <v/>
      </c>
      <c r="D63" s="40" t="str">
        <f t="shared" si="14"/>
        <v/>
      </c>
      <c r="E63" s="40" t="str">
        <f t="shared" si="14"/>
        <v/>
      </c>
      <c r="F63" s="40" t="str">
        <f t="shared" si="14"/>
        <v/>
      </c>
      <c r="G63" s="40" t="str">
        <f t="shared" si="14"/>
        <v/>
      </c>
      <c r="H63" s="40" t="str">
        <f t="shared" si="14"/>
        <v/>
      </c>
      <c r="I63" s="40" t="str">
        <f t="shared" si="14"/>
        <v/>
      </c>
      <c r="J63" s="40" t="str">
        <f t="shared" si="14"/>
        <v/>
      </c>
      <c r="K63" s="40" t="str">
        <f t="shared" si="14"/>
        <v/>
      </c>
      <c r="L63" s="40"/>
      <c r="M63" s="41" t="str">
        <f t="shared" si="7"/>
        <v/>
      </c>
    </row>
    <row r="64" spans="1:14" x14ac:dyDescent="0.25">
      <c r="A64" s="27" t="s">
        <v>155</v>
      </c>
      <c r="B64" s="40" t="str">
        <f t="shared" ref="B64:K64" si="15">IFERROR(ROUND(B25/B$55,4),"")</f>
        <v/>
      </c>
      <c r="C64" s="40" t="str">
        <f t="shared" si="15"/>
        <v/>
      </c>
      <c r="D64" s="40" t="str">
        <f t="shared" si="15"/>
        <v/>
      </c>
      <c r="E64" s="40" t="str">
        <f t="shared" si="15"/>
        <v/>
      </c>
      <c r="F64" s="40" t="str">
        <f t="shared" si="15"/>
        <v/>
      </c>
      <c r="G64" s="40" t="str">
        <f t="shared" si="15"/>
        <v/>
      </c>
      <c r="H64" s="40" t="str">
        <f t="shared" si="15"/>
        <v/>
      </c>
      <c r="I64" s="40" t="str">
        <f t="shared" si="15"/>
        <v/>
      </c>
      <c r="J64" s="40" t="str">
        <f t="shared" si="15"/>
        <v/>
      </c>
      <c r="K64" s="40" t="str">
        <f t="shared" si="15"/>
        <v/>
      </c>
      <c r="L64" s="40"/>
      <c r="M64" s="41" t="str">
        <f t="shared" si="7"/>
        <v/>
      </c>
    </row>
    <row r="65" spans="1:13" x14ac:dyDescent="0.25">
      <c r="A65" s="27" t="s">
        <v>156</v>
      </c>
      <c r="B65" s="40" t="str">
        <f t="shared" ref="B65:K65" si="16">IFERROR(ROUND(B26/B$55,4),"")</f>
        <v/>
      </c>
      <c r="C65" s="40" t="str">
        <f t="shared" si="16"/>
        <v/>
      </c>
      <c r="D65" s="40" t="str">
        <f t="shared" si="16"/>
        <v/>
      </c>
      <c r="E65" s="40" t="str">
        <f t="shared" si="16"/>
        <v/>
      </c>
      <c r="F65" s="40" t="str">
        <f t="shared" si="16"/>
        <v/>
      </c>
      <c r="G65" s="40" t="str">
        <f t="shared" si="16"/>
        <v/>
      </c>
      <c r="H65" s="40" t="str">
        <f t="shared" si="16"/>
        <v/>
      </c>
      <c r="I65" s="40" t="str">
        <f t="shared" si="16"/>
        <v/>
      </c>
      <c r="J65" s="40" t="str">
        <f t="shared" si="16"/>
        <v/>
      </c>
      <c r="K65" s="40" t="str">
        <f t="shared" si="16"/>
        <v/>
      </c>
      <c r="L65" s="40"/>
      <c r="M65" s="41" t="str">
        <f t="shared" si="7"/>
        <v/>
      </c>
    </row>
    <row r="66" spans="1:13" x14ac:dyDescent="0.25">
      <c r="A66" s="27" t="s">
        <v>157</v>
      </c>
      <c r="B66" s="40" t="str">
        <f t="shared" ref="B66:K66" si="17">IFERROR(ROUND(B27/B$55,4),"")</f>
        <v/>
      </c>
      <c r="C66" s="40" t="str">
        <f t="shared" si="17"/>
        <v/>
      </c>
      <c r="D66" s="40" t="str">
        <f t="shared" si="17"/>
        <v/>
      </c>
      <c r="E66" s="40" t="str">
        <f t="shared" si="17"/>
        <v/>
      </c>
      <c r="F66" s="40" t="str">
        <f t="shared" si="17"/>
        <v/>
      </c>
      <c r="G66" s="40" t="str">
        <f t="shared" si="17"/>
        <v/>
      </c>
      <c r="H66" s="40" t="str">
        <f t="shared" si="17"/>
        <v/>
      </c>
      <c r="I66" s="40" t="str">
        <f t="shared" si="17"/>
        <v/>
      </c>
      <c r="J66" s="40" t="str">
        <f t="shared" si="17"/>
        <v/>
      </c>
      <c r="K66" s="40" t="str">
        <f t="shared" si="17"/>
        <v/>
      </c>
      <c r="L66" s="40"/>
      <c r="M66" s="41" t="str">
        <f t="shared" si="7"/>
        <v/>
      </c>
    </row>
    <row r="67" spans="1:13" x14ac:dyDescent="0.25">
      <c r="A67" s="27" t="s">
        <v>158</v>
      </c>
      <c r="B67" s="40" t="str">
        <f t="shared" ref="B67:K67" si="18">IFERROR(ROUND(B28/B$55,4),"")</f>
        <v/>
      </c>
      <c r="C67" s="40" t="str">
        <f t="shared" si="18"/>
        <v/>
      </c>
      <c r="D67" s="40" t="str">
        <f t="shared" si="18"/>
        <v/>
      </c>
      <c r="E67" s="40" t="str">
        <f t="shared" si="18"/>
        <v/>
      </c>
      <c r="F67" s="40" t="str">
        <f t="shared" si="18"/>
        <v/>
      </c>
      <c r="G67" s="40" t="str">
        <f t="shared" si="18"/>
        <v/>
      </c>
      <c r="H67" s="40" t="str">
        <f t="shared" si="18"/>
        <v/>
      </c>
      <c r="I67" s="40" t="str">
        <f t="shared" si="18"/>
        <v/>
      </c>
      <c r="J67" s="40" t="str">
        <f t="shared" si="18"/>
        <v/>
      </c>
      <c r="K67" s="40" t="str">
        <f t="shared" si="18"/>
        <v/>
      </c>
      <c r="L67" s="40"/>
      <c r="M67" s="41" t="str">
        <f t="shared" si="7"/>
        <v/>
      </c>
    </row>
    <row r="68" spans="1:13" ht="15.75" thickBot="1" x14ac:dyDescent="0.3">
      <c r="A68" s="28" t="s">
        <v>159</v>
      </c>
      <c r="B68" s="40" t="str">
        <f t="shared" ref="B68:K68" si="19">IFERROR(ROUND(B29/B$55,4),"")</f>
        <v/>
      </c>
      <c r="C68" s="40" t="str">
        <f t="shared" si="19"/>
        <v/>
      </c>
      <c r="D68" s="40" t="str">
        <f t="shared" si="19"/>
        <v/>
      </c>
      <c r="E68" s="40" t="str">
        <f t="shared" si="19"/>
        <v/>
      </c>
      <c r="F68" s="40" t="str">
        <f t="shared" si="19"/>
        <v/>
      </c>
      <c r="G68" s="40" t="str">
        <f t="shared" si="19"/>
        <v/>
      </c>
      <c r="H68" s="40" t="str">
        <f t="shared" si="19"/>
        <v/>
      </c>
      <c r="I68" s="40" t="str">
        <f t="shared" si="19"/>
        <v/>
      </c>
      <c r="J68" s="40" t="str">
        <f t="shared" si="19"/>
        <v/>
      </c>
      <c r="K68" s="40" t="str">
        <f t="shared" si="19"/>
        <v/>
      </c>
      <c r="L68" s="40"/>
      <c r="M68" s="41" t="str">
        <f t="shared" si="7"/>
        <v/>
      </c>
    </row>
    <row r="69" spans="1:13" ht="18.75" x14ac:dyDescent="0.3">
      <c r="A69" s="307" t="s">
        <v>90</v>
      </c>
      <c r="B69" s="308"/>
      <c r="C69" s="308"/>
      <c r="D69" s="308"/>
      <c r="E69" s="308"/>
      <c r="F69" s="308"/>
      <c r="G69" s="308"/>
      <c r="H69" s="308"/>
      <c r="I69" s="308"/>
      <c r="J69" s="308"/>
      <c r="K69" s="308"/>
      <c r="L69" s="308"/>
      <c r="M69" s="309"/>
    </row>
    <row r="70" spans="1:13" x14ac:dyDescent="0.25">
      <c r="A70" s="19" t="s">
        <v>68</v>
      </c>
      <c r="B70" s="7" t="s">
        <v>67</v>
      </c>
      <c r="C70" s="7"/>
      <c r="D70" s="7"/>
      <c r="E70" s="7"/>
      <c r="F70" s="7"/>
      <c r="G70" s="7"/>
      <c r="H70" s="7"/>
      <c r="I70" s="7"/>
      <c r="J70" s="7"/>
      <c r="K70" s="7"/>
      <c r="L70" s="7"/>
      <c r="M70" s="11"/>
    </row>
    <row r="71" spans="1:13" x14ac:dyDescent="0.25">
      <c r="A71" s="19" t="s">
        <v>69</v>
      </c>
      <c r="B71" s="7" t="s">
        <v>93</v>
      </c>
      <c r="C71" s="7"/>
      <c r="D71" s="7"/>
      <c r="E71" s="7"/>
      <c r="F71" s="7"/>
      <c r="G71" s="7"/>
      <c r="H71" s="7"/>
      <c r="I71" s="7"/>
      <c r="J71" s="7"/>
      <c r="K71" s="7"/>
      <c r="L71" s="7"/>
      <c r="M71" s="11"/>
    </row>
    <row r="72" spans="1:13" x14ac:dyDescent="0.25">
      <c r="A72" s="19" t="s">
        <v>84</v>
      </c>
      <c r="B72" s="7" t="s">
        <v>85</v>
      </c>
      <c r="C72" s="7"/>
      <c r="D72" s="7"/>
      <c r="E72" s="7"/>
      <c r="F72" s="7"/>
      <c r="G72" s="7"/>
      <c r="H72" s="7"/>
      <c r="I72" s="7"/>
      <c r="J72" s="7"/>
      <c r="K72" s="7"/>
      <c r="L72" s="7"/>
      <c r="M72" s="11"/>
    </row>
    <row r="73" spans="1:13" ht="30" x14ac:dyDescent="0.25">
      <c r="A73" s="31" t="s">
        <v>100</v>
      </c>
      <c r="B73" s="20"/>
      <c r="C73" s="20"/>
      <c r="D73" s="20"/>
      <c r="E73" s="20"/>
      <c r="F73" s="20"/>
      <c r="G73" s="20"/>
      <c r="H73" s="20"/>
      <c r="I73" s="20"/>
      <c r="J73" s="20"/>
      <c r="K73" s="20"/>
      <c r="L73" s="20"/>
      <c r="M73" s="23" t="s">
        <v>53</v>
      </c>
    </row>
    <row r="74" spans="1:13" x14ac:dyDescent="0.25">
      <c r="A74" s="24" t="s">
        <v>70</v>
      </c>
      <c r="B74" s="25"/>
      <c r="C74" s="25"/>
      <c r="D74" s="25"/>
      <c r="E74" s="25"/>
      <c r="F74" s="25"/>
      <c r="G74" s="25"/>
      <c r="H74" s="25"/>
      <c r="I74" s="25"/>
      <c r="J74" s="25"/>
      <c r="K74" s="25"/>
      <c r="L74" s="26"/>
      <c r="M74" s="35">
        <f>SUM(B74:K74)</f>
        <v>0</v>
      </c>
    </row>
    <row r="75" spans="1:13" x14ac:dyDescent="0.25">
      <c r="A75" s="27" t="s">
        <v>72</v>
      </c>
      <c r="B75" s="29"/>
      <c r="C75" s="29"/>
      <c r="D75" s="29"/>
      <c r="E75" s="29"/>
      <c r="F75" s="29"/>
      <c r="G75" s="29"/>
      <c r="H75" s="29"/>
      <c r="I75" s="29"/>
      <c r="J75" s="29"/>
      <c r="K75" s="29"/>
      <c r="L75" s="29"/>
      <c r="M75" s="36">
        <f t="shared" ref="M75:M80" si="20">SUM(B75:K75)</f>
        <v>0</v>
      </c>
    </row>
    <row r="76" spans="1:13" x14ac:dyDescent="0.25">
      <c r="A76" s="27" t="s">
        <v>73</v>
      </c>
      <c r="B76" s="29"/>
      <c r="C76" s="29"/>
      <c r="D76" s="29"/>
      <c r="E76" s="29"/>
      <c r="F76" s="29"/>
      <c r="G76" s="29"/>
      <c r="H76" s="29"/>
      <c r="I76" s="29"/>
      <c r="J76" s="29"/>
      <c r="K76" s="29"/>
      <c r="L76" s="29"/>
      <c r="M76" s="36">
        <f t="shared" si="20"/>
        <v>0</v>
      </c>
    </row>
    <row r="77" spans="1:13" x14ac:dyDescent="0.25">
      <c r="A77" s="27" t="s">
        <v>74</v>
      </c>
      <c r="B77" s="29"/>
      <c r="C77" s="29"/>
      <c r="D77" s="29"/>
      <c r="E77" s="29"/>
      <c r="F77" s="29"/>
      <c r="G77" s="29"/>
      <c r="H77" s="29"/>
      <c r="I77" s="29"/>
      <c r="J77" s="29"/>
      <c r="K77" s="29"/>
      <c r="L77" s="29"/>
      <c r="M77" s="36">
        <f t="shared" si="20"/>
        <v>0</v>
      </c>
    </row>
    <row r="78" spans="1:13" x14ac:dyDescent="0.25">
      <c r="A78" s="27" t="s">
        <v>75</v>
      </c>
      <c r="B78" s="29"/>
      <c r="C78" s="29"/>
      <c r="D78" s="29"/>
      <c r="E78" s="29"/>
      <c r="F78" s="29"/>
      <c r="G78" s="29"/>
      <c r="H78" s="29"/>
      <c r="I78" s="29"/>
      <c r="J78" s="29"/>
      <c r="K78" s="29"/>
      <c r="L78" s="29"/>
      <c r="M78" s="36">
        <f t="shared" si="20"/>
        <v>0</v>
      </c>
    </row>
    <row r="79" spans="1:13" x14ac:dyDescent="0.25">
      <c r="A79" s="27" t="s">
        <v>76</v>
      </c>
      <c r="B79" s="29"/>
      <c r="C79" s="29"/>
      <c r="D79" s="29"/>
      <c r="E79" s="29"/>
      <c r="F79" s="29"/>
      <c r="G79" s="29"/>
      <c r="H79" s="29"/>
      <c r="I79" s="29"/>
      <c r="J79" s="29"/>
      <c r="K79" s="29"/>
      <c r="L79" s="29"/>
      <c r="M79" s="36">
        <f t="shared" si="20"/>
        <v>0</v>
      </c>
    </row>
    <row r="80" spans="1:13" ht="15.75" thickBot="1" x14ac:dyDescent="0.3">
      <c r="A80" s="28" t="s">
        <v>77</v>
      </c>
      <c r="B80" s="30"/>
      <c r="C80" s="30"/>
      <c r="D80" s="30"/>
      <c r="E80" s="30"/>
      <c r="F80" s="30"/>
      <c r="G80" s="30"/>
      <c r="H80" s="30"/>
      <c r="I80" s="30"/>
      <c r="J80" s="30"/>
      <c r="K80" s="30"/>
      <c r="L80" s="30"/>
      <c r="M80" s="37">
        <f t="shared" si="20"/>
        <v>0</v>
      </c>
    </row>
  </sheetData>
  <mergeCells count="7">
    <mergeCell ref="A69:M69"/>
    <mergeCell ref="A1:M3"/>
    <mergeCell ref="B4:M4"/>
    <mergeCell ref="A11:M11"/>
    <mergeCell ref="A30:M30"/>
    <mergeCell ref="A49:C49"/>
    <mergeCell ref="A50:M50"/>
  </mergeCells>
  <conditionalFormatting sqref="B9:B10">
    <cfRule type="expression" dxfId="54" priority="27">
      <formula>$C9=""</formula>
    </cfRule>
  </conditionalFormatting>
  <conditionalFormatting sqref="C5:C10">
    <cfRule type="expression" dxfId="53" priority="26">
      <formula>$C5=""</formula>
    </cfRule>
  </conditionalFormatting>
  <conditionalFormatting sqref="D5:D10">
    <cfRule type="expression" dxfId="52" priority="25">
      <formula>$C5=""</formula>
    </cfRule>
  </conditionalFormatting>
  <conditionalFormatting sqref="B55">
    <cfRule type="containsBlanks" dxfId="51" priority="18">
      <formula>LEN(TRIM(B55))=0</formula>
    </cfRule>
    <cfRule type="containsBlanks" dxfId="50" priority="23">
      <formula>LEN(TRIM(B55))=0</formula>
    </cfRule>
    <cfRule type="cellIs" dxfId="49" priority="24" operator="notEqual">
      <formula>B35</formula>
    </cfRule>
  </conditionalFormatting>
  <conditionalFormatting sqref="B57:M68">
    <cfRule type="containsBlanks" dxfId="48" priority="15">
      <formula>LEN(TRIM(B57))=0</formula>
    </cfRule>
    <cfRule type="containsBlanks" dxfId="47" priority="16">
      <formula>LEN(TRIM(B57))=0</formula>
    </cfRule>
    <cfRule type="cellIs" dxfId="46" priority="17" operator="notEqual">
      <formula>B37</formula>
    </cfRule>
  </conditionalFormatting>
  <conditionalFormatting sqref="C55:M55">
    <cfRule type="containsBlanks" dxfId="45" priority="12">
      <formula>LEN(TRIM(C55))=0</formula>
    </cfRule>
    <cfRule type="containsBlanks" dxfId="44" priority="13">
      <formula>LEN(TRIM(C55))=0</formula>
    </cfRule>
    <cfRule type="cellIs" dxfId="43" priority="14" operator="notEqual">
      <formula>C35</formula>
    </cfRule>
  </conditionalFormatting>
  <conditionalFormatting sqref="B56">
    <cfRule type="containsBlanks" dxfId="42" priority="6">
      <formula>LEN(TRIM(B56))=0</formula>
    </cfRule>
    <cfRule type="cellIs" dxfId="41" priority="7" operator="notEqual">
      <formula>B36</formula>
    </cfRule>
  </conditionalFormatting>
  <conditionalFormatting sqref="L56:M56">
    <cfRule type="containsBlanks" dxfId="40" priority="4">
      <formula>LEN(TRIM(L56))=0</formula>
    </cfRule>
    <cfRule type="cellIs" dxfId="39" priority="5" operator="notEqual">
      <formula>L36</formula>
    </cfRule>
  </conditionalFormatting>
  <conditionalFormatting sqref="C56:K56">
    <cfRule type="containsBlanks" dxfId="38" priority="2">
      <formula>LEN(TRIM(C56))=0</formula>
    </cfRule>
    <cfRule type="cellIs" dxfId="37" priority="3" operator="notEqual">
      <formula>C36</formula>
    </cfRule>
  </conditionalFormatting>
  <conditionalFormatting sqref="B5:B8">
    <cfRule type="expression" dxfId="36" priority="1">
      <formula>$C5=""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workbookViewId="0">
      <pane xSplit="1" ySplit="3" topLeftCell="B4" activePane="bottomRight" state="frozen"/>
      <selection activeCell="A39" sqref="A39"/>
      <selection pane="topRight" activeCell="A39" sqref="A39"/>
      <selection pane="bottomLeft" activeCell="A39" sqref="A39"/>
      <selection pane="bottomRight" activeCell="A39" sqref="A39"/>
    </sheetView>
  </sheetViews>
  <sheetFormatPr defaultColWidth="9.140625" defaultRowHeight="15" x14ac:dyDescent="0.25"/>
  <cols>
    <col min="1" max="1" width="43.42578125" style="5" bestFit="1" customWidth="1"/>
    <col min="2" max="11" width="17.28515625" style="5" customWidth="1"/>
    <col min="12" max="12" width="9.140625" style="5"/>
    <col min="13" max="13" width="17.28515625" style="5" customWidth="1"/>
    <col min="14" max="16384" width="9.140625" style="5"/>
  </cols>
  <sheetData>
    <row r="1" spans="1:13" ht="15" customHeight="1" x14ac:dyDescent="0.25">
      <c r="A1" s="310" t="s">
        <v>116</v>
      </c>
      <c r="B1" s="310"/>
      <c r="C1" s="310"/>
      <c r="D1" s="310"/>
      <c r="E1" s="310"/>
      <c r="F1" s="310"/>
      <c r="G1" s="310"/>
      <c r="H1" s="310"/>
      <c r="I1" s="310"/>
      <c r="J1" s="310"/>
      <c r="K1" s="310"/>
      <c r="L1" s="310"/>
      <c r="M1" s="311"/>
    </row>
    <row r="2" spans="1:13" ht="15" customHeight="1" x14ac:dyDescent="0.25">
      <c r="A2" s="310"/>
      <c r="B2" s="310"/>
      <c r="C2" s="310"/>
      <c r="D2" s="310"/>
      <c r="E2" s="310"/>
      <c r="F2" s="310"/>
      <c r="G2" s="310"/>
      <c r="H2" s="310"/>
      <c r="I2" s="310"/>
      <c r="J2" s="310"/>
      <c r="K2" s="310"/>
      <c r="L2" s="310"/>
      <c r="M2" s="311"/>
    </row>
    <row r="3" spans="1:13" ht="15.75" customHeight="1" thickBot="1" x14ac:dyDescent="0.3">
      <c r="A3" s="310"/>
      <c r="B3" s="310"/>
      <c r="C3" s="310"/>
      <c r="D3" s="310"/>
      <c r="E3" s="310"/>
      <c r="F3" s="310"/>
      <c r="G3" s="310"/>
      <c r="H3" s="310"/>
      <c r="I3" s="310"/>
      <c r="J3" s="310"/>
      <c r="K3" s="310"/>
      <c r="L3" s="310"/>
      <c r="M3" s="311"/>
    </row>
    <row r="4" spans="1:13" ht="57" customHeight="1" thickBot="1" x14ac:dyDescent="0.35">
      <c r="A4" s="4"/>
      <c r="B4" s="312" t="s">
        <v>145</v>
      </c>
      <c r="C4" s="313"/>
      <c r="D4" s="313"/>
      <c r="E4" s="313"/>
      <c r="F4" s="313"/>
      <c r="G4" s="313"/>
      <c r="H4" s="313"/>
      <c r="I4" s="313"/>
      <c r="J4" s="313"/>
      <c r="K4" s="313"/>
      <c r="L4" s="313"/>
      <c r="M4" s="314"/>
    </row>
    <row r="5" spans="1:13" ht="15.75" x14ac:dyDescent="0.25">
      <c r="A5" s="2" t="s">
        <v>0</v>
      </c>
      <c r="B5" s="12" t="s">
        <v>161</v>
      </c>
      <c r="C5" s="13"/>
      <c r="D5" s="13"/>
      <c r="E5" s="9"/>
      <c r="F5" s="9"/>
      <c r="G5" s="9"/>
      <c r="H5" s="9"/>
      <c r="I5" s="9"/>
      <c r="J5" s="9"/>
      <c r="K5" s="9"/>
      <c r="L5" s="9"/>
      <c r="M5" s="10"/>
    </row>
    <row r="6" spans="1:13" ht="15.75" x14ac:dyDescent="0.25">
      <c r="A6" s="2" t="s">
        <v>1</v>
      </c>
      <c r="B6" s="14">
        <v>296</v>
      </c>
      <c r="C6" s="15"/>
      <c r="D6" s="15"/>
      <c r="E6" s="7"/>
      <c r="F6" s="7"/>
      <c r="G6" s="7"/>
      <c r="H6" s="7"/>
      <c r="I6" s="7"/>
      <c r="J6" s="7"/>
      <c r="K6" s="7"/>
      <c r="L6" s="7"/>
      <c r="M6" s="11"/>
    </row>
    <row r="7" spans="1:13" ht="15.75" x14ac:dyDescent="0.25">
      <c r="A7" s="2" t="s">
        <v>2</v>
      </c>
      <c r="B7" s="16" t="s">
        <v>162</v>
      </c>
      <c r="C7" s="15"/>
      <c r="D7" s="15"/>
      <c r="E7" s="7"/>
      <c r="F7" s="7"/>
      <c r="G7" s="7"/>
      <c r="H7" s="7"/>
      <c r="I7" s="7"/>
      <c r="J7" s="7"/>
      <c r="K7" s="7"/>
      <c r="L7" s="7"/>
      <c r="M7" s="11"/>
    </row>
    <row r="8" spans="1:13" ht="15.75" x14ac:dyDescent="0.25">
      <c r="A8" s="2" t="s">
        <v>4</v>
      </c>
      <c r="B8" s="14">
        <v>5</v>
      </c>
      <c r="C8" s="15"/>
      <c r="D8" s="15"/>
      <c r="E8" s="7"/>
      <c r="F8" s="7"/>
      <c r="G8" s="7"/>
      <c r="H8" s="7"/>
      <c r="I8" s="7"/>
      <c r="J8" s="7"/>
      <c r="K8" s="7"/>
      <c r="L8" s="7"/>
      <c r="M8" s="11"/>
    </row>
    <row r="9" spans="1:13" ht="15.75" x14ac:dyDescent="0.25">
      <c r="A9" s="2" t="s">
        <v>10</v>
      </c>
      <c r="B9" s="14"/>
      <c r="C9" s="15"/>
      <c r="D9" s="15"/>
      <c r="E9" s="7"/>
      <c r="F9" s="7"/>
      <c r="G9" s="7"/>
      <c r="H9" s="7"/>
      <c r="I9" s="7"/>
      <c r="J9" s="7"/>
      <c r="K9" s="7"/>
      <c r="L9" s="7"/>
      <c r="M9" s="11"/>
    </row>
    <row r="10" spans="1:13" ht="16.5" thickBot="1" x14ac:dyDescent="0.3">
      <c r="A10" s="3" t="s">
        <v>3</v>
      </c>
      <c r="B10" s="17"/>
      <c r="C10" s="18"/>
      <c r="D10" s="18"/>
      <c r="E10" s="21"/>
      <c r="F10" s="21"/>
      <c r="G10" s="21"/>
      <c r="H10" s="21"/>
      <c r="I10" s="21"/>
      <c r="J10" s="21"/>
      <c r="K10" s="21"/>
      <c r="L10" s="21"/>
      <c r="M10" s="22"/>
    </row>
    <row r="11" spans="1:13" ht="18.75" customHeight="1" x14ac:dyDescent="0.3">
      <c r="A11" s="307" t="s">
        <v>83</v>
      </c>
      <c r="B11" s="308"/>
      <c r="C11" s="308"/>
      <c r="D11" s="308"/>
      <c r="E11" s="308"/>
      <c r="F11" s="308"/>
      <c r="G11" s="308"/>
      <c r="H11" s="308"/>
      <c r="I11" s="308"/>
      <c r="J11" s="308"/>
      <c r="K11" s="308"/>
      <c r="L11" s="308"/>
      <c r="M11" s="309"/>
    </row>
    <row r="12" spans="1:13" x14ac:dyDescent="0.25">
      <c r="A12" s="19" t="s">
        <v>68</v>
      </c>
      <c r="B12" s="7" t="s">
        <v>67</v>
      </c>
      <c r="C12" s="7"/>
      <c r="D12" s="7"/>
      <c r="E12" s="7"/>
      <c r="F12" s="7"/>
      <c r="G12" s="7"/>
      <c r="H12" s="7"/>
      <c r="I12" s="7"/>
      <c r="J12" s="7"/>
      <c r="K12" s="7"/>
      <c r="L12" s="7"/>
      <c r="M12" s="11"/>
    </row>
    <row r="13" spans="1:13" x14ac:dyDescent="0.25">
      <c r="A13" s="19" t="s">
        <v>69</v>
      </c>
      <c r="B13" s="7" t="s">
        <v>93</v>
      </c>
      <c r="C13" s="7"/>
      <c r="D13" s="7"/>
      <c r="E13" s="7"/>
      <c r="F13" s="7"/>
      <c r="G13" s="7"/>
      <c r="H13" s="7"/>
      <c r="I13" s="7"/>
      <c r="J13" s="7"/>
      <c r="K13" s="7"/>
      <c r="L13" s="7"/>
      <c r="M13" s="11"/>
    </row>
    <row r="14" spans="1:13" x14ac:dyDescent="0.25">
      <c r="A14" s="19" t="s">
        <v>84</v>
      </c>
      <c r="B14" s="7" t="s">
        <v>92</v>
      </c>
      <c r="C14" s="7"/>
      <c r="D14" s="7"/>
      <c r="E14" s="7"/>
      <c r="F14" s="7"/>
      <c r="G14" s="7"/>
      <c r="H14" s="7"/>
      <c r="I14" s="7"/>
      <c r="J14" s="7"/>
      <c r="K14" s="7"/>
      <c r="L14" s="7"/>
      <c r="M14" s="11"/>
    </row>
    <row r="15" spans="1:13" ht="30" x14ac:dyDescent="0.25">
      <c r="A15" s="31" t="s">
        <v>100</v>
      </c>
      <c r="B15" s="20"/>
      <c r="C15" s="20"/>
      <c r="D15" s="20"/>
      <c r="E15" s="20"/>
      <c r="F15" s="20"/>
      <c r="G15" s="20"/>
      <c r="H15" s="20"/>
      <c r="I15" s="20"/>
      <c r="J15" s="20"/>
      <c r="K15" s="20"/>
      <c r="L15" s="20"/>
      <c r="M15" s="23" t="s">
        <v>53</v>
      </c>
    </row>
    <row r="16" spans="1:13" x14ac:dyDescent="0.25">
      <c r="A16" s="24" t="s">
        <v>70</v>
      </c>
      <c r="B16" s="25"/>
      <c r="C16" s="25"/>
      <c r="D16" s="25"/>
      <c r="E16" s="25"/>
      <c r="F16" s="25"/>
      <c r="G16" s="25"/>
      <c r="H16" s="25"/>
      <c r="I16" s="25"/>
      <c r="J16" s="25"/>
      <c r="K16" s="25"/>
      <c r="L16" s="26"/>
      <c r="M16" s="35">
        <f t="shared" ref="M16:M29" si="0">SUM(B16:K16)</f>
        <v>0</v>
      </c>
    </row>
    <row r="17" spans="1:13" x14ac:dyDescent="0.25">
      <c r="A17" s="27" t="s">
        <v>131</v>
      </c>
      <c r="B17" s="55"/>
      <c r="C17" s="55"/>
      <c r="D17" s="55"/>
      <c r="E17" s="55"/>
      <c r="F17" s="55"/>
      <c r="G17" s="55"/>
      <c r="H17" s="55"/>
      <c r="I17" s="55"/>
      <c r="J17" s="55"/>
      <c r="K17" s="55"/>
      <c r="L17" s="7"/>
      <c r="M17" s="56">
        <f t="shared" si="0"/>
        <v>0</v>
      </c>
    </row>
    <row r="18" spans="1:13" x14ac:dyDescent="0.25">
      <c r="A18" s="27" t="s">
        <v>71</v>
      </c>
      <c r="B18" s="29"/>
      <c r="C18" s="29"/>
      <c r="D18" s="29"/>
      <c r="E18" s="29"/>
      <c r="F18" s="29"/>
      <c r="G18" s="29"/>
      <c r="H18" s="29"/>
      <c r="I18" s="29"/>
      <c r="J18" s="29"/>
      <c r="K18" s="29"/>
      <c r="L18" s="29"/>
      <c r="M18" s="36">
        <f t="shared" si="0"/>
        <v>0</v>
      </c>
    </row>
    <row r="19" spans="1:13" x14ac:dyDescent="0.25">
      <c r="A19" s="27" t="s">
        <v>72</v>
      </c>
      <c r="B19" s="29"/>
      <c r="C19" s="29"/>
      <c r="D19" s="29"/>
      <c r="E19" s="29"/>
      <c r="F19" s="29"/>
      <c r="G19" s="29"/>
      <c r="H19" s="29"/>
      <c r="I19" s="29"/>
      <c r="J19" s="29"/>
      <c r="K19" s="29"/>
      <c r="L19" s="29"/>
      <c r="M19" s="36">
        <f t="shared" si="0"/>
        <v>0</v>
      </c>
    </row>
    <row r="20" spans="1:13" x14ac:dyDescent="0.25">
      <c r="A20" s="27" t="s">
        <v>73</v>
      </c>
      <c r="B20" s="29"/>
      <c r="C20" s="29"/>
      <c r="D20" s="29"/>
      <c r="E20" s="29"/>
      <c r="F20" s="29"/>
      <c r="G20" s="29"/>
      <c r="H20" s="29"/>
      <c r="I20" s="29"/>
      <c r="J20" s="29"/>
      <c r="K20" s="29"/>
      <c r="L20" s="29"/>
      <c r="M20" s="36">
        <f t="shared" si="0"/>
        <v>0</v>
      </c>
    </row>
    <row r="21" spans="1:13" x14ac:dyDescent="0.25">
      <c r="A21" s="27" t="s">
        <v>74</v>
      </c>
      <c r="B21" s="29"/>
      <c r="C21" s="29"/>
      <c r="D21" s="29"/>
      <c r="E21" s="29"/>
      <c r="F21" s="29"/>
      <c r="G21" s="29"/>
      <c r="H21" s="29"/>
      <c r="I21" s="29"/>
      <c r="J21" s="29"/>
      <c r="K21" s="29"/>
      <c r="L21" s="29"/>
      <c r="M21" s="36">
        <f t="shared" si="0"/>
        <v>0</v>
      </c>
    </row>
    <row r="22" spans="1:13" x14ac:dyDescent="0.25">
      <c r="A22" s="27" t="s">
        <v>75</v>
      </c>
      <c r="B22" s="29"/>
      <c r="C22" s="29"/>
      <c r="D22" s="29"/>
      <c r="E22" s="29"/>
      <c r="F22" s="29"/>
      <c r="G22" s="29"/>
      <c r="H22" s="29"/>
      <c r="I22" s="29"/>
      <c r="J22" s="29"/>
      <c r="K22" s="29"/>
      <c r="L22" s="29"/>
      <c r="M22" s="36">
        <f t="shared" si="0"/>
        <v>0</v>
      </c>
    </row>
    <row r="23" spans="1:13" x14ac:dyDescent="0.25">
      <c r="A23" s="27" t="s">
        <v>76</v>
      </c>
      <c r="B23" s="29"/>
      <c r="C23" s="29"/>
      <c r="D23" s="29"/>
      <c r="E23" s="29"/>
      <c r="F23" s="29"/>
      <c r="G23" s="29"/>
      <c r="H23" s="29"/>
      <c r="I23" s="29"/>
      <c r="J23" s="29"/>
      <c r="K23" s="29"/>
      <c r="L23" s="29"/>
      <c r="M23" s="36">
        <f t="shared" si="0"/>
        <v>0</v>
      </c>
    </row>
    <row r="24" spans="1:13" x14ac:dyDescent="0.25">
      <c r="A24" s="27" t="s">
        <v>77</v>
      </c>
      <c r="B24" s="29"/>
      <c r="C24" s="29"/>
      <c r="D24" s="29"/>
      <c r="E24" s="29"/>
      <c r="F24" s="29"/>
      <c r="G24" s="29"/>
      <c r="H24" s="29"/>
      <c r="I24" s="29"/>
      <c r="J24" s="29"/>
      <c r="K24" s="29"/>
      <c r="L24" s="29"/>
      <c r="M24" s="36">
        <f t="shared" si="0"/>
        <v>0</v>
      </c>
    </row>
    <row r="25" spans="1:13" x14ac:dyDescent="0.25">
      <c r="A25" s="27" t="s">
        <v>78</v>
      </c>
      <c r="B25" s="29"/>
      <c r="C25" s="29"/>
      <c r="D25" s="29"/>
      <c r="E25" s="29"/>
      <c r="F25" s="29"/>
      <c r="G25" s="29"/>
      <c r="H25" s="29"/>
      <c r="I25" s="29"/>
      <c r="J25" s="29"/>
      <c r="K25" s="29"/>
      <c r="L25" s="29"/>
      <c r="M25" s="36">
        <f t="shared" si="0"/>
        <v>0</v>
      </c>
    </row>
    <row r="26" spans="1:13" x14ac:dyDescent="0.25">
      <c r="A26" s="27" t="s">
        <v>79</v>
      </c>
      <c r="B26" s="29"/>
      <c r="C26" s="29"/>
      <c r="D26" s="29"/>
      <c r="E26" s="29"/>
      <c r="F26" s="29"/>
      <c r="G26" s="29"/>
      <c r="H26" s="29"/>
      <c r="I26" s="29"/>
      <c r="J26" s="29"/>
      <c r="K26" s="29"/>
      <c r="L26" s="29"/>
      <c r="M26" s="36">
        <f t="shared" si="0"/>
        <v>0</v>
      </c>
    </row>
    <row r="27" spans="1:13" x14ac:dyDescent="0.25">
      <c r="A27" s="27" t="s">
        <v>80</v>
      </c>
      <c r="B27" s="29"/>
      <c r="C27" s="29"/>
      <c r="D27" s="29"/>
      <c r="E27" s="29"/>
      <c r="F27" s="29"/>
      <c r="G27" s="29"/>
      <c r="H27" s="29"/>
      <c r="I27" s="29"/>
      <c r="J27" s="29"/>
      <c r="K27" s="29"/>
      <c r="L27" s="29"/>
      <c r="M27" s="36">
        <f t="shared" si="0"/>
        <v>0</v>
      </c>
    </row>
    <row r="28" spans="1:13" x14ac:dyDescent="0.25">
      <c r="A28" s="27" t="s">
        <v>81</v>
      </c>
      <c r="B28" s="29"/>
      <c r="C28" s="29"/>
      <c r="D28" s="29"/>
      <c r="E28" s="29"/>
      <c r="F28" s="29"/>
      <c r="G28" s="29"/>
      <c r="H28" s="29"/>
      <c r="I28" s="29"/>
      <c r="J28" s="29"/>
      <c r="K28" s="29"/>
      <c r="L28" s="29"/>
      <c r="M28" s="36">
        <f t="shared" si="0"/>
        <v>0</v>
      </c>
    </row>
    <row r="29" spans="1:13" ht="15.75" thickBot="1" x14ac:dyDescent="0.3">
      <c r="A29" s="28" t="s">
        <v>82</v>
      </c>
      <c r="B29" s="30"/>
      <c r="C29" s="30"/>
      <c r="D29" s="30"/>
      <c r="E29" s="30"/>
      <c r="F29" s="30"/>
      <c r="G29" s="30"/>
      <c r="H29" s="30"/>
      <c r="I29" s="30"/>
      <c r="J29" s="30"/>
      <c r="K29" s="30"/>
      <c r="L29" s="30"/>
      <c r="M29" s="37">
        <f t="shared" si="0"/>
        <v>0</v>
      </c>
    </row>
    <row r="30" spans="1:13" ht="18.75" x14ac:dyDescent="0.3">
      <c r="A30" s="307" t="s">
        <v>86</v>
      </c>
      <c r="B30" s="308"/>
      <c r="C30" s="308"/>
      <c r="D30" s="308"/>
      <c r="E30" s="308"/>
      <c r="F30" s="308"/>
      <c r="G30" s="308"/>
      <c r="H30" s="308"/>
      <c r="I30" s="308"/>
      <c r="J30" s="308"/>
      <c r="K30" s="308"/>
      <c r="L30" s="308"/>
      <c r="M30" s="309"/>
    </row>
    <row r="31" spans="1:13" x14ac:dyDescent="0.25">
      <c r="A31" s="19" t="s">
        <v>68</v>
      </c>
      <c r="B31" s="7" t="s">
        <v>67</v>
      </c>
      <c r="C31" s="7"/>
      <c r="D31" s="7"/>
      <c r="E31" s="7"/>
      <c r="F31" s="7"/>
      <c r="G31" s="7"/>
      <c r="H31" s="7"/>
      <c r="I31" s="7"/>
      <c r="J31" s="7"/>
      <c r="K31" s="7"/>
      <c r="L31" s="7"/>
      <c r="M31" s="11"/>
    </row>
    <row r="32" spans="1:13" x14ac:dyDescent="0.25">
      <c r="A32" s="19" t="s">
        <v>69</v>
      </c>
      <c r="B32" s="7" t="s">
        <v>93</v>
      </c>
      <c r="C32" s="7"/>
      <c r="D32" s="7"/>
      <c r="E32" s="7"/>
      <c r="F32" s="7"/>
      <c r="G32" s="7"/>
      <c r="H32" s="7"/>
      <c r="I32" s="7"/>
      <c r="J32" s="7"/>
      <c r="K32" s="7"/>
      <c r="L32" s="7"/>
      <c r="M32" s="11"/>
    </row>
    <row r="33" spans="1:13" x14ac:dyDescent="0.25">
      <c r="A33" s="19" t="s">
        <v>84</v>
      </c>
      <c r="B33" s="7" t="s">
        <v>92</v>
      </c>
      <c r="C33" s="7"/>
      <c r="D33" s="7"/>
      <c r="E33" s="7"/>
      <c r="F33" s="7"/>
      <c r="G33" s="7"/>
      <c r="H33" s="7"/>
      <c r="I33" s="7"/>
      <c r="J33" s="7"/>
      <c r="K33" s="7"/>
      <c r="L33" s="7"/>
      <c r="M33" s="11"/>
    </row>
    <row r="34" spans="1:13" ht="30" x14ac:dyDescent="0.25">
      <c r="A34" s="31" t="s">
        <v>100</v>
      </c>
      <c r="B34" s="83">
        <f>B15</f>
        <v>0</v>
      </c>
      <c r="C34" s="83">
        <f t="shared" ref="C34:K34" si="1">C15</f>
        <v>0</v>
      </c>
      <c r="D34" s="83">
        <f t="shared" si="1"/>
        <v>0</v>
      </c>
      <c r="E34" s="83">
        <f t="shared" si="1"/>
        <v>0</v>
      </c>
      <c r="F34" s="83">
        <f t="shared" si="1"/>
        <v>0</v>
      </c>
      <c r="G34" s="83">
        <f t="shared" si="1"/>
        <v>0</v>
      </c>
      <c r="H34" s="83">
        <f t="shared" si="1"/>
        <v>0</v>
      </c>
      <c r="I34" s="83">
        <f t="shared" si="1"/>
        <v>0</v>
      </c>
      <c r="J34" s="83">
        <f t="shared" si="1"/>
        <v>0</v>
      </c>
      <c r="K34" s="83">
        <f t="shared" si="1"/>
        <v>0</v>
      </c>
      <c r="L34" s="20"/>
      <c r="M34" s="23" t="s">
        <v>53</v>
      </c>
    </row>
    <row r="35" spans="1:13" x14ac:dyDescent="0.25">
      <c r="A35" s="24" t="s">
        <v>70</v>
      </c>
      <c r="B35" s="84">
        <f>B16</f>
        <v>0</v>
      </c>
      <c r="C35" s="84">
        <f t="shared" ref="C35:K35" si="2">C16</f>
        <v>0</v>
      </c>
      <c r="D35" s="84">
        <f t="shared" si="2"/>
        <v>0</v>
      </c>
      <c r="E35" s="84">
        <f t="shared" si="2"/>
        <v>0</v>
      </c>
      <c r="F35" s="84">
        <f t="shared" si="2"/>
        <v>0</v>
      </c>
      <c r="G35" s="84">
        <f t="shared" si="2"/>
        <v>0</v>
      </c>
      <c r="H35" s="84">
        <f t="shared" si="2"/>
        <v>0</v>
      </c>
      <c r="I35" s="84">
        <f t="shared" si="2"/>
        <v>0</v>
      </c>
      <c r="J35" s="84">
        <f t="shared" si="2"/>
        <v>0</v>
      </c>
      <c r="K35" s="84">
        <f t="shared" si="2"/>
        <v>0</v>
      </c>
      <c r="L35" s="26"/>
      <c r="M35" s="35">
        <f>SUM(B35:K35)</f>
        <v>0</v>
      </c>
    </row>
    <row r="36" spans="1:13" x14ac:dyDescent="0.25">
      <c r="A36" s="27" t="s">
        <v>147</v>
      </c>
      <c r="B36" s="61"/>
      <c r="C36" s="61"/>
      <c r="D36" s="61"/>
      <c r="E36" s="61"/>
      <c r="F36" s="61"/>
      <c r="G36" s="61"/>
      <c r="H36" s="61"/>
      <c r="I36" s="61"/>
      <c r="J36" s="61"/>
      <c r="K36" s="61"/>
      <c r="L36" s="7"/>
      <c r="M36" s="57" t="str">
        <f t="shared" ref="M36:M48" si="3">IFERROR(M17/$M$35,"")</f>
        <v/>
      </c>
    </row>
    <row r="37" spans="1:13" x14ac:dyDescent="0.25">
      <c r="A37" s="27" t="s">
        <v>148</v>
      </c>
      <c r="B37" s="29"/>
      <c r="C37" s="29"/>
      <c r="D37" s="29"/>
      <c r="E37" s="29"/>
      <c r="F37" s="29"/>
      <c r="G37" s="29"/>
      <c r="H37" s="29"/>
      <c r="I37" s="29"/>
      <c r="J37" s="29"/>
      <c r="K37" s="29"/>
      <c r="L37" s="29"/>
      <c r="M37" s="38" t="str">
        <f t="shared" si="3"/>
        <v/>
      </c>
    </row>
    <row r="38" spans="1:13" x14ac:dyDescent="0.25">
      <c r="A38" s="27" t="s">
        <v>149</v>
      </c>
      <c r="B38" s="29"/>
      <c r="C38" s="29"/>
      <c r="D38" s="29"/>
      <c r="E38" s="29"/>
      <c r="F38" s="29"/>
      <c r="G38" s="29"/>
      <c r="H38" s="29"/>
      <c r="I38" s="29"/>
      <c r="J38" s="29"/>
      <c r="K38" s="29"/>
      <c r="L38" s="29"/>
      <c r="M38" s="36" t="str">
        <f t="shared" si="3"/>
        <v/>
      </c>
    </row>
    <row r="39" spans="1:13" x14ac:dyDescent="0.25">
      <c r="A39" s="27" t="s">
        <v>150</v>
      </c>
      <c r="B39" s="29"/>
      <c r="C39" s="29"/>
      <c r="D39" s="29"/>
      <c r="E39" s="29"/>
      <c r="F39" s="29"/>
      <c r="G39" s="29"/>
      <c r="H39" s="29"/>
      <c r="I39" s="29"/>
      <c r="J39" s="29"/>
      <c r="K39" s="29"/>
      <c r="L39" s="29"/>
      <c r="M39" s="36" t="str">
        <f t="shared" si="3"/>
        <v/>
      </c>
    </row>
    <row r="40" spans="1:13" x14ac:dyDescent="0.25">
      <c r="A40" s="27" t="s">
        <v>151</v>
      </c>
      <c r="B40" s="29"/>
      <c r="C40" s="29"/>
      <c r="D40" s="29"/>
      <c r="E40" s="29"/>
      <c r="F40" s="29"/>
      <c r="G40" s="29"/>
      <c r="H40" s="29"/>
      <c r="I40" s="29"/>
      <c r="J40" s="29"/>
      <c r="K40" s="29"/>
      <c r="L40" s="29"/>
      <c r="M40" s="36" t="str">
        <f t="shared" si="3"/>
        <v/>
      </c>
    </row>
    <row r="41" spans="1:13" x14ac:dyDescent="0.25">
      <c r="A41" s="27" t="s">
        <v>152</v>
      </c>
      <c r="B41" s="29"/>
      <c r="C41" s="29"/>
      <c r="D41" s="29"/>
      <c r="E41" s="29"/>
      <c r="F41" s="29"/>
      <c r="G41" s="29"/>
      <c r="H41" s="29"/>
      <c r="I41" s="29"/>
      <c r="J41" s="29"/>
      <c r="K41" s="29"/>
      <c r="L41" s="29"/>
      <c r="M41" s="36" t="str">
        <f t="shared" si="3"/>
        <v/>
      </c>
    </row>
    <row r="42" spans="1:13" x14ac:dyDescent="0.25">
      <c r="A42" s="27" t="s">
        <v>153</v>
      </c>
      <c r="B42" s="29"/>
      <c r="C42" s="29"/>
      <c r="D42" s="29"/>
      <c r="E42" s="29"/>
      <c r="F42" s="29"/>
      <c r="G42" s="29"/>
      <c r="H42" s="29"/>
      <c r="I42" s="29"/>
      <c r="J42" s="29"/>
      <c r="K42" s="29"/>
      <c r="L42" s="29"/>
      <c r="M42" s="36" t="str">
        <f t="shared" si="3"/>
        <v/>
      </c>
    </row>
    <row r="43" spans="1:13" x14ac:dyDescent="0.25">
      <c r="A43" s="27" t="s">
        <v>154</v>
      </c>
      <c r="B43" s="29"/>
      <c r="C43" s="29"/>
      <c r="D43" s="29"/>
      <c r="E43" s="29"/>
      <c r="F43" s="29"/>
      <c r="G43" s="29"/>
      <c r="H43" s="29"/>
      <c r="I43" s="29"/>
      <c r="J43" s="29"/>
      <c r="K43" s="29"/>
      <c r="L43" s="29"/>
      <c r="M43" s="36" t="str">
        <f t="shared" si="3"/>
        <v/>
      </c>
    </row>
    <row r="44" spans="1:13" x14ac:dyDescent="0.25">
      <c r="A44" s="27" t="s">
        <v>155</v>
      </c>
      <c r="B44" s="29"/>
      <c r="C44" s="29"/>
      <c r="D44" s="29"/>
      <c r="E44" s="29"/>
      <c r="F44" s="29"/>
      <c r="G44" s="29"/>
      <c r="H44" s="29"/>
      <c r="I44" s="29"/>
      <c r="J44" s="29"/>
      <c r="K44" s="29"/>
      <c r="L44" s="29"/>
      <c r="M44" s="36" t="str">
        <f t="shared" si="3"/>
        <v/>
      </c>
    </row>
    <row r="45" spans="1:13" x14ac:dyDescent="0.25">
      <c r="A45" s="27" t="s">
        <v>156</v>
      </c>
      <c r="B45" s="29"/>
      <c r="C45" s="29"/>
      <c r="D45" s="29"/>
      <c r="E45" s="29"/>
      <c r="F45" s="29"/>
      <c r="G45" s="29"/>
      <c r="H45" s="29"/>
      <c r="I45" s="29"/>
      <c r="J45" s="29"/>
      <c r="K45" s="29"/>
      <c r="L45" s="29"/>
      <c r="M45" s="36" t="str">
        <f t="shared" si="3"/>
        <v/>
      </c>
    </row>
    <row r="46" spans="1:13" x14ac:dyDescent="0.25">
      <c r="A46" s="27" t="s">
        <v>157</v>
      </c>
      <c r="B46" s="29"/>
      <c r="C46" s="29"/>
      <c r="D46" s="29"/>
      <c r="E46" s="29"/>
      <c r="F46" s="29"/>
      <c r="G46" s="29"/>
      <c r="H46" s="29"/>
      <c r="I46" s="29"/>
      <c r="J46" s="29"/>
      <c r="K46" s="29"/>
      <c r="L46" s="29"/>
      <c r="M46" s="36" t="str">
        <f t="shared" si="3"/>
        <v/>
      </c>
    </row>
    <row r="47" spans="1:13" x14ac:dyDescent="0.25">
      <c r="A47" s="27" t="s">
        <v>158</v>
      </c>
      <c r="B47" s="29"/>
      <c r="C47" s="29"/>
      <c r="D47" s="29"/>
      <c r="E47" s="29"/>
      <c r="F47" s="29"/>
      <c r="G47" s="29"/>
      <c r="H47" s="29"/>
      <c r="I47" s="29"/>
      <c r="J47" s="29"/>
      <c r="K47" s="29"/>
      <c r="L47" s="29"/>
      <c r="M47" s="36" t="str">
        <f t="shared" si="3"/>
        <v/>
      </c>
    </row>
    <row r="48" spans="1:13" ht="15.75" thickBot="1" x14ac:dyDescent="0.3">
      <c r="A48" s="28" t="s">
        <v>159</v>
      </c>
      <c r="B48" s="30"/>
      <c r="C48" s="30"/>
      <c r="D48" s="30"/>
      <c r="E48" s="30"/>
      <c r="F48" s="30"/>
      <c r="G48" s="30"/>
      <c r="H48" s="30"/>
      <c r="I48" s="30"/>
      <c r="J48" s="30"/>
      <c r="K48" s="30"/>
      <c r="L48" s="30"/>
      <c r="M48" s="37" t="str">
        <f t="shared" si="3"/>
        <v/>
      </c>
    </row>
    <row r="49" spans="1:14" ht="15.75" thickBot="1" x14ac:dyDescent="0.3">
      <c r="A49" s="315" t="s">
        <v>87</v>
      </c>
      <c r="B49" s="316"/>
      <c r="C49" s="316"/>
      <c r="D49" s="32" t="s">
        <v>88</v>
      </c>
      <c r="E49" s="33" t="s">
        <v>89</v>
      </c>
      <c r="F49" s="33"/>
      <c r="G49" s="33"/>
      <c r="H49" s="33"/>
      <c r="I49" s="33"/>
      <c r="J49" s="33"/>
      <c r="K49" s="33"/>
      <c r="L49" s="33"/>
      <c r="M49" s="34"/>
      <c r="N49" s="6"/>
    </row>
    <row r="50" spans="1:14" ht="18.75" x14ac:dyDescent="0.3">
      <c r="A50" s="307" t="s">
        <v>91</v>
      </c>
      <c r="B50" s="308"/>
      <c r="C50" s="308"/>
      <c r="D50" s="308"/>
      <c r="E50" s="308"/>
      <c r="F50" s="308"/>
      <c r="G50" s="308"/>
      <c r="H50" s="308"/>
      <c r="I50" s="308"/>
      <c r="J50" s="308"/>
      <c r="K50" s="308"/>
      <c r="L50" s="308"/>
      <c r="M50" s="309"/>
    </row>
    <row r="51" spans="1:14" x14ac:dyDescent="0.25">
      <c r="A51" s="19" t="s">
        <v>68</v>
      </c>
      <c r="B51" s="7" t="s">
        <v>67</v>
      </c>
      <c r="C51" s="7"/>
      <c r="D51" s="7"/>
      <c r="E51" s="7"/>
      <c r="F51" s="7"/>
      <c r="G51" s="7"/>
      <c r="H51" s="7"/>
      <c r="I51" s="7"/>
      <c r="J51" s="7"/>
      <c r="K51" s="7"/>
      <c r="L51" s="7"/>
      <c r="M51" s="11"/>
    </row>
    <row r="52" spans="1:14" x14ac:dyDescent="0.25">
      <c r="A52" s="19" t="s">
        <v>69</v>
      </c>
      <c r="B52" s="7" t="s">
        <v>93</v>
      </c>
      <c r="C52" s="7"/>
      <c r="D52" s="7"/>
      <c r="E52" s="7"/>
      <c r="F52" s="7"/>
      <c r="G52" s="7"/>
      <c r="H52" s="7"/>
      <c r="I52" s="7"/>
      <c r="J52" s="7"/>
      <c r="K52" s="7"/>
      <c r="L52" s="7"/>
      <c r="M52" s="11"/>
    </row>
    <row r="53" spans="1:14" x14ac:dyDescent="0.25">
      <c r="A53" s="19" t="s">
        <v>84</v>
      </c>
      <c r="B53" s="7" t="s">
        <v>92</v>
      </c>
      <c r="C53" s="7"/>
      <c r="D53" s="7"/>
      <c r="E53" s="7"/>
      <c r="F53" s="7"/>
      <c r="G53" s="7"/>
      <c r="H53" s="7"/>
      <c r="I53" s="7"/>
      <c r="J53" s="7"/>
      <c r="K53" s="7"/>
      <c r="L53" s="7"/>
      <c r="M53" s="11"/>
    </row>
    <row r="54" spans="1:14" ht="30" x14ac:dyDescent="0.25">
      <c r="A54" s="31" t="s">
        <v>100</v>
      </c>
      <c r="B54" s="83">
        <f>B15</f>
        <v>0</v>
      </c>
      <c r="C54" s="83">
        <f t="shared" ref="C54:K54" si="4">C15</f>
        <v>0</v>
      </c>
      <c r="D54" s="83">
        <f t="shared" si="4"/>
        <v>0</v>
      </c>
      <c r="E54" s="83">
        <f t="shared" si="4"/>
        <v>0</v>
      </c>
      <c r="F54" s="83">
        <f t="shared" si="4"/>
        <v>0</v>
      </c>
      <c r="G54" s="83">
        <f t="shared" si="4"/>
        <v>0</v>
      </c>
      <c r="H54" s="83">
        <f t="shared" si="4"/>
        <v>0</v>
      </c>
      <c r="I54" s="83">
        <f t="shared" si="4"/>
        <v>0</v>
      </c>
      <c r="J54" s="83">
        <f t="shared" si="4"/>
        <v>0</v>
      </c>
      <c r="K54" s="83">
        <f t="shared" si="4"/>
        <v>0</v>
      </c>
      <c r="L54" s="20"/>
      <c r="M54" s="23" t="s">
        <v>53</v>
      </c>
    </row>
    <row r="55" spans="1:14" x14ac:dyDescent="0.25">
      <c r="A55" s="24" t="s">
        <v>70</v>
      </c>
      <c r="B55" s="84">
        <f>B16</f>
        <v>0</v>
      </c>
      <c r="C55" s="84">
        <f>C16</f>
        <v>0</v>
      </c>
      <c r="D55" s="84">
        <f t="shared" ref="D55:K55" si="5">D16</f>
        <v>0</v>
      </c>
      <c r="E55" s="84">
        <f t="shared" si="5"/>
        <v>0</v>
      </c>
      <c r="F55" s="84">
        <f t="shared" si="5"/>
        <v>0</v>
      </c>
      <c r="G55" s="84">
        <f t="shared" si="5"/>
        <v>0</v>
      </c>
      <c r="H55" s="84">
        <f t="shared" si="5"/>
        <v>0</v>
      </c>
      <c r="I55" s="84">
        <f t="shared" si="5"/>
        <v>0</v>
      </c>
      <c r="J55" s="84">
        <f t="shared" si="5"/>
        <v>0</v>
      </c>
      <c r="K55" s="84">
        <f t="shared" si="5"/>
        <v>0</v>
      </c>
      <c r="L55" s="25"/>
      <c r="M55" s="35">
        <f>M16</f>
        <v>0</v>
      </c>
    </row>
    <row r="56" spans="1:14" x14ac:dyDescent="0.25">
      <c r="A56" s="27" t="s">
        <v>147</v>
      </c>
      <c r="B56" s="61" t="str">
        <f>IFERROR(ROUND(B17/B$55,56),"")</f>
        <v/>
      </c>
      <c r="C56" s="61" t="str">
        <f t="shared" ref="C56:K56" si="6">IFERROR(ROUND(C17/C$55,56),"")</f>
        <v/>
      </c>
      <c r="D56" s="61" t="str">
        <f t="shared" si="6"/>
        <v/>
      </c>
      <c r="E56" s="61" t="str">
        <f t="shared" si="6"/>
        <v/>
      </c>
      <c r="F56" s="61" t="str">
        <f t="shared" si="6"/>
        <v/>
      </c>
      <c r="G56" s="61" t="str">
        <f t="shared" si="6"/>
        <v/>
      </c>
      <c r="H56" s="61" t="str">
        <f t="shared" si="6"/>
        <v/>
      </c>
      <c r="I56" s="61" t="str">
        <f t="shared" si="6"/>
        <v/>
      </c>
      <c r="J56" s="61" t="str">
        <f t="shared" si="6"/>
        <v/>
      </c>
      <c r="K56" s="61" t="str">
        <f t="shared" si="6"/>
        <v/>
      </c>
      <c r="L56" s="55"/>
      <c r="M56" s="57" t="str">
        <f t="shared" ref="M56:M68" si="7">IFERROR(M17/M$55,"")</f>
        <v/>
      </c>
    </row>
    <row r="57" spans="1:14" x14ac:dyDescent="0.25">
      <c r="A57" s="27" t="s">
        <v>148</v>
      </c>
      <c r="B57" s="40" t="str">
        <f>IFERROR(ROUND(B18/B$55,4),"")</f>
        <v/>
      </c>
      <c r="C57" s="40" t="str">
        <f t="shared" ref="C57:K57" si="8">IFERROR(ROUND(C18/C$55,4),"")</f>
        <v/>
      </c>
      <c r="D57" s="40" t="str">
        <f t="shared" si="8"/>
        <v/>
      </c>
      <c r="E57" s="40" t="str">
        <f t="shared" si="8"/>
        <v/>
      </c>
      <c r="F57" s="40" t="str">
        <f t="shared" si="8"/>
        <v/>
      </c>
      <c r="G57" s="40" t="str">
        <f t="shared" si="8"/>
        <v/>
      </c>
      <c r="H57" s="40" t="str">
        <f t="shared" si="8"/>
        <v/>
      </c>
      <c r="I57" s="40" t="str">
        <f t="shared" si="8"/>
        <v/>
      </c>
      <c r="J57" s="40" t="str">
        <f t="shared" si="8"/>
        <v/>
      </c>
      <c r="K57" s="40" t="str">
        <f t="shared" si="8"/>
        <v/>
      </c>
      <c r="L57" s="40"/>
      <c r="M57" s="41" t="str">
        <f t="shared" si="7"/>
        <v/>
      </c>
    </row>
    <row r="58" spans="1:14" x14ac:dyDescent="0.25">
      <c r="A58" s="27" t="s">
        <v>149</v>
      </c>
      <c r="B58" s="40" t="str">
        <f t="shared" ref="B58:K58" si="9">IFERROR(ROUND(B19/B$55,4),"")</f>
        <v/>
      </c>
      <c r="C58" s="40" t="str">
        <f t="shared" si="9"/>
        <v/>
      </c>
      <c r="D58" s="40" t="str">
        <f t="shared" si="9"/>
        <v/>
      </c>
      <c r="E58" s="40" t="str">
        <f t="shared" si="9"/>
        <v/>
      </c>
      <c r="F58" s="40" t="str">
        <f t="shared" si="9"/>
        <v/>
      </c>
      <c r="G58" s="40" t="str">
        <f t="shared" si="9"/>
        <v/>
      </c>
      <c r="H58" s="40" t="str">
        <f t="shared" si="9"/>
        <v/>
      </c>
      <c r="I58" s="40" t="str">
        <f t="shared" si="9"/>
        <v/>
      </c>
      <c r="J58" s="40" t="str">
        <f t="shared" si="9"/>
        <v/>
      </c>
      <c r="K58" s="40" t="str">
        <f t="shared" si="9"/>
        <v/>
      </c>
      <c r="L58" s="40"/>
      <c r="M58" s="41" t="str">
        <f t="shared" si="7"/>
        <v/>
      </c>
    </row>
    <row r="59" spans="1:14" x14ac:dyDescent="0.25">
      <c r="A59" s="27" t="s">
        <v>150</v>
      </c>
      <c r="B59" s="40" t="str">
        <f t="shared" ref="B59:K59" si="10">IFERROR(ROUND(B20/B$55,4),"")</f>
        <v/>
      </c>
      <c r="C59" s="40" t="str">
        <f t="shared" si="10"/>
        <v/>
      </c>
      <c r="D59" s="40" t="str">
        <f t="shared" si="10"/>
        <v/>
      </c>
      <c r="E59" s="40" t="str">
        <f t="shared" si="10"/>
        <v/>
      </c>
      <c r="F59" s="40" t="str">
        <f t="shared" si="10"/>
        <v/>
      </c>
      <c r="G59" s="40" t="str">
        <f t="shared" si="10"/>
        <v/>
      </c>
      <c r="H59" s="40" t="str">
        <f t="shared" si="10"/>
        <v/>
      </c>
      <c r="I59" s="40" t="str">
        <f t="shared" si="10"/>
        <v/>
      </c>
      <c r="J59" s="40" t="str">
        <f t="shared" si="10"/>
        <v/>
      </c>
      <c r="K59" s="40" t="str">
        <f t="shared" si="10"/>
        <v/>
      </c>
      <c r="L59" s="40"/>
      <c r="M59" s="41" t="str">
        <f t="shared" si="7"/>
        <v/>
      </c>
    </row>
    <row r="60" spans="1:14" x14ac:dyDescent="0.25">
      <c r="A60" s="27" t="s">
        <v>151</v>
      </c>
      <c r="B60" s="40" t="str">
        <f t="shared" ref="B60:K60" si="11">IFERROR(ROUND(B21/B$55,4),"")</f>
        <v/>
      </c>
      <c r="C60" s="40" t="str">
        <f t="shared" si="11"/>
        <v/>
      </c>
      <c r="D60" s="40" t="str">
        <f t="shared" si="11"/>
        <v/>
      </c>
      <c r="E60" s="40" t="str">
        <f t="shared" si="11"/>
        <v/>
      </c>
      <c r="F60" s="40" t="str">
        <f t="shared" si="11"/>
        <v/>
      </c>
      <c r="G60" s="40" t="str">
        <f t="shared" si="11"/>
        <v/>
      </c>
      <c r="H60" s="40" t="str">
        <f t="shared" si="11"/>
        <v/>
      </c>
      <c r="I60" s="40" t="str">
        <f t="shared" si="11"/>
        <v/>
      </c>
      <c r="J60" s="40" t="str">
        <f t="shared" si="11"/>
        <v/>
      </c>
      <c r="K60" s="40" t="str">
        <f t="shared" si="11"/>
        <v/>
      </c>
      <c r="L60" s="40"/>
      <c r="M60" s="41" t="str">
        <f t="shared" si="7"/>
        <v/>
      </c>
    </row>
    <row r="61" spans="1:14" x14ac:dyDescent="0.25">
      <c r="A61" s="27" t="s">
        <v>152</v>
      </c>
      <c r="B61" s="40" t="str">
        <f t="shared" ref="B61:K61" si="12">IFERROR(ROUND(B22/B$55,4),"")</f>
        <v/>
      </c>
      <c r="C61" s="40" t="str">
        <f t="shared" si="12"/>
        <v/>
      </c>
      <c r="D61" s="40" t="str">
        <f t="shared" si="12"/>
        <v/>
      </c>
      <c r="E61" s="40" t="str">
        <f t="shared" si="12"/>
        <v/>
      </c>
      <c r="F61" s="40" t="str">
        <f t="shared" si="12"/>
        <v/>
      </c>
      <c r="G61" s="40" t="str">
        <f t="shared" si="12"/>
        <v/>
      </c>
      <c r="H61" s="40" t="str">
        <f t="shared" si="12"/>
        <v/>
      </c>
      <c r="I61" s="40" t="str">
        <f t="shared" si="12"/>
        <v/>
      </c>
      <c r="J61" s="40" t="str">
        <f t="shared" si="12"/>
        <v/>
      </c>
      <c r="K61" s="40" t="str">
        <f t="shared" si="12"/>
        <v/>
      </c>
      <c r="L61" s="40"/>
      <c r="M61" s="41" t="str">
        <f t="shared" si="7"/>
        <v/>
      </c>
    </row>
    <row r="62" spans="1:14" x14ac:dyDescent="0.25">
      <c r="A62" s="27" t="s">
        <v>153</v>
      </c>
      <c r="B62" s="40" t="str">
        <f t="shared" ref="B62:K62" si="13">IFERROR(ROUND(B23/B$55,4),"")</f>
        <v/>
      </c>
      <c r="C62" s="40" t="str">
        <f t="shared" si="13"/>
        <v/>
      </c>
      <c r="D62" s="40" t="str">
        <f t="shared" si="13"/>
        <v/>
      </c>
      <c r="E62" s="40" t="str">
        <f t="shared" si="13"/>
        <v/>
      </c>
      <c r="F62" s="40" t="str">
        <f t="shared" si="13"/>
        <v/>
      </c>
      <c r="G62" s="40" t="str">
        <f t="shared" si="13"/>
        <v/>
      </c>
      <c r="H62" s="40" t="str">
        <f t="shared" si="13"/>
        <v/>
      </c>
      <c r="I62" s="40" t="str">
        <f t="shared" si="13"/>
        <v/>
      </c>
      <c r="J62" s="40" t="str">
        <f t="shared" si="13"/>
        <v/>
      </c>
      <c r="K62" s="40" t="str">
        <f t="shared" si="13"/>
        <v/>
      </c>
      <c r="L62" s="40"/>
      <c r="M62" s="41" t="str">
        <f t="shared" si="7"/>
        <v/>
      </c>
    </row>
    <row r="63" spans="1:14" x14ac:dyDescent="0.25">
      <c r="A63" s="27" t="s">
        <v>154</v>
      </c>
      <c r="B63" s="40" t="str">
        <f t="shared" ref="B63:K63" si="14">IFERROR(ROUND(B24/B$55,4),"")</f>
        <v/>
      </c>
      <c r="C63" s="40" t="str">
        <f t="shared" si="14"/>
        <v/>
      </c>
      <c r="D63" s="40" t="str">
        <f t="shared" si="14"/>
        <v/>
      </c>
      <c r="E63" s="40" t="str">
        <f t="shared" si="14"/>
        <v/>
      </c>
      <c r="F63" s="40" t="str">
        <f t="shared" si="14"/>
        <v/>
      </c>
      <c r="G63" s="40" t="str">
        <f t="shared" si="14"/>
        <v/>
      </c>
      <c r="H63" s="40" t="str">
        <f t="shared" si="14"/>
        <v/>
      </c>
      <c r="I63" s="40" t="str">
        <f t="shared" si="14"/>
        <v/>
      </c>
      <c r="J63" s="40" t="str">
        <f t="shared" si="14"/>
        <v/>
      </c>
      <c r="K63" s="40" t="str">
        <f t="shared" si="14"/>
        <v/>
      </c>
      <c r="L63" s="40"/>
      <c r="M63" s="41" t="str">
        <f t="shared" si="7"/>
        <v/>
      </c>
    </row>
    <row r="64" spans="1:14" x14ac:dyDescent="0.25">
      <c r="A64" s="27" t="s">
        <v>155</v>
      </c>
      <c r="B64" s="40" t="str">
        <f t="shared" ref="B64:K64" si="15">IFERROR(ROUND(B25/B$55,4),"")</f>
        <v/>
      </c>
      <c r="C64" s="40" t="str">
        <f t="shared" si="15"/>
        <v/>
      </c>
      <c r="D64" s="40" t="str">
        <f t="shared" si="15"/>
        <v/>
      </c>
      <c r="E64" s="40" t="str">
        <f t="shared" si="15"/>
        <v/>
      </c>
      <c r="F64" s="40" t="str">
        <f t="shared" si="15"/>
        <v/>
      </c>
      <c r="G64" s="40" t="str">
        <f t="shared" si="15"/>
        <v/>
      </c>
      <c r="H64" s="40" t="str">
        <f t="shared" si="15"/>
        <v/>
      </c>
      <c r="I64" s="40" t="str">
        <f t="shared" si="15"/>
        <v/>
      </c>
      <c r="J64" s="40" t="str">
        <f t="shared" si="15"/>
        <v/>
      </c>
      <c r="K64" s="40" t="str">
        <f t="shared" si="15"/>
        <v/>
      </c>
      <c r="L64" s="40"/>
      <c r="M64" s="41" t="str">
        <f t="shared" si="7"/>
        <v/>
      </c>
    </row>
    <row r="65" spans="1:13" x14ac:dyDescent="0.25">
      <c r="A65" s="27" t="s">
        <v>156</v>
      </c>
      <c r="B65" s="40" t="str">
        <f t="shared" ref="B65:K65" si="16">IFERROR(ROUND(B26/B$55,4),"")</f>
        <v/>
      </c>
      <c r="C65" s="40" t="str">
        <f t="shared" si="16"/>
        <v/>
      </c>
      <c r="D65" s="40" t="str">
        <f t="shared" si="16"/>
        <v/>
      </c>
      <c r="E65" s="40" t="str">
        <f t="shared" si="16"/>
        <v/>
      </c>
      <c r="F65" s="40" t="str">
        <f t="shared" si="16"/>
        <v/>
      </c>
      <c r="G65" s="40" t="str">
        <f t="shared" si="16"/>
        <v/>
      </c>
      <c r="H65" s="40" t="str">
        <f t="shared" si="16"/>
        <v/>
      </c>
      <c r="I65" s="40" t="str">
        <f t="shared" si="16"/>
        <v/>
      </c>
      <c r="J65" s="40" t="str">
        <f t="shared" si="16"/>
        <v/>
      </c>
      <c r="K65" s="40" t="str">
        <f t="shared" si="16"/>
        <v/>
      </c>
      <c r="L65" s="40"/>
      <c r="M65" s="41" t="str">
        <f t="shared" si="7"/>
        <v/>
      </c>
    </row>
    <row r="66" spans="1:13" x14ac:dyDescent="0.25">
      <c r="A66" s="27" t="s">
        <v>157</v>
      </c>
      <c r="B66" s="40" t="str">
        <f t="shared" ref="B66:K66" si="17">IFERROR(ROUND(B27/B$55,4),"")</f>
        <v/>
      </c>
      <c r="C66" s="40" t="str">
        <f t="shared" si="17"/>
        <v/>
      </c>
      <c r="D66" s="40" t="str">
        <f t="shared" si="17"/>
        <v/>
      </c>
      <c r="E66" s="40" t="str">
        <f t="shared" si="17"/>
        <v/>
      </c>
      <c r="F66" s="40" t="str">
        <f t="shared" si="17"/>
        <v/>
      </c>
      <c r="G66" s="40" t="str">
        <f t="shared" si="17"/>
        <v/>
      </c>
      <c r="H66" s="40" t="str">
        <f t="shared" si="17"/>
        <v/>
      </c>
      <c r="I66" s="40" t="str">
        <f t="shared" si="17"/>
        <v/>
      </c>
      <c r="J66" s="40" t="str">
        <f t="shared" si="17"/>
        <v/>
      </c>
      <c r="K66" s="40" t="str">
        <f t="shared" si="17"/>
        <v/>
      </c>
      <c r="L66" s="40"/>
      <c r="M66" s="41" t="str">
        <f t="shared" si="7"/>
        <v/>
      </c>
    </row>
    <row r="67" spans="1:13" x14ac:dyDescent="0.25">
      <c r="A67" s="27" t="s">
        <v>158</v>
      </c>
      <c r="B67" s="40" t="str">
        <f t="shared" ref="B67:K67" si="18">IFERROR(ROUND(B28/B$55,4),"")</f>
        <v/>
      </c>
      <c r="C67" s="40" t="str">
        <f t="shared" si="18"/>
        <v/>
      </c>
      <c r="D67" s="40" t="str">
        <f t="shared" si="18"/>
        <v/>
      </c>
      <c r="E67" s="40" t="str">
        <f t="shared" si="18"/>
        <v/>
      </c>
      <c r="F67" s="40" t="str">
        <f t="shared" si="18"/>
        <v/>
      </c>
      <c r="G67" s="40" t="str">
        <f t="shared" si="18"/>
        <v/>
      </c>
      <c r="H67" s="40" t="str">
        <f t="shared" si="18"/>
        <v/>
      </c>
      <c r="I67" s="40" t="str">
        <f t="shared" si="18"/>
        <v/>
      </c>
      <c r="J67" s="40" t="str">
        <f t="shared" si="18"/>
        <v/>
      </c>
      <c r="K67" s="40" t="str">
        <f t="shared" si="18"/>
        <v/>
      </c>
      <c r="L67" s="40"/>
      <c r="M67" s="41" t="str">
        <f t="shared" si="7"/>
        <v/>
      </c>
    </row>
    <row r="68" spans="1:13" ht="15.75" thickBot="1" x14ac:dyDescent="0.3">
      <c r="A68" s="28" t="s">
        <v>159</v>
      </c>
      <c r="B68" s="40" t="str">
        <f t="shared" ref="B68:K68" si="19">IFERROR(ROUND(B29/B$55,4),"")</f>
        <v/>
      </c>
      <c r="C68" s="40" t="str">
        <f t="shared" si="19"/>
        <v/>
      </c>
      <c r="D68" s="40" t="str">
        <f t="shared" si="19"/>
        <v/>
      </c>
      <c r="E68" s="40" t="str">
        <f t="shared" si="19"/>
        <v/>
      </c>
      <c r="F68" s="40" t="str">
        <f t="shared" si="19"/>
        <v/>
      </c>
      <c r="G68" s="40" t="str">
        <f t="shared" si="19"/>
        <v/>
      </c>
      <c r="H68" s="40" t="str">
        <f t="shared" si="19"/>
        <v/>
      </c>
      <c r="I68" s="40" t="str">
        <f t="shared" si="19"/>
        <v/>
      </c>
      <c r="J68" s="40" t="str">
        <f t="shared" si="19"/>
        <v/>
      </c>
      <c r="K68" s="40" t="str">
        <f t="shared" si="19"/>
        <v/>
      </c>
      <c r="L68" s="40"/>
      <c r="M68" s="41" t="str">
        <f t="shared" si="7"/>
        <v/>
      </c>
    </row>
    <row r="69" spans="1:13" ht="18.75" x14ac:dyDescent="0.3">
      <c r="A69" s="307" t="s">
        <v>90</v>
      </c>
      <c r="B69" s="308"/>
      <c r="C69" s="308"/>
      <c r="D69" s="308"/>
      <c r="E69" s="308"/>
      <c r="F69" s="308"/>
      <c r="G69" s="308"/>
      <c r="H69" s="308"/>
      <c r="I69" s="308"/>
      <c r="J69" s="308"/>
      <c r="K69" s="308"/>
      <c r="L69" s="308"/>
      <c r="M69" s="309"/>
    </row>
    <row r="70" spans="1:13" x14ac:dyDescent="0.25">
      <c r="A70" s="19" t="s">
        <v>68</v>
      </c>
      <c r="B70" s="7" t="s">
        <v>67</v>
      </c>
      <c r="C70" s="7"/>
      <c r="D70" s="7"/>
      <c r="E70" s="7"/>
      <c r="F70" s="7"/>
      <c r="G70" s="7"/>
      <c r="H70" s="7"/>
      <c r="I70" s="7"/>
      <c r="J70" s="7"/>
      <c r="K70" s="7"/>
      <c r="L70" s="7"/>
      <c r="M70" s="11"/>
    </row>
    <row r="71" spans="1:13" x14ac:dyDescent="0.25">
      <c r="A71" s="19" t="s">
        <v>69</v>
      </c>
      <c r="B71" s="7" t="s">
        <v>93</v>
      </c>
      <c r="C71" s="7"/>
      <c r="D71" s="7"/>
      <c r="E71" s="7"/>
      <c r="F71" s="7"/>
      <c r="G71" s="7"/>
      <c r="H71" s="7"/>
      <c r="I71" s="7"/>
      <c r="J71" s="7"/>
      <c r="K71" s="7"/>
      <c r="L71" s="7"/>
      <c r="M71" s="11"/>
    </row>
    <row r="72" spans="1:13" x14ac:dyDescent="0.25">
      <c r="A72" s="19" t="s">
        <v>84</v>
      </c>
      <c r="B72" s="7" t="s">
        <v>92</v>
      </c>
      <c r="C72" s="7"/>
      <c r="D72" s="7"/>
      <c r="E72" s="7"/>
      <c r="F72" s="7"/>
      <c r="G72" s="7"/>
      <c r="H72" s="7"/>
      <c r="I72" s="7"/>
      <c r="J72" s="7"/>
      <c r="K72" s="7"/>
      <c r="L72" s="7"/>
      <c r="M72" s="11"/>
    </row>
    <row r="73" spans="1:13" ht="30" x14ac:dyDescent="0.25">
      <c r="A73" s="31" t="s">
        <v>100</v>
      </c>
      <c r="B73" s="20"/>
      <c r="C73" s="20"/>
      <c r="D73" s="20"/>
      <c r="E73" s="20"/>
      <c r="F73" s="20"/>
      <c r="G73" s="20"/>
      <c r="H73" s="20"/>
      <c r="I73" s="20"/>
      <c r="J73" s="20"/>
      <c r="K73" s="20"/>
      <c r="L73" s="20"/>
      <c r="M73" s="23" t="s">
        <v>53</v>
      </c>
    </row>
    <row r="74" spans="1:13" x14ac:dyDescent="0.25">
      <c r="A74" s="24" t="s">
        <v>70</v>
      </c>
      <c r="B74" s="25"/>
      <c r="C74" s="25"/>
      <c r="D74" s="25"/>
      <c r="E74" s="25"/>
      <c r="F74" s="25"/>
      <c r="G74" s="25"/>
      <c r="H74" s="25"/>
      <c r="I74" s="25"/>
      <c r="J74" s="25"/>
      <c r="K74" s="25"/>
      <c r="L74" s="26"/>
      <c r="M74" s="35">
        <f>SUM(B74:K74)</f>
        <v>0</v>
      </c>
    </row>
    <row r="75" spans="1:13" x14ac:dyDescent="0.25">
      <c r="A75" s="27" t="s">
        <v>72</v>
      </c>
      <c r="B75" s="29"/>
      <c r="C75" s="29"/>
      <c r="D75" s="29"/>
      <c r="E75" s="29"/>
      <c r="F75" s="29"/>
      <c r="G75" s="29"/>
      <c r="H75" s="29"/>
      <c r="I75" s="29"/>
      <c r="J75" s="29"/>
      <c r="K75" s="29"/>
      <c r="L75" s="29"/>
      <c r="M75" s="36">
        <f t="shared" ref="M75:M80" si="20">SUM(B75:K75)</f>
        <v>0</v>
      </c>
    </row>
    <row r="76" spans="1:13" x14ac:dyDescent="0.25">
      <c r="A76" s="27" t="s">
        <v>73</v>
      </c>
      <c r="B76" s="29"/>
      <c r="C76" s="29"/>
      <c r="D76" s="29"/>
      <c r="E76" s="29"/>
      <c r="F76" s="29"/>
      <c r="G76" s="29"/>
      <c r="H76" s="29"/>
      <c r="I76" s="29"/>
      <c r="J76" s="29"/>
      <c r="K76" s="29"/>
      <c r="L76" s="29"/>
      <c r="M76" s="36">
        <f t="shared" si="20"/>
        <v>0</v>
      </c>
    </row>
    <row r="77" spans="1:13" x14ac:dyDescent="0.25">
      <c r="A77" s="27" t="s">
        <v>74</v>
      </c>
      <c r="B77" s="29"/>
      <c r="C77" s="29"/>
      <c r="D77" s="29"/>
      <c r="E77" s="29"/>
      <c r="F77" s="29"/>
      <c r="G77" s="29"/>
      <c r="H77" s="29"/>
      <c r="I77" s="29"/>
      <c r="J77" s="29"/>
      <c r="K77" s="29"/>
      <c r="L77" s="29"/>
      <c r="M77" s="36">
        <f t="shared" si="20"/>
        <v>0</v>
      </c>
    </row>
    <row r="78" spans="1:13" x14ac:dyDescent="0.25">
      <c r="A78" s="27" t="s">
        <v>75</v>
      </c>
      <c r="B78" s="29"/>
      <c r="C78" s="29"/>
      <c r="D78" s="29"/>
      <c r="E78" s="29"/>
      <c r="F78" s="29"/>
      <c r="G78" s="29"/>
      <c r="H78" s="29"/>
      <c r="I78" s="29"/>
      <c r="J78" s="29"/>
      <c r="K78" s="29"/>
      <c r="L78" s="29"/>
      <c r="M78" s="36">
        <f t="shared" si="20"/>
        <v>0</v>
      </c>
    </row>
    <row r="79" spans="1:13" x14ac:dyDescent="0.25">
      <c r="A79" s="27" t="s">
        <v>76</v>
      </c>
      <c r="B79" s="29"/>
      <c r="C79" s="29"/>
      <c r="D79" s="29"/>
      <c r="E79" s="29"/>
      <c r="F79" s="29"/>
      <c r="G79" s="29"/>
      <c r="H79" s="29"/>
      <c r="I79" s="29"/>
      <c r="J79" s="29"/>
      <c r="K79" s="29"/>
      <c r="L79" s="29"/>
      <c r="M79" s="36">
        <f t="shared" si="20"/>
        <v>0</v>
      </c>
    </row>
    <row r="80" spans="1:13" ht="15.75" thickBot="1" x14ac:dyDescent="0.3">
      <c r="A80" s="28" t="s">
        <v>77</v>
      </c>
      <c r="B80" s="30"/>
      <c r="C80" s="30"/>
      <c r="D80" s="30"/>
      <c r="E80" s="30"/>
      <c r="F80" s="30"/>
      <c r="G80" s="30"/>
      <c r="H80" s="30"/>
      <c r="I80" s="30"/>
      <c r="J80" s="30"/>
      <c r="K80" s="30"/>
      <c r="L80" s="30"/>
      <c r="M80" s="37">
        <f t="shared" si="20"/>
        <v>0</v>
      </c>
    </row>
  </sheetData>
  <mergeCells count="7">
    <mergeCell ref="A69:M69"/>
    <mergeCell ref="A1:M3"/>
    <mergeCell ref="B4:M4"/>
    <mergeCell ref="A11:M11"/>
    <mergeCell ref="A30:M30"/>
    <mergeCell ref="A49:C49"/>
    <mergeCell ref="A50:M50"/>
  </mergeCells>
  <conditionalFormatting sqref="B9:B10">
    <cfRule type="expression" dxfId="35" priority="18">
      <formula>$C9=""</formula>
    </cfRule>
  </conditionalFormatting>
  <conditionalFormatting sqref="C5:C10">
    <cfRule type="expression" dxfId="34" priority="17">
      <formula>$C5=""</formula>
    </cfRule>
  </conditionalFormatting>
  <conditionalFormatting sqref="D5:D10">
    <cfRule type="expression" dxfId="33" priority="16">
      <formula>$C5=""</formula>
    </cfRule>
  </conditionalFormatting>
  <conditionalFormatting sqref="B55">
    <cfRule type="containsBlanks" dxfId="32" priority="12">
      <formula>LEN(TRIM(B55))=0</formula>
    </cfRule>
    <cfRule type="cellIs" dxfId="31" priority="15" operator="notEqual">
      <formula>B35</formula>
    </cfRule>
  </conditionalFormatting>
  <conditionalFormatting sqref="B57:M68">
    <cfRule type="containsBlanks" dxfId="30" priority="10">
      <formula>LEN(TRIM(B57))=0</formula>
    </cfRule>
    <cfRule type="cellIs" dxfId="29" priority="11" operator="notEqual">
      <formula>B37</formula>
    </cfRule>
  </conditionalFormatting>
  <conditionalFormatting sqref="C55:M55">
    <cfRule type="containsBlanks" dxfId="28" priority="8">
      <formula>LEN(TRIM(C55))=0</formula>
    </cfRule>
    <cfRule type="cellIs" dxfId="27" priority="9" operator="notEqual">
      <formula>C35</formula>
    </cfRule>
  </conditionalFormatting>
  <conditionalFormatting sqref="L56:M56">
    <cfRule type="containsBlanks" dxfId="26" priority="4">
      <formula>LEN(TRIM(L56))=0</formula>
    </cfRule>
    <cfRule type="cellIs" dxfId="25" priority="5" operator="notEqual">
      <formula>L36</formula>
    </cfRule>
  </conditionalFormatting>
  <conditionalFormatting sqref="B56:K56">
    <cfRule type="containsBlanks" dxfId="24" priority="2">
      <formula>LEN(TRIM(B56))=0</formula>
    </cfRule>
    <cfRule type="cellIs" dxfId="23" priority="3" operator="notEqual">
      <formula>B36</formula>
    </cfRule>
  </conditionalFormatting>
  <conditionalFormatting sqref="B5:B8">
    <cfRule type="expression" dxfId="22" priority="1">
      <formula>$C5=""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SI Financials-Cap</vt:lpstr>
      <vt:lpstr>SI Financials-NonCap</vt:lpstr>
      <vt:lpstr>SI Financials - Total</vt:lpstr>
      <vt:lpstr>KIP DQ metrics</vt:lpstr>
      <vt:lpstr>SI Financials - Monthly</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2017-02-03T14:05:41Z</cp:lastPrinted>
  <dcterms:created xsi:type="dcterms:W3CDTF">2017-01-09T21:38:13Z</dcterms:created>
  <dcterms:modified xsi:type="dcterms:W3CDTF">2017-07-31T17:12:35Z</dcterms:modified>
</cp:coreProperties>
</file>