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0" yWindow="45" windowWidth="22035" windowHeight="11565"/>
  </bookViews>
  <sheets>
    <sheet name="THCE by Payer"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32" i="1" l="1"/>
  <c r="E50" i="1"/>
  <c r="E57" i="1"/>
  <c r="E67" i="1"/>
  <c r="E71" i="1"/>
  <c r="E72" i="1"/>
  <c r="E78" i="1"/>
  <c r="E79" i="1"/>
  <c r="D32" i="1"/>
  <c r="D50" i="1"/>
  <c r="D57" i="1"/>
  <c r="D67" i="1"/>
  <c r="D71" i="1"/>
  <c r="D72" i="1"/>
  <c r="D78" i="1"/>
  <c r="D79" i="1"/>
</calcChain>
</file>

<file path=xl/sharedStrings.xml><?xml version="1.0" encoding="utf-8"?>
<sst xmlns="http://schemas.openxmlformats.org/spreadsheetml/2006/main" count="101" uniqueCount="76">
  <si>
    <t xml:space="preserve">Note that this table presents spending in the aggregate, not per member/beneficiary. Please see the data book for per-member data: </t>
  </si>
  <si>
    <t>http://www.chiamass.gov/total-health-care-expenditures/</t>
  </si>
  <si>
    <t>Component</t>
  </si>
  <si>
    <t>Category</t>
  </si>
  <si>
    <t>Payer</t>
  </si>
  <si>
    <t xml:space="preserve">Commercial </t>
  </si>
  <si>
    <t>Commercial Full-Claim</t>
  </si>
  <si>
    <t>Commercial Payers</t>
  </si>
  <si>
    <t>Aetna</t>
  </si>
  <si>
    <t>Blue Cross Blue Shield of Massachusetts</t>
  </si>
  <si>
    <t>CeltiCare</t>
  </si>
  <si>
    <t>Cigna East</t>
  </si>
  <si>
    <t>Cigna West</t>
  </si>
  <si>
    <t>Fallon</t>
  </si>
  <si>
    <t>Harvard Pilgrim Health Care</t>
  </si>
  <si>
    <t>Health New England</t>
  </si>
  <si>
    <t>Minuteman Health</t>
  </si>
  <si>
    <t>Neighborhood Health Plan</t>
  </si>
  <si>
    <t>Tufts</t>
  </si>
  <si>
    <t>United</t>
  </si>
  <si>
    <t>Commercial Partial-Claim (as reported)</t>
  </si>
  <si>
    <t>BCBSMA</t>
  </si>
  <si>
    <t>UniCare</t>
  </si>
  <si>
    <t>Commercial Partial-Claim (adjustments)</t>
  </si>
  <si>
    <t>Non-TME Filers (with Massachusetts contracts)</t>
  </si>
  <si>
    <t>Commercial Total</t>
  </si>
  <si>
    <t>Public Coverage</t>
  </si>
  <si>
    <t>MassHealth</t>
  </si>
  <si>
    <t>BMC HealthNet</t>
  </si>
  <si>
    <t>Other MassHealth Programs</t>
  </si>
  <si>
    <t>Senior Care Options (SCO)</t>
  </si>
  <si>
    <t>Program for All-Inclusive Care for the Elderly (PACE)</t>
  </si>
  <si>
    <t>One Care (Dual Eligible, 21-64)</t>
  </si>
  <si>
    <t>Non-Claim Based Payments</t>
  </si>
  <si>
    <t>sub-total</t>
  </si>
  <si>
    <t>Commonwealth Care</t>
  </si>
  <si>
    <t>Commonwealth Care MCOs</t>
  </si>
  <si>
    <t>Medicare</t>
  </si>
  <si>
    <t>Medicare Advantage</t>
  </si>
  <si>
    <t>Medicare Parts A and B</t>
  </si>
  <si>
    <t>Medicare Part D</t>
  </si>
  <si>
    <t>Other Public Programs</t>
  </si>
  <si>
    <t>Medical Security Program</t>
  </si>
  <si>
    <t>Public Coverage Total</t>
  </si>
  <si>
    <t>Net Cost of Private Health Insurance</t>
  </si>
  <si>
    <t>Merged Market</t>
  </si>
  <si>
    <t>Large Group</t>
  </si>
  <si>
    <t>Medicaid MCO/Commonwealth Care</t>
  </si>
  <si>
    <t>Self-insured</t>
  </si>
  <si>
    <t>Net Cost of Private Health Insurance Total</t>
  </si>
  <si>
    <t>Total Health Care Expenditures</t>
  </si>
  <si>
    <t>Trend</t>
  </si>
  <si>
    <t xml:space="preserve">Total Spending by THCE Component by Payer </t>
  </si>
  <si>
    <t>CY 2015</t>
  </si>
  <si>
    <t>CY 2016</t>
  </si>
  <si>
    <t>% Change 2015 - 2016</t>
  </si>
  <si>
    <t>Tufts Public</t>
  </si>
  <si>
    <t>Health Plans Inc. (subsidiary of Harvard Pilgrim)</t>
  </si>
  <si>
    <t>Veteran Affairs</t>
  </si>
  <si>
    <t>FFS (payments to MBHP included)</t>
  </si>
  <si>
    <t>PCC (payments to MBHP included)</t>
  </si>
  <si>
    <t>BCBS</t>
  </si>
  <si>
    <t>Actuarial Adjustments</t>
  </si>
  <si>
    <t>Medicare Advantage Plans</t>
  </si>
  <si>
    <t>Health Safety Net</t>
  </si>
  <si>
    <t>Commonwealth Care wrap payments</t>
  </si>
  <si>
    <r>
      <t>MassHealth MCOs</t>
    </r>
    <r>
      <rPr>
        <vertAlign val="superscript"/>
        <sz val="12"/>
        <color theme="1"/>
        <rFont val="Calibri"/>
        <family val="2"/>
        <scheme val="minor"/>
      </rPr>
      <t>2</t>
    </r>
  </si>
  <si>
    <r>
      <t>Non-capitated payments for the members of traditional MCOs and CarePlus MCOs</t>
    </r>
    <r>
      <rPr>
        <vertAlign val="superscript"/>
        <sz val="12"/>
        <color theme="1"/>
        <rFont val="Calibri"/>
        <family val="2"/>
        <scheme val="minor"/>
      </rPr>
      <t>3</t>
    </r>
  </si>
  <si>
    <r>
      <t>Other</t>
    </r>
    <r>
      <rPr>
        <vertAlign val="superscript"/>
        <sz val="12"/>
        <color theme="1"/>
        <rFont val="Calibri"/>
        <family val="2"/>
        <scheme val="minor"/>
      </rPr>
      <t>4</t>
    </r>
  </si>
  <si>
    <t xml:space="preserve">(1) Some 2014 data was resubmitted by payers. </t>
  </si>
  <si>
    <t xml:space="preserve">(2) MassHealth MCO data includes expenditures for the traditional MCO plan, as well as the CarePlus program established in 2014. </t>
  </si>
  <si>
    <t xml:space="preserve">(3) Non-capitated payments for traditional MCOs and CarePlus MCOs include (1) payments made for MassHealth managed care members by other state agencies, and (2) payments for “wrap” services that are not included in the capitation rates and paid directly by MassHealth. Similar payments for SCO, PACE, and One Care are already included in the expenditures presented in their respective lines.
</t>
  </si>
  <si>
    <t>(4) Payments for services provided to MassHealth members receiving temporary coverage while awaiting eligibility determination for subsidized coverage through the Health Connector website.</t>
  </si>
  <si>
    <t>Most Recent Data</t>
  </si>
  <si>
    <t>Previous Data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</si>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</sst>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
    <numFmt numFmtId="166" formatCode="_([$$-409]* #,##0.00_);_([$$-409]* \(#,##0.00\);_([$$-409]* &quot;-&quot;??_);_(@_)"/>
  </numFmts>
  <fonts count="16" x14ac:knownFonts="1">
    <font>
      <sz val="10"/>
      <color rgb="FF000000"/>
      <name val="Calibri"/>
      <family val="2"/>
    </font>
    <font>
      <sz val="11"/>
      <color theme="1"/>
      <name val="Calibri"/>
      <family val="2"/>
      <scheme val="minor"/>
    </font>
    <font>
      <sz val="10"/>
      <color rgb="FF000000"/>
      <name val="Calibri"/>
      <family val="2"/>
    </font>
    <font>
      <i/>
      <sz val="12"/>
      <name val="Calibri"/>
      <family val="2"/>
    </font>
    <font>
      <b/>
      <sz val="12"/>
      <color theme="1"/>
      <name val="Calibri"/>
      <family val="2"/>
      <scheme val="minor"/>
    </font>
    <font>
      <u/>
      <sz val="10"/>
      <color theme="10"/>
      <name val="Calibri"/>
      <family val="2"/>
    </font>
    <font>
      <b/>
      <sz val="12"/>
      <color theme="0"/>
      <name val="Calibri"/>
      <family val="2"/>
    </font>
    <font>
      <sz val="10"/>
      <name val="Arial"/>
      <family val="2"/>
    </font>
    <font>
      <sz val="12"/>
      <color rgb="FF000000"/>
      <name val="Calibri"/>
      <family val="2"/>
    </font>
    <font>
      <u/>
      <sz val="12"/>
      <color theme="10"/>
      <name val="Calibri"/>
      <family val="2"/>
    </font>
    <font>
      <b/>
      <sz val="12"/>
      <color theme="0"/>
      <name val="Calibri"/>
      <family val="2"/>
      <scheme val="minor"/>
    </font>
    <font>
      <b/>
      <sz val="12"/>
      <color rgb="FF000000"/>
      <name val="Calibri"/>
      <family val="2"/>
    </font>
    <font>
      <sz val="12"/>
      <color theme="1"/>
      <name val="Calibri"/>
      <family val="2"/>
      <scheme val="minor"/>
    </font>
    <font>
      <b/>
      <i/>
      <u/>
      <sz val="12"/>
      <name val="Calibri"/>
      <family val="2"/>
      <scheme val="minor"/>
    </font>
    <font>
      <b/>
      <i/>
      <u/>
      <sz val="12"/>
      <color theme="1"/>
      <name val="Calibri"/>
      <family val="2"/>
      <scheme val="minor"/>
    </font>
    <font>
      <vertAlign val="superscript"/>
      <sz val="12"/>
      <color theme="1"/>
      <name val="Calibri"/>
      <family val="2"/>
      <scheme val="minor"/>
    </font>
  </fonts>
  <fills count="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s>
  <cellStyleXfs count="25">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6"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cellStyleXfs>
  <cellXfs count="77">
    <xf numFmtId="0" fontId="0" fillId="0" borderId="0" xfId="0"/>
    <xf numFmtId="0" fontId="3" fillId="0" borderId="0" xfId="0" applyFont="1"/>
    <xf numFmtId="0" fontId="4" fillId="0" borderId="0" xfId="0" applyFont="1" applyAlignment="1">
      <alignment vertical="center"/>
    </xf>
    <xf numFmtId="0" fontId="6" fillId="4" borderId="17" xfId="0" applyFont="1" applyFill="1" applyBorder="1"/>
    <xf numFmtId="0" fontId="6" fillId="4" borderId="18" xfId="0" applyFont="1" applyFill="1" applyBorder="1" applyAlignment="1"/>
    <xf numFmtId="0" fontId="6" fillId="4" borderId="18" xfId="0" applyFont="1" applyFill="1" applyBorder="1"/>
    <xf numFmtId="0" fontId="8" fillId="0" borderId="0" xfId="0" applyFont="1"/>
    <xf numFmtId="0" fontId="8" fillId="0" borderId="0" xfId="0" applyFont="1" applyAlignment="1">
      <alignment vertical="center"/>
    </xf>
    <xf numFmtId="0" fontId="9" fillId="0" borderId="0" xfId="3" applyFont="1" applyAlignment="1">
      <alignment vertical="center"/>
    </xf>
    <xf numFmtId="164" fontId="8" fillId="0" borderId="0" xfId="0" applyNumberFormat="1" applyFont="1"/>
    <xf numFmtId="0" fontId="12" fillId="0" borderId="7" xfId="0" applyFont="1" applyBorder="1" applyAlignment="1">
      <alignment vertical="center"/>
    </xf>
    <xf numFmtId="0" fontId="12" fillId="0" borderId="0" xfId="0" applyFont="1" applyAlignment="1">
      <alignment vertical="center"/>
    </xf>
    <xf numFmtId="0" fontId="12" fillId="0" borderId="3" xfId="0" applyFont="1" applyBorder="1" applyAlignment="1">
      <alignment horizontal="right" vertical="center"/>
    </xf>
    <xf numFmtId="0" fontId="12" fillId="0" borderId="3" xfId="0" applyFont="1" applyBorder="1" applyAlignment="1">
      <alignment vertical="center"/>
    </xf>
    <xf numFmtId="0" fontId="12" fillId="0" borderId="5" xfId="0" applyFont="1" applyBorder="1" applyAlignment="1">
      <alignment horizontal="center" vertical="center" wrapText="1"/>
    </xf>
    <xf numFmtId="0" fontId="12" fillId="0" borderId="3" xfId="0" applyFont="1" applyBorder="1" applyAlignment="1">
      <alignment horizontal="right" vertical="center" wrapText="1"/>
    </xf>
    <xf numFmtId="0" fontId="13" fillId="3" borderId="10" xfId="0" applyFont="1" applyFill="1" applyBorder="1" applyAlignment="1">
      <alignment vertical="center" wrapText="1"/>
    </xf>
    <xf numFmtId="0" fontId="13" fillId="3" borderId="11" xfId="0" applyFont="1" applyFill="1" applyBorder="1" applyAlignment="1">
      <alignment vertical="center" wrapText="1"/>
    </xf>
    <xf numFmtId="0" fontId="12" fillId="0" borderId="14" xfId="0" applyFont="1" applyBorder="1" applyAlignment="1">
      <alignment vertical="center"/>
    </xf>
    <xf numFmtId="0" fontId="12" fillId="0" borderId="5" xfId="0" applyFont="1" applyBorder="1" applyAlignment="1">
      <alignment horizontal="right" vertical="center"/>
    </xf>
    <xf numFmtId="0" fontId="12" fillId="0" borderId="5" xfId="0" applyFont="1" applyBorder="1" applyAlignment="1">
      <alignment vertical="center"/>
    </xf>
    <xf numFmtId="0" fontId="12" fillId="0" borderId="5" xfId="0" applyFont="1" applyBorder="1" applyAlignment="1">
      <alignment horizontal="left" vertical="center"/>
    </xf>
    <xf numFmtId="0" fontId="14" fillId="0" borderId="16" xfId="0" applyFont="1" applyFill="1" applyBorder="1" applyAlignment="1">
      <alignment vertical="center" wrapText="1"/>
    </xf>
    <xf numFmtId="0" fontId="8" fillId="0" borderId="5" xfId="0" applyFont="1" applyBorder="1"/>
    <xf numFmtId="0" fontId="8" fillId="0" borderId="5" xfId="0" applyFont="1" applyBorder="1" applyAlignment="1">
      <alignment horizontal="right"/>
    </xf>
    <xf numFmtId="0" fontId="8" fillId="0" borderId="5" xfId="0" applyFont="1" applyBorder="1" applyAlignment="1">
      <alignment horizontal="left"/>
    </xf>
    <xf numFmtId="0" fontId="8" fillId="0" borderId="6" xfId="0" applyFont="1" applyBorder="1" applyAlignment="1">
      <alignment horizontal="right"/>
    </xf>
    <xf numFmtId="0" fontId="8" fillId="0" borderId="0" xfId="0" applyFont="1" applyAlignment="1"/>
    <xf numFmtId="164" fontId="8" fillId="0" borderId="0" xfId="0" applyNumberFormat="1" applyFont="1" applyAlignment="1">
      <alignment horizontal="right" vertical="center"/>
    </xf>
    <xf numFmtId="165" fontId="8" fillId="0" borderId="0" xfId="2" applyNumberFormat="1" applyFont="1" applyAlignment="1">
      <alignment horizontal="right" vertical="center"/>
    </xf>
    <xf numFmtId="164" fontId="8" fillId="0" borderId="0" xfId="0" applyNumberFormat="1" applyFont="1" applyAlignment="1">
      <alignment horizontal="right"/>
    </xf>
    <xf numFmtId="164" fontId="4" fillId="0" borderId="6" xfId="0" applyNumberFormat="1" applyFont="1" applyFill="1" applyBorder="1" applyAlignment="1">
      <alignment horizontal="right" vertical="center"/>
    </xf>
    <xf numFmtId="165" fontId="4" fillId="0" borderId="8" xfId="2" applyNumberFormat="1" applyFont="1" applyFill="1" applyBorder="1" applyAlignment="1">
      <alignment horizontal="right" vertical="center"/>
    </xf>
    <xf numFmtId="164" fontId="12" fillId="0" borderId="5" xfId="1" applyNumberFormat="1" applyFont="1" applyBorder="1" applyAlignment="1">
      <alignment horizontal="right" vertical="center"/>
    </xf>
    <xf numFmtId="165" fontId="12" fillId="0" borderId="9" xfId="2" applyNumberFormat="1" applyFont="1" applyBorder="1" applyAlignment="1">
      <alignment horizontal="right" vertical="center"/>
    </xf>
    <xf numFmtId="164" fontId="12" fillId="0" borderId="5" xfId="0" quotePrefix="1" applyNumberFormat="1" applyFont="1" applyBorder="1" applyAlignment="1">
      <alignment horizontal="right" vertical="center"/>
    </xf>
    <xf numFmtId="164" fontId="12" fillId="0" borderId="5" xfId="1" quotePrefix="1" applyNumberFormat="1" applyFont="1" applyBorder="1" applyAlignment="1">
      <alignment horizontal="right" vertical="center"/>
    </xf>
    <xf numFmtId="164" fontId="12" fillId="0" borderId="5" xfId="0" applyNumberFormat="1" applyFont="1" applyBorder="1" applyAlignment="1">
      <alignment horizontal="right" vertical="center"/>
    </xf>
    <xf numFmtId="164" fontId="13" fillId="3" borderId="11" xfId="0" applyNumberFormat="1" applyFont="1" applyFill="1" applyBorder="1" applyAlignment="1">
      <alignment horizontal="right" vertical="center" wrapText="1"/>
    </xf>
    <xf numFmtId="165" fontId="13" fillId="3" borderId="12" xfId="2"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xf>
    <xf numFmtId="165" fontId="4" fillId="0" borderId="14" xfId="2" applyNumberFormat="1" applyFont="1" applyFill="1" applyBorder="1" applyAlignment="1">
      <alignment horizontal="right" vertical="center"/>
    </xf>
    <xf numFmtId="165" fontId="12" fillId="0" borderId="5" xfId="2" applyNumberFormat="1" applyFont="1" applyBorder="1" applyAlignment="1">
      <alignment horizontal="right" vertical="center"/>
    </xf>
    <xf numFmtId="165" fontId="14" fillId="0" borderId="3" xfId="2" applyNumberFormat="1" applyFont="1" applyFill="1" applyBorder="1" applyAlignment="1">
      <alignment horizontal="right" vertical="center" wrapText="1"/>
    </xf>
    <xf numFmtId="164" fontId="8" fillId="0" borderId="5" xfId="0" applyNumberFormat="1" applyFont="1" applyBorder="1" applyAlignment="1">
      <alignment horizontal="right"/>
    </xf>
    <xf numFmtId="165" fontId="8" fillId="0" borderId="5" xfId="2" applyNumberFormat="1" applyFont="1" applyBorder="1" applyAlignment="1">
      <alignment horizontal="right"/>
    </xf>
    <xf numFmtId="164" fontId="12" fillId="0" borderId="6" xfId="1" applyNumberFormat="1" applyFont="1" applyBorder="1" applyAlignment="1">
      <alignment horizontal="right" vertical="center"/>
    </xf>
    <xf numFmtId="165" fontId="12" fillId="0" borderId="8" xfId="2" applyNumberFormat="1" applyFont="1" applyBorder="1" applyAlignment="1">
      <alignment horizontal="right" vertical="center"/>
    </xf>
    <xf numFmtId="164" fontId="6" fillId="4" borderId="18" xfId="0" applyNumberFormat="1" applyFont="1" applyFill="1" applyBorder="1" applyAlignment="1">
      <alignment horizontal="right"/>
    </xf>
    <xf numFmtId="165" fontId="6" fillId="4" borderId="19" xfId="2" applyNumberFormat="1" applyFont="1" applyFill="1" applyBorder="1" applyAlignment="1">
      <alignment horizontal="right"/>
    </xf>
    <xf numFmtId="165" fontId="8" fillId="0" borderId="0" xfId="2" applyNumberFormat="1" applyFont="1" applyAlignment="1">
      <alignment horizontal="right"/>
    </xf>
    <xf numFmtId="0" fontId="12" fillId="0" borderId="5" xfId="0" applyFont="1" applyBorder="1" applyAlignment="1">
      <alignment horizontal="center" vertical="center" wrapText="1"/>
    </xf>
    <xf numFmtId="0" fontId="10" fillId="4" borderId="5"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3" xfId="0" applyFont="1" applyFill="1" applyBorder="1" applyAlignment="1">
      <alignment horizontal="center" vertical="center"/>
    </xf>
    <xf numFmtId="164" fontId="10" fillId="4" borderId="1" xfId="0" applyNumberFormat="1" applyFont="1" applyFill="1" applyBorder="1" applyAlignment="1">
      <alignment horizontal="center" vertical="center" wrapText="1"/>
    </xf>
    <xf numFmtId="165" fontId="10" fillId="2" borderId="1" xfId="2" applyNumberFormat="1" applyFont="1" applyFill="1" applyBorder="1" applyAlignment="1">
      <alignment horizontal="center" vertical="center" wrapText="1"/>
    </xf>
    <xf numFmtId="164" fontId="9" fillId="0" borderId="0" xfId="3" applyNumberFormat="1" applyFont="1" applyAlignment="1">
      <alignment horizontal="left" vertical="center"/>
    </xf>
    <xf numFmtId="0" fontId="12" fillId="0" borderId="3" xfId="0" applyFont="1" applyBorder="1" applyAlignment="1">
      <alignment horizontal="left" vertical="center"/>
    </xf>
    <xf numFmtId="164" fontId="14" fillId="0" borderId="5" xfId="0" applyNumberFormat="1" applyFont="1" applyFill="1" applyBorder="1" applyAlignment="1">
      <alignment horizontal="right" vertical="center" wrapText="1"/>
    </xf>
    <xf numFmtId="0" fontId="8" fillId="0" borderId="0" xfId="0" applyFont="1" applyAlignment="1">
      <alignment horizontal="right"/>
    </xf>
    <xf numFmtId="0" fontId="10" fillId="0" borderId="0" xfId="0" applyFont="1" applyFill="1" applyBorder="1" applyAlignment="1">
      <alignment vertical="center"/>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3"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4" xfId="0" applyFont="1" applyFill="1" applyBorder="1" applyAlignment="1">
      <alignment horizontal="center" vertical="center"/>
    </xf>
    <xf numFmtId="0" fontId="12" fillId="0" borderId="15" xfId="0" applyFont="1" applyBorder="1" applyAlignment="1">
      <alignment horizontal="center" vertical="center" wrapText="1"/>
    </xf>
    <xf numFmtId="0" fontId="11" fillId="5" borderId="5"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cellXfs>
  <cellStyles count="25">
    <cellStyle name="Comma 2" xfId="4"/>
    <cellStyle name="Comma 3" xfId="5"/>
    <cellStyle name="Comma 4" xfId="6"/>
    <cellStyle name="Comma 5" xfId="7"/>
    <cellStyle name="Currency" xfId="1" builtinId="4"/>
    <cellStyle name="Currency 2" xfId="8"/>
    <cellStyle name="Currency 3" xfId="9"/>
    <cellStyle name="Currency 4" xfId="10"/>
    <cellStyle name="Hyperlink" xfId="3" builtinId="8"/>
    <cellStyle name="Normal" xfId="0" builtinId="0"/>
    <cellStyle name="Normal 10" xfId="11"/>
    <cellStyle name="Normal 2" xfId="12"/>
    <cellStyle name="Normal 2 2" xfId="13"/>
    <cellStyle name="Normal 2 3" xfId="14"/>
    <cellStyle name="Normal 3" xfId="15"/>
    <cellStyle name="Normal 4" xfId="16"/>
    <cellStyle name="Normal 5" xfId="17"/>
    <cellStyle name="Normal 6" xfId="18"/>
    <cellStyle name="Normal 7" xfId="19"/>
    <cellStyle name="Normal 8" xfId="20"/>
    <cellStyle name="Normal 9" xfId="21"/>
    <cellStyle name="Percent" xfId="2" builtinId="5"/>
    <cellStyle name="Percent 2" xfId="22"/>
    <cellStyle name="Percent 3" xfId="23"/>
    <cellStyle name="Percent 4"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hiamass.gov/total-health-care-expendit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2"/>
  <sheetViews>
    <sheetView showGridLines="0" tabSelected="1" workbookViewId="0">
      <pane xSplit="2" ySplit="5" topLeftCell="C6" activePane="bottomRight" state="frozen"/>
      <selection pane="topRight" activeCell="B1" sqref="B1"/>
      <selection pane="bottomLeft" activeCell="A5" sqref="A5"/>
      <selection pane="bottomRight" activeCell="G14" sqref="G14"/>
    </sheetView>
  </sheetViews>
  <sheetFormatPr defaultColWidth="8.85546875" defaultRowHeight="15.75" x14ac:dyDescent="0.25"/>
  <cols>
    <col min="1" max="1" width="17.5703125" style="6" customWidth="1"/>
    <col min="2" max="2" width="46" style="6" customWidth="1"/>
    <col min="3" max="3" width="79.140625" style="6" customWidth="1"/>
    <col min="4" max="6" width="20.7109375" style="30" customWidth="1"/>
    <col min="7" max="7" width="20.7109375" style="50" customWidth="1"/>
    <col min="8" max="9" width="13.42578125" style="6" bestFit="1" customWidth="1"/>
    <col min="10" max="16384" width="8.85546875" style="6"/>
  </cols>
  <sheetData>
    <row r="1" spans="1:8" x14ac:dyDescent="0.25">
      <c r="A1" s="2" t="s">
        <v>52</v>
      </c>
      <c r="C1" s="7"/>
      <c r="D1" s="28"/>
      <c r="E1" s="28"/>
      <c r="F1" s="28"/>
      <c r="G1" s="29"/>
    </row>
    <row r="2" spans="1:8" x14ac:dyDescent="0.25">
      <c r="A2" s="2"/>
      <c r="C2" s="7"/>
      <c r="D2" s="28"/>
      <c r="E2" s="28"/>
      <c r="F2" s="28"/>
      <c r="G2" s="29"/>
    </row>
    <row r="3" spans="1:8" x14ac:dyDescent="0.25">
      <c r="A3" s="1" t="s">
        <v>0</v>
      </c>
      <c r="B3" s="2"/>
      <c r="C3" s="8"/>
      <c r="E3" s="57" t="s">
        <v>1</v>
      </c>
    </row>
    <row r="4" spans="1:8" x14ac:dyDescent="0.25">
      <c r="A4" s="69" t="s">
        <v>2</v>
      </c>
      <c r="B4" s="69" t="s">
        <v>3</v>
      </c>
      <c r="C4" s="69" t="s">
        <v>4</v>
      </c>
      <c r="D4" s="52" t="s">
        <v>73</v>
      </c>
      <c r="E4" s="54" t="s">
        <v>74</v>
      </c>
      <c r="F4" s="53" t="s">
        <v>51</v>
      </c>
      <c r="G4" s="61"/>
    </row>
    <row r="5" spans="1:8" ht="32.25" thickBot="1" x14ac:dyDescent="0.3">
      <c r="A5" s="70"/>
      <c r="B5" s="70"/>
      <c r="C5" s="70"/>
      <c r="D5" s="55" t="s">
        <v>54</v>
      </c>
      <c r="E5" s="55" t="s">
        <v>53</v>
      </c>
      <c r="F5" s="56" t="s">
        <v>55</v>
      </c>
      <c r="G5" s="6"/>
    </row>
    <row r="6" spans="1:8" x14ac:dyDescent="0.25">
      <c r="A6" s="74" t="s">
        <v>5</v>
      </c>
      <c r="B6" s="75" t="s">
        <v>6</v>
      </c>
      <c r="C6" s="10" t="s">
        <v>7</v>
      </c>
      <c r="D6" s="31"/>
      <c r="E6" s="31"/>
      <c r="F6" s="32"/>
      <c r="G6" s="6"/>
      <c r="H6" s="11"/>
    </row>
    <row r="7" spans="1:8" x14ac:dyDescent="0.25">
      <c r="A7" s="74"/>
      <c r="B7" s="76"/>
      <c r="C7" s="12" t="s">
        <v>8</v>
      </c>
      <c r="D7" s="33">
        <v>468545622.24000001</v>
      </c>
      <c r="E7" s="33">
        <v>445608190.11000001</v>
      </c>
      <c r="F7" s="34">
        <v>5.1474440190019344E-2</v>
      </c>
      <c r="G7" s="6"/>
      <c r="H7" s="11"/>
    </row>
    <row r="8" spans="1:8" x14ac:dyDescent="0.25">
      <c r="A8" s="74"/>
      <c r="B8" s="76"/>
      <c r="C8" s="12" t="s">
        <v>9</v>
      </c>
      <c r="D8" s="33">
        <v>5606510550.6599998</v>
      </c>
      <c r="E8" s="33">
        <v>5443031512.6499996</v>
      </c>
      <c r="F8" s="34">
        <v>3.0034556594071393E-2</v>
      </c>
      <c r="G8" s="6"/>
      <c r="H8" s="11"/>
    </row>
    <row r="9" spans="1:8" x14ac:dyDescent="0.25">
      <c r="A9" s="74"/>
      <c r="B9" s="76"/>
      <c r="C9" s="12" t="s">
        <v>28</v>
      </c>
      <c r="D9" s="35">
        <v>118645591.25</v>
      </c>
      <c r="E9" s="35">
        <v>66677998.640000001</v>
      </c>
      <c r="F9" s="34">
        <v>0.77938141020964502</v>
      </c>
      <c r="G9" s="6"/>
      <c r="H9" s="11"/>
    </row>
    <row r="10" spans="1:8" x14ac:dyDescent="0.25">
      <c r="A10" s="74"/>
      <c r="B10" s="76"/>
      <c r="C10" s="12" t="s">
        <v>10</v>
      </c>
      <c r="D10" s="33">
        <v>3263591.65</v>
      </c>
      <c r="E10" s="33">
        <v>2897385.32</v>
      </c>
      <c r="F10" s="34">
        <v>0.12639200159956632</v>
      </c>
      <c r="G10" s="6"/>
      <c r="H10" s="11"/>
    </row>
    <row r="11" spans="1:8" x14ac:dyDescent="0.25">
      <c r="A11" s="74"/>
      <c r="B11" s="76"/>
      <c r="C11" s="12" t="s">
        <v>11</v>
      </c>
      <c r="D11" s="33">
        <v>899428114.77352047</v>
      </c>
      <c r="E11" s="33">
        <v>883215650.52999997</v>
      </c>
      <c r="F11" s="34">
        <v>1.8356178622731312E-2</v>
      </c>
      <c r="G11" s="6"/>
      <c r="H11" s="11"/>
    </row>
    <row r="12" spans="1:8" x14ac:dyDescent="0.25">
      <c r="A12" s="74"/>
      <c r="B12" s="76"/>
      <c r="C12" s="12" t="s">
        <v>12</v>
      </c>
      <c r="D12" s="35">
        <v>61363048.040853098</v>
      </c>
      <c r="E12" s="35">
        <v>47125893.32</v>
      </c>
      <c r="F12" s="34">
        <v>0.30210896214058436</v>
      </c>
      <c r="G12" s="6"/>
    </row>
    <row r="13" spans="1:8" x14ac:dyDescent="0.25">
      <c r="A13" s="74"/>
      <c r="B13" s="76"/>
      <c r="C13" s="12" t="s">
        <v>13</v>
      </c>
      <c r="D13" s="33">
        <v>492006784.92000002</v>
      </c>
      <c r="E13" s="33">
        <v>549413535.26999998</v>
      </c>
      <c r="F13" s="34">
        <v>-0.10448732451010401</v>
      </c>
      <c r="G13" s="6"/>
    </row>
    <row r="14" spans="1:8" x14ac:dyDescent="0.25">
      <c r="A14" s="74"/>
      <c r="B14" s="76"/>
      <c r="C14" s="12" t="s">
        <v>14</v>
      </c>
      <c r="D14" s="33">
        <v>3480067611.8587999</v>
      </c>
      <c r="E14" s="33">
        <v>3390214944.7463999</v>
      </c>
      <c r="F14" s="34">
        <v>2.6503531067149311E-2</v>
      </c>
      <c r="G14" s="6"/>
    </row>
    <row r="15" spans="1:8" x14ac:dyDescent="0.25">
      <c r="A15" s="74"/>
      <c r="B15" s="76"/>
      <c r="C15" s="12" t="s">
        <v>15</v>
      </c>
      <c r="D15" s="33">
        <v>553878435.07000005</v>
      </c>
      <c r="E15" s="33">
        <v>533344682.01999998</v>
      </c>
      <c r="F15" s="34">
        <v>3.8499967736117968E-2</v>
      </c>
      <c r="G15" s="6"/>
    </row>
    <row r="16" spans="1:8" x14ac:dyDescent="0.25">
      <c r="A16" s="74"/>
      <c r="B16" s="76"/>
      <c r="C16" s="12" t="s">
        <v>16</v>
      </c>
      <c r="D16" s="33">
        <v>22115592.381200001</v>
      </c>
      <c r="E16" s="36">
        <v>12454158.189999999</v>
      </c>
      <c r="F16" s="34">
        <v>0.7757597136478962</v>
      </c>
      <c r="G16" s="6"/>
    </row>
    <row r="17" spans="1:8" x14ac:dyDescent="0.25">
      <c r="A17" s="74"/>
      <c r="B17" s="76"/>
      <c r="C17" s="12" t="s">
        <v>17</v>
      </c>
      <c r="D17" s="33">
        <v>792439741.35000002</v>
      </c>
      <c r="E17" s="33">
        <v>585793505.20000005</v>
      </c>
      <c r="F17" s="34">
        <v>0.35276293491756516</v>
      </c>
      <c r="G17" s="6"/>
    </row>
    <row r="18" spans="1:8" x14ac:dyDescent="0.25">
      <c r="A18" s="74"/>
      <c r="B18" s="76"/>
      <c r="C18" s="12" t="s">
        <v>18</v>
      </c>
      <c r="D18" s="35">
        <v>1408067008.0181999</v>
      </c>
      <c r="E18" s="35">
        <v>1395593266.9200001</v>
      </c>
      <c r="F18" s="34">
        <v>8.9379487518801426E-3</v>
      </c>
      <c r="G18" s="6"/>
    </row>
    <row r="19" spans="1:8" x14ac:dyDescent="0.25">
      <c r="A19" s="74"/>
      <c r="B19" s="76"/>
      <c r="C19" s="12" t="s">
        <v>56</v>
      </c>
      <c r="D19" s="33">
        <v>330731022.44270003</v>
      </c>
      <c r="E19" s="33">
        <v>171546672.46540001</v>
      </c>
      <c r="F19" s="34">
        <v>0.9279360986113363</v>
      </c>
      <c r="G19" s="6"/>
    </row>
    <row r="20" spans="1:8" x14ac:dyDescent="0.25">
      <c r="A20" s="74"/>
      <c r="B20" s="76"/>
      <c r="C20" s="12" t="s">
        <v>19</v>
      </c>
      <c r="D20" s="33">
        <v>730110041.74000001</v>
      </c>
      <c r="E20" s="33">
        <v>648493488.29999995</v>
      </c>
      <c r="F20" s="34">
        <v>0.12585562524915184</v>
      </c>
      <c r="G20" s="6"/>
    </row>
    <row r="21" spans="1:8" x14ac:dyDescent="0.25">
      <c r="A21" s="74"/>
      <c r="B21" s="62" t="s">
        <v>20</v>
      </c>
      <c r="C21" s="13" t="s">
        <v>7</v>
      </c>
      <c r="D21" s="37"/>
      <c r="E21" s="37"/>
      <c r="F21" s="34" t="s">
        <v>75</v>
      </c>
      <c r="G21" s="6"/>
    </row>
    <row r="22" spans="1:8" x14ac:dyDescent="0.25">
      <c r="A22" s="74"/>
      <c r="B22" s="63"/>
      <c r="C22" s="12" t="s">
        <v>8</v>
      </c>
      <c r="D22" s="33">
        <v>325156775.64999998</v>
      </c>
      <c r="E22" s="33">
        <v>334340341.42000002</v>
      </c>
      <c r="F22" s="34">
        <v>-2.7467716671568554E-2</v>
      </c>
      <c r="G22" s="6"/>
    </row>
    <row r="23" spans="1:8" x14ac:dyDescent="0.25">
      <c r="A23" s="74"/>
      <c r="B23" s="63"/>
      <c r="C23" s="12" t="s">
        <v>21</v>
      </c>
      <c r="D23" s="33">
        <v>2087961415.4300001</v>
      </c>
      <c r="E23" s="33">
        <v>2005396383.9000001</v>
      </c>
      <c r="F23" s="34">
        <v>4.1171427351151202E-2</v>
      </c>
      <c r="G23" s="6"/>
    </row>
    <row r="24" spans="1:8" x14ac:dyDescent="0.25">
      <c r="A24" s="74"/>
      <c r="B24" s="63"/>
      <c r="C24" s="12" t="s">
        <v>13</v>
      </c>
      <c r="D24" s="33">
        <v>86533900.950000003</v>
      </c>
      <c r="E24" s="33">
        <v>88398007.939999998</v>
      </c>
      <c r="F24" s="34">
        <v>-2.1087658347066496E-2</v>
      </c>
      <c r="G24" s="6"/>
    </row>
    <row r="25" spans="1:8" x14ac:dyDescent="0.25">
      <c r="A25" s="74"/>
      <c r="B25" s="63"/>
      <c r="C25" s="12" t="s">
        <v>57</v>
      </c>
      <c r="D25" s="33">
        <v>267776134.65270001</v>
      </c>
      <c r="E25" s="33">
        <v>284224926.24000001</v>
      </c>
      <c r="F25" s="34">
        <v>-5.7872445618687984E-2</v>
      </c>
      <c r="G25" s="6"/>
    </row>
    <row r="26" spans="1:8" x14ac:dyDescent="0.25">
      <c r="A26" s="74"/>
      <c r="B26" s="63"/>
      <c r="C26" s="12" t="s">
        <v>18</v>
      </c>
      <c r="D26" s="33">
        <v>971018746.62279999</v>
      </c>
      <c r="E26" s="33">
        <v>953502983.17999995</v>
      </c>
      <c r="F26" s="34">
        <v>1.8369909430575371E-2</v>
      </c>
      <c r="G26" s="6"/>
    </row>
    <row r="27" spans="1:8" x14ac:dyDescent="0.25">
      <c r="A27" s="74"/>
      <c r="B27" s="63"/>
      <c r="C27" s="12" t="s">
        <v>22</v>
      </c>
      <c r="D27" s="33">
        <v>470144498.50999999</v>
      </c>
      <c r="E27" s="33">
        <v>438919575.80000001</v>
      </c>
      <c r="F27" s="34">
        <v>7.1140419410748779E-2</v>
      </c>
      <c r="G27" s="6"/>
    </row>
    <row r="28" spans="1:8" x14ac:dyDescent="0.25">
      <c r="A28" s="74"/>
      <c r="B28" s="64"/>
      <c r="C28" s="12" t="s">
        <v>19</v>
      </c>
      <c r="D28" s="33">
        <v>592836573.42999995</v>
      </c>
      <c r="E28" s="33">
        <v>734368561.45000005</v>
      </c>
      <c r="F28" s="34">
        <v>-0.19272609892306292</v>
      </c>
      <c r="G28" s="6"/>
    </row>
    <row r="29" spans="1:8" x14ac:dyDescent="0.25">
      <c r="A29" s="74"/>
      <c r="B29" s="51"/>
      <c r="C29" s="58" t="s">
        <v>62</v>
      </c>
      <c r="D29" s="33"/>
      <c r="E29" s="33"/>
      <c r="F29" s="34"/>
      <c r="G29" s="6"/>
    </row>
    <row r="30" spans="1:8" x14ac:dyDescent="0.25">
      <c r="A30" s="74"/>
      <c r="B30" s="14" t="s">
        <v>23</v>
      </c>
      <c r="C30" s="12"/>
      <c r="D30" s="33">
        <v>1978140323.6381865</v>
      </c>
      <c r="E30" s="33">
        <v>2010623815.2000198</v>
      </c>
      <c r="F30" s="34">
        <v>-1.6155926989555702E-2</v>
      </c>
      <c r="G30" s="9"/>
      <c r="H30" s="9"/>
    </row>
    <row r="31" spans="1:8" x14ac:dyDescent="0.25">
      <c r="A31" s="74"/>
      <c r="B31" s="14" t="s">
        <v>24</v>
      </c>
      <c r="C31" s="15"/>
      <c r="D31" s="37">
        <v>3652538.086143882</v>
      </c>
      <c r="E31" s="37">
        <v>6582972.1026197299</v>
      </c>
      <c r="F31" s="34">
        <v>-0.44515364349025044</v>
      </c>
      <c r="G31" s="6"/>
    </row>
    <row r="32" spans="1:8" ht="16.5" thickBot="1" x14ac:dyDescent="0.3">
      <c r="A32" s="74"/>
      <c r="B32" s="16" t="s">
        <v>25</v>
      </c>
      <c r="C32" s="17"/>
      <c r="D32" s="38">
        <f>SUM(D7:D31)</f>
        <v>21750393663.365101</v>
      </c>
      <c r="E32" s="38">
        <f>SUM(E7:E31)</f>
        <v>21031768450.91444</v>
      </c>
      <c r="F32" s="39">
        <v>3.4168558584497744E-2</v>
      </c>
      <c r="G32" s="6"/>
    </row>
    <row r="33" spans="1:7" ht="18" x14ac:dyDescent="0.25">
      <c r="A33" s="71" t="s">
        <v>26</v>
      </c>
      <c r="B33" s="68" t="s">
        <v>27</v>
      </c>
      <c r="C33" s="18" t="s">
        <v>66</v>
      </c>
      <c r="D33" s="40"/>
      <c r="E33" s="40"/>
      <c r="F33" s="41"/>
      <c r="G33" s="6"/>
    </row>
    <row r="34" spans="1:7" x14ac:dyDescent="0.25">
      <c r="A34" s="72"/>
      <c r="B34" s="68"/>
      <c r="C34" s="19" t="s">
        <v>28</v>
      </c>
      <c r="D34" s="33">
        <v>1071104488.52</v>
      </c>
      <c r="E34" s="33">
        <v>1039755464.48</v>
      </c>
      <c r="F34" s="34">
        <v>3.0150381614659993E-2</v>
      </c>
      <c r="G34" s="6"/>
    </row>
    <row r="35" spans="1:7" x14ac:dyDescent="0.25">
      <c r="A35" s="72"/>
      <c r="B35" s="68"/>
      <c r="C35" s="19" t="s">
        <v>10</v>
      </c>
      <c r="D35" s="33">
        <v>124938495.06</v>
      </c>
      <c r="E35" s="33">
        <v>134752656.40000001</v>
      </c>
      <c r="F35" s="34">
        <v>-7.2830930403832816E-2</v>
      </c>
      <c r="G35" s="6"/>
    </row>
    <row r="36" spans="1:7" x14ac:dyDescent="0.25">
      <c r="A36" s="72"/>
      <c r="B36" s="68"/>
      <c r="C36" s="19" t="s">
        <v>13</v>
      </c>
      <c r="D36" s="35">
        <v>141488117.34999999</v>
      </c>
      <c r="E36" s="35">
        <v>146210833.97</v>
      </c>
      <c r="F36" s="34">
        <v>-3.2300729650232562E-2</v>
      </c>
      <c r="G36" s="6"/>
    </row>
    <row r="37" spans="1:7" x14ac:dyDescent="0.25">
      <c r="A37" s="72"/>
      <c r="B37" s="68"/>
      <c r="C37" s="19" t="s">
        <v>15</v>
      </c>
      <c r="D37" s="33">
        <v>310144210.19999999</v>
      </c>
      <c r="E37" s="33">
        <v>338857263.54000002</v>
      </c>
      <c r="F37" s="34">
        <v>-8.4734950167626111E-2</v>
      </c>
      <c r="G37" s="6"/>
    </row>
    <row r="38" spans="1:7" x14ac:dyDescent="0.25">
      <c r="A38" s="72"/>
      <c r="B38" s="68"/>
      <c r="C38" s="19" t="s">
        <v>17</v>
      </c>
      <c r="D38" s="33">
        <v>1712073013.8</v>
      </c>
      <c r="E38" s="33">
        <v>1512995765.45</v>
      </c>
      <c r="F38" s="34">
        <v>0.13157819267973281</v>
      </c>
      <c r="G38" s="6"/>
    </row>
    <row r="39" spans="1:7" x14ac:dyDescent="0.25">
      <c r="A39" s="72"/>
      <c r="B39" s="68"/>
      <c r="C39" s="19" t="s">
        <v>56</v>
      </c>
      <c r="D39" s="35">
        <v>1134688479.1403999</v>
      </c>
      <c r="E39" s="35">
        <v>1026097563.0599999</v>
      </c>
      <c r="F39" s="34">
        <v>0.10582903613625505</v>
      </c>
      <c r="G39" s="6"/>
    </row>
    <row r="40" spans="1:7" x14ac:dyDescent="0.25">
      <c r="A40" s="72"/>
      <c r="B40" s="68"/>
      <c r="C40" s="20" t="s">
        <v>29</v>
      </c>
      <c r="D40" s="33"/>
      <c r="E40" s="33"/>
      <c r="F40" s="42"/>
      <c r="G40" s="6"/>
    </row>
    <row r="41" spans="1:7" x14ac:dyDescent="0.25">
      <c r="A41" s="72"/>
      <c r="B41" s="68"/>
      <c r="C41" s="19" t="s">
        <v>59</v>
      </c>
      <c r="D41" s="33">
        <v>6525314070.0299978</v>
      </c>
      <c r="E41" s="33">
        <v>6301498298.0799999</v>
      </c>
      <c r="F41" s="34">
        <v>3.5517865968192286E-2</v>
      </c>
      <c r="G41" s="6"/>
    </row>
    <row r="42" spans="1:7" x14ac:dyDescent="0.25">
      <c r="A42" s="72"/>
      <c r="B42" s="68"/>
      <c r="C42" s="19" t="s">
        <v>60</v>
      </c>
      <c r="D42" s="33">
        <v>3076331438.6500001</v>
      </c>
      <c r="E42" s="33">
        <v>3073674014.7400002</v>
      </c>
      <c r="F42" s="34">
        <v>8.6457571533471445E-4</v>
      </c>
      <c r="G42" s="6"/>
    </row>
    <row r="43" spans="1:7" x14ac:dyDescent="0.25">
      <c r="A43" s="72"/>
      <c r="B43" s="68"/>
      <c r="C43" s="19" t="s">
        <v>30</v>
      </c>
      <c r="D43" s="33">
        <v>1133150617.2900002</v>
      </c>
      <c r="E43" s="36">
        <v>986180639.98000002</v>
      </c>
      <c r="F43" s="34">
        <v>0.14902946919844307</v>
      </c>
      <c r="G43" s="6"/>
    </row>
    <row r="44" spans="1:7" x14ac:dyDescent="0.25">
      <c r="A44" s="72"/>
      <c r="B44" s="68"/>
      <c r="C44" s="19" t="s">
        <v>31</v>
      </c>
      <c r="D44" s="33">
        <v>167503242.73999998</v>
      </c>
      <c r="E44" s="33">
        <v>145716518.44</v>
      </c>
      <c r="F44" s="34">
        <v>0.14951444443802608</v>
      </c>
      <c r="G44" s="6"/>
    </row>
    <row r="45" spans="1:7" x14ac:dyDescent="0.25">
      <c r="A45" s="72"/>
      <c r="B45" s="68"/>
      <c r="C45" s="19" t="s">
        <v>32</v>
      </c>
      <c r="D45" s="35">
        <v>251171796.16999999</v>
      </c>
      <c r="E45" s="35">
        <v>211813645.82000002</v>
      </c>
      <c r="F45" s="34">
        <v>0.1858149893866925</v>
      </c>
      <c r="G45" s="6"/>
    </row>
    <row r="46" spans="1:7" x14ac:dyDescent="0.25">
      <c r="A46" s="72"/>
      <c r="B46" s="68"/>
      <c r="C46" s="19" t="s">
        <v>33</v>
      </c>
      <c r="D46" s="35">
        <v>995932014.07999992</v>
      </c>
      <c r="E46" s="35">
        <v>1013019661.8095002</v>
      </c>
      <c r="F46" s="34"/>
      <c r="G46" s="6"/>
    </row>
    <row r="47" spans="1:7" x14ac:dyDescent="0.25">
      <c r="A47" s="72"/>
      <c r="B47" s="68"/>
      <c r="C47" s="60" t="s">
        <v>65</v>
      </c>
      <c r="D47" s="33">
        <v>0</v>
      </c>
      <c r="E47" s="33">
        <v>25101.62</v>
      </c>
      <c r="F47" s="34">
        <v>-1</v>
      </c>
      <c r="G47" s="6"/>
    </row>
    <row r="48" spans="1:7" ht="18" x14ac:dyDescent="0.25">
      <c r="A48" s="72"/>
      <c r="B48" s="68"/>
      <c r="C48" s="21" t="s">
        <v>67</v>
      </c>
      <c r="D48" s="33">
        <v>518606219.27999973</v>
      </c>
      <c r="E48" s="33">
        <v>468455434.96000028</v>
      </c>
      <c r="F48" s="34">
        <v>0.10705561421073417</v>
      </c>
      <c r="G48" s="6"/>
    </row>
    <row r="49" spans="1:7" ht="18" x14ac:dyDescent="0.25">
      <c r="A49" s="72"/>
      <c r="B49" s="68"/>
      <c r="C49" s="21" t="s">
        <v>68</v>
      </c>
      <c r="D49" s="33">
        <v>537.99</v>
      </c>
      <c r="E49" s="33">
        <v>40980530.039999999</v>
      </c>
      <c r="F49" s="34">
        <v>-0.99998687205852455</v>
      </c>
      <c r="G49" s="6"/>
    </row>
    <row r="50" spans="1:7" x14ac:dyDescent="0.25">
      <c r="A50" s="72"/>
      <c r="B50" s="73"/>
      <c r="C50" s="22" t="s">
        <v>34</v>
      </c>
      <c r="D50" s="59">
        <f>SUM(D34:D49)</f>
        <v>17162446740.300398</v>
      </c>
      <c r="E50" s="59">
        <f>SUM(E34:E49)</f>
        <v>16440033392.389502</v>
      </c>
      <c r="F50" s="43">
        <v>4.3942328501918926E-2</v>
      </c>
      <c r="G50" s="6"/>
    </row>
    <row r="51" spans="1:7" x14ac:dyDescent="0.25">
      <c r="A51" s="72"/>
      <c r="B51" s="67" t="s">
        <v>35</v>
      </c>
      <c r="C51" s="23" t="s">
        <v>36</v>
      </c>
      <c r="D51" s="33"/>
      <c r="E51" s="33"/>
      <c r="F51" s="42"/>
      <c r="G51" s="6"/>
    </row>
    <row r="52" spans="1:7" x14ac:dyDescent="0.25">
      <c r="A52" s="72"/>
      <c r="B52" s="68"/>
      <c r="C52" s="24" t="s">
        <v>28</v>
      </c>
      <c r="D52" s="33">
        <v>0</v>
      </c>
      <c r="E52" s="33">
        <v>7356401.1900000004</v>
      </c>
      <c r="F52" s="34">
        <v>-1</v>
      </c>
      <c r="G52" s="6"/>
    </row>
    <row r="53" spans="1:7" x14ac:dyDescent="0.25">
      <c r="A53" s="72"/>
      <c r="B53" s="68"/>
      <c r="C53" s="24" t="s">
        <v>10</v>
      </c>
      <c r="D53" s="33">
        <v>0</v>
      </c>
      <c r="E53" s="36">
        <v>829672.12</v>
      </c>
      <c r="F53" s="34">
        <v>-1</v>
      </c>
      <c r="G53" s="6"/>
    </row>
    <row r="54" spans="1:7" x14ac:dyDescent="0.25">
      <c r="A54" s="72"/>
      <c r="B54" s="68"/>
      <c r="C54" s="24" t="s">
        <v>13</v>
      </c>
      <c r="D54" s="33">
        <v>0</v>
      </c>
      <c r="E54" s="33">
        <v>273513.27</v>
      </c>
      <c r="F54" s="34">
        <v>-1</v>
      </c>
      <c r="G54" s="6"/>
    </row>
    <row r="55" spans="1:7" x14ac:dyDescent="0.25">
      <c r="A55" s="72"/>
      <c r="B55" s="68"/>
      <c r="C55" s="24" t="s">
        <v>17</v>
      </c>
      <c r="D55" s="35">
        <v>0</v>
      </c>
      <c r="E55" s="35">
        <v>3516686.98</v>
      </c>
      <c r="F55" s="34">
        <v>-1</v>
      </c>
      <c r="G55" s="6"/>
    </row>
    <row r="56" spans="1:7" x14ac:dyDescent="0.25">
      <c r="A56" s="72"/>
      <c r="B56" s="68"/>
      <c r="C56" s="24" t="s">
        <v>56</v>
      </c>
      <c r="D56" s="33">
        <v>0</v>
      </c>
      <c r="E56" s="33">
        <v>5278235.2920000004</v>
      </c>
      <c r="F56" s="34">
        <v>-1</v>
      </c>
      <c r="G56" s="6"/>
    </row>
    <row r="57" spans="1:7" x14ac:dyDescent="0.25">
      <c r="A57" s="72"/>
      <c r="B57" s="73"/>
      <c r="C57" s="22" t="s">
        <v>34</v>
      </c>
      <c r="D57" s="59">
        <f>SUM(D52:D56)</f>
        <v>0</v>
      </c>
      <c r="E57" s="59">
        <f>SUM(E52:E56)</f>
        <v>17254508.852000002</v>
      </c>
      <c r="F57" s="43">
        <v>-1</v>
      </c>
      <c r="G57" s="6"/>
    </row>
    <row r="58" spans="1:7" x14ac:dyDescent="0.25">
      <c r="A58" s="72"/>
      <c r="B58" s="67" t="s">
        <v>37</v>
      </c>
      <c r="C58" s="23" t="s">
        <v>63</v>
      </c>
      <c r="D58" s="44"/>
      <c r="E58" s="44"/>
      <c r="F58" s="45"/>
      <c r="G58" s="6"/>
    </row>
    <row r="59" spans="1:7" x14ac:dyDescent="0.25">
      <c r="A59" s="72"/>
      <c r="B59" s="68"/>
      <c r="C59" s="24" t="s">
        <v>8</v>
      </c>
      <c r="D59" s="33">
        <v>21901543.789999999</v>
      </c>
      <c r="E59" s="33">
        <v>23034685.510000002</v>
      </c>
      <c r="F59" s="34">
        <v>-4.9192845264072527E-2</v>
      </c>
      <c r="G59" s="6"/>
    </row>
    <row r="60" spans="1:7" x14ac:dyDescent="0.25">
      <c r="A60" s="72"/>
      <c r="B60" s="68"/>
      <c r="C60" s="24" t="s">
        <v>61</v>
      </c>
      <c r="D60" s="33">
        <v>399869715.95999998</v>
      </c>
      <c r="E60" s="33">
        <v>395125130.05000001</v>
      </c>
      <c r="F60" s="34">
        <v>1.2007806006668176E-2</v>
      </c>
      <c r="G60" s="6"/>
    </row>
    <row r="61" spans="1:7" x14ac:dyDescent="0.25">
      <c r="A61" s="72"/>
      <c r="B61" s="68"/>
      <c r="C61" s="24" t="s">
        <v>13</v>
      </c>
      <c r="D61" s="33">
        <v>160809875.41</v>
      </c>
      <c r="E61" s="36">
        <v>153089178.65000001</v>
      </c>
      <c r="F61" s="34">
        <v>5.0432674785272802E-2</v>
      </c>
      <c r="G61" s="6"/>
    </row>
    <row r="62" spans="1:7" x14ac:dyDescent="0.25">
      <c r="A62" s="72"/>
      <c r="B62" s="68"/>
      <c r="C62" s="24" t="s">
        <v>15</v>
      </c>
      <c r="D62" s="33">
        <v>106502558.3</v>
      </c>
      <c r="E62" s="33">
        <v>96675590.049999997</v>
      </c>
      <c r="F62" s="34">
        <v>0.10164890894296641</v>
      </c>
      <c r="G62" s="6"/>
    </row>
    <row r="63" spans="1:7" x14ac:dyDescent="0.25">
      <c r="A63" s="72"/>
      <c r="B63" s="68"/>
      <c r="C63" s="24" t="s">
        <v>18</v>
      </c>
      <c r="D63" s="35">
        <v>1284248356.1810999</v>
      </c>
      <c r="E63" s="35">
        <v>1319103961.2755001</v>
      </c>
      <c r="F63" s="34">
        <v>-2.6423698296453302E-2</v>
      </c>
      <c r="G63" s="6"/>
    </row>
    <row r="64" spans="1:7" x14ac:dyDescent="0.25">
      <c r="A64" s="72"/>
      <c r="B64" s="68"/>
      <c r="C64" s="24" t="s">
        <v>19</v>
      </c>
      <c r="D64" s="33">
        <v>352004265.58999997</v>
      </c>
      <c r="E64" s="33">
        <v>315336717.63999999</v>
      </c>
      <c r="F64" s="34">
        <v>0.11628061655623956</v>
      </c>
      <c r="G64" s="6"/>
    </row>
    <row r="65" spans="1:7" x14ac:dyDescent="0.25">
      <c r="A65" s="72"/>
      <c r="B65" s="68"/>
      <c r="C65" s="25" t="s">
        <v>39</v>
      </c>
      <c r="D65" s="33">
        <v>11797001390.84</v>
      </c>
      <c r="E65" s="33">
        <v>11526345561.539999</v>
      </c>
      <c r="F65" s="34">
        <v>2.3481495314794154E-2</v>
      </c>
      <c r="G65" s="6"/>
    </row>
    <row r="66" spans="1:7" x14ac:dyDescent="0.25">
      <c r="A66" s="72"/>
      <c r="B66" s="68"/>
      <c r="C66" s="25" t="s">
        <v>40</v>
      </c>
      <c r="D66" s="33">
        <v>2427894700.1999998</v>
      </c>
      <c r="E66" s="33">
        <v>2185458664.1999998</v>
      </c>
      <c r="F66" s="34">
        <v>0.11093142138597489</v>
      </c>
      <c r="G66" s="6"/>
    </row>
    <row r="67" spans="1:7" x14ac:dyDescent="0.25">
      <c r="A67" s="72"/>
      <c r="B67" s="73"/>
      <c r="C67" s="22" t="s">
        <v>34</v>
      </c>
      <c r="D67" s="59">
        <f>SUM(D59:D66)</f>
        <v>16550232406.271099</v>
      </c>
      <c r="E67" s="59">
        <f>SUM(E59:E66)</f>
        <v>16014169488.915501</v>
      </c>
      <c r="F67" s="43">
        <v>3.3474287737908837E-2</v>
      </c>
      <c r="G67" s="6"/>
    </row>
    <row r="68" spans="1:7" x14ac:dyDescent="0.25">
      <c r="A68" s="72"/>
      <c r="B68" s="67" t="s">
        <v>41</v>
      </c>
      <c r="C68" s="23" t="s">
        <v>64</v>
      </c>
      <c r="D68" s="33">
        <v>330885480.56</v>
      </c>
      <c r="E68" s="33">
        <v>376619611.76000005</v>
      </c>
      <c r="F68" s="34">
        <v>-0.12143321742135937</v>
      </c>
      <c r="G68" s="6"/>
    </row>
    <row r="69" spans="1:7" x14ac:dyDescent="0.25">
      <c r="A69" s="72"/>
      <c r="B69" s="68"/>
      <c r="C69" s="20" t="s">
        <v>42</v>
      </c>
      <c r="D69" s="33">
        <v>0</v>
      </c>
      <c r="E69" s="33">
        <v>1185469.2172999999</v>
      </c>
      <c r="F69" s="34">
        <v>-1</v>
      </c>
      <c r="G69" s="6"/>
    </row>
    <row r="70" spans="1:7" x14ac:dyDescent="0.25">
      <c r="A70" s="72"/>
      <c r="B70" s="68"/>
      <c r="C70" s="20" t="s">
        <v>58</v>
      </c>
      <c r="D70" s="33">
        <v>1043661539</v>
      </c>
      <c r="E70" s="33">
        <v>1024617174</v>
      </c>
      <c r="F70" s="34">
        <v>1.8586810257779307E-2</v>
      </c>
      <c r="G70" s="6"/>
    </row>
    <row r="71" spans="1:7" x14ac:dyDescent="0.25">
      <c r="A71" s="72"/>
      <c r="B71" s="68"/>
      <c r="C71" s="22" t="s">
        <v>34</v>
      </c>
      <c r="D71" s="59">
        <f>SUM(D68:D70)</f>
        <v>1374547019.5599999</v>
      </c>
      <c r="E71" s="59">
        <f>SUM(E68:E70)</f>
        <v>1402422254.9773002</v>
      </c>
      <c r="F71" s="43">
        <v>-1.9876492488884123E-2</v>
      </c>
      <c r="G71" s="6"/>
    </row>
    <row r="72" spans="1:7" ht="16.5" thickBot="1" x14ac:dyDescent="0.3">
      <c r="A72" s="72"/>
      <c r="B72" s="16" t="s">
        <v>43</v>
      </c>
      <c r="C72" s="17"/>
      <c r="D72" s="38">
        <f>SUM(D50,D57,D67,D71)</f>
        <v>35087226166.131493</v>
      </c>
      <c r="E72" s="38">
        <f>SUM(E50,E57,E67,E71)</f>
        <v>33873879645.1343</v>
      </c>
      <c r="F72" s="39">
        <v>3.5819532150090705E-2</v>
      </c>
      <c r="G72" s="6"/>
    </row>
    <row r="73" spans="1:7" ht="12.75" customHeight="1" x14ac:dyDescent="0.25">
      <c r="A73" s="65" t="s">
        <v>44</v>
      </c>
      <c r="B73" s="67" t="s">
        <v>44</v>
      </c>
      <c r="C73" s="26" t="s">
        <v>45</v>
      </c>
      <c r="D73" s="46">
        <v>379016509.85867834</v>
      </c>
      <c r="E73" s="46">
        <v>417886922.33083808</v>
      </c>
      <c r="F73" s="47">
        <v>-4.3507471493841265E-2</v>
      </c>
      <c r="G73" s="6"/>
    </row>
    <row r="74" spans="1:7" x14ac:dyDescent="0.25">
      <c r="A74" s="66"/>
      <c r="B74" s="68"/>
      <c r="C74" s="24" t="s">
        <v>46</v>
      </c>
      <c r="D74" s="33">
        <v>673759773.42628026</v>
      </c>
      <c r="E74" s="33">
        <v>679673762.56932187</v>
      </c>
      <c r="F74" s="34">
        <v>3.4136099398628161E-2</v>
      </c>
      <c r="G74" s="6"/>
    </row>
    <row r="75" spans="1:7" x14ac:dyDescent="0.25">
      <c r="A75" s="66"/>
      <c r="B75" s="68"/>
      <c r="C75" s="24" t="s">
        <v>38</v>
      </c>
      <c r="D75" s="33">
        <v>320426382.92589629</v>
      </c>
      <c r="E75" s="36">
        <v>269361474.70929098</v>
      </c>
      <c r="F75" s="34">
        <v>0.10922688699380734</v>
      </c>
      <c r="G75" s="6"/>
    </row>
    <row r="76" spans="1:7" x14ac:dyDescent="0.25">
      <c r="A76" s="66"/>
      <c r="B76" s="68"/>
      <c r="C76" s="24" t="s">
        <v>47</v>
      </c>
      <c r="D76" s="33">
        <v>253856716.68618348</v>
      </c>
      <c r="E76" s="33">
        <v>332591126.67726034</v>
      </c>
      <c r="F76" s="34">
        <v>-8.8114075267313963E-2</v>
      </c>
      <c r="G76" s="6"/>
    </row>
    <row r="77" spans="1:7" x14ac:dyDescent="0.25">
      <c r="A77" s="66"/>
      <c r="B77" s="68"/>
      <c r="C77" s="24" t="s">
        <v>48</v>
      </c>
      <c r="D77" s="35">
        <v>546082907.69458032</v>
      </c>
      <c r="E77" s="35">
        <v>580699778.71252358</v>
      </c>
      <c r="F77" s="34">
        <v>2.8191252997536109E-2</v>
      </c>
      <c r="G77" s="6"/>
    </row>
    <row r="78" spans="1:7" ht="16.5" thickBot="1" x14ac:dyDescent="0.3">
      <c r="A78" s="66"/>
      <c r="B78" s="16" t="s">
        <v>49</v>
      </c>
      <c r="C78" s="17"/>
      <c r="D78" s="38">
        <f>SUM(D73:D77)</f>
        <v>2173142290.5916185</v>
      </c>
      <c r="E78" s="38">
        <f>SUM(E73:E77)</f>
        <v>2280213064.9992347</v>
      </c>
      <c r="F78" s="39">
        <v>-4.6956477906003102E-2</v>
      </c>
      <c r="G78" s="6"/>
    </row>
    <row r="79" spans="1:7" ht="16.5" thickBot="1" x14ac:dyDescent="0.3">
      <c r="A79" s="3" t="s">
        <v>50</v>
      </c>
      <c r="B79" s="4"/>
      <c r="C79" s="5"/>
      <c r="D79" s="48">
        <f>SUM(D32,D72,D78)</f>
        <v>59010762120.088219</v>
      </c>
      <c r="E79" s="48">
        <f>SUM(E32,E72,E78)</f>
        <v>57185861161.047974</v>
      </c>
      <c r="F79" s="49">
        <v>3.1911750946635564E-2</v>
      </c>
      <c r="G79" s="6"/>
    </row>
    <row r="80" spans="1:7" x14ac:dyDescent="0.25">
      <c r="B80" s="27"/>
    </row>
    <row r="81" spans="1:2" x14ac:dyDescent="0.25">
      <c r="B81" s="27"/>
    </row>
    <row r="82" spans="1:2" x14ac:dyDescent="0.25">
      <c r="A82" s="6" t="s">
        <v>69</v>
      </c>
      <c r="B82" s="27"/>
    </row>
    <row r="83" spans="1:2" x14ac:dyDescent="0.25">
      <c r="A83" s="6" t="s">
        <v>70</v>
      </c>
      <c r="B83" s="27"/>
    </row>
    <row r="84" spans="1:2" x14ac:dyDescent="0.25">
      <c r="A84" s="6" t="s">
        <v>71</v>
      </c>
      <c r="B84" s="27"/>
    </row>
    <row r="85" spans="1:2" x14ac:dyDescent="0.25">
      <c r="A85" s="6" t="s">
        <v>72</v>
      </c>
      <c r="B85" s="27"/>
    </row>
    <row r="86" spans="1:2" x14ac:dyDescent="0.25">
      <c r="B86" s="27"/>
    </row>
    <row r="87" spans="1:2" x14ac:dyDescent="0.25">
      <c r="B87" s="27"/>
    </row>
    <row r="88" spans="1:2" x14ac:dyDescent="0.25">
      <c r="B88" s="27"/>
    </row>
    <row r="89" spans="1:2" x14ac:dyDescent="0.25">
      <c r="B89" s="27"/>
    </row>
    <row r="90" spans="1:2" x14ac:dyDescent="0.25">
      <c r="B90" s="27"/>
    </row>
    <row r="91" spans="1:2" x14ac:dyDescent="0.25">
      <c r="B91" s="27"/>
    </row>
    <row r="92" spans="1:2" x14ac:dyDescent="0.25">
      <c r="B92" s="27"/>
    </row>
    <row r="93" spans="1:2" x14ac:dyDescent="0.25">
      <c r="B93" s="27"/>
    </row>
    <row r="94" spans="1:2" x14ac:dyDescent="0.25">
      <c r="B94" s="27"/>
    </row>
    <row r="95" spans="1:2" x14ac:dyDescent="0.25">
      <c r="B95" s="27"/>
    </row>
    <row r="96" spans="1:2" x14ac:dyDescent="0.25">
      <c r="B96" s="27"/>
    </row>
    <row r="97" spans="2:2" x14ac:dyDescent="0.25">
      <c r="B97" s="27"/>
    </row>
    <row r="98" spans="2:2" x14ac:dyDescent="0.25">
      <c r="B98" s="27"/>
    </row>
    <row r="99" spans="2:2" x14ac:dyDescent="0.25">
      <c r="B99" s="27"/>
    </row>
    <row r="100" spans="2:2" x14ac:dyDescent="0.25">
      <c r="B100" s="27"/>
    </row>
    <row r="101" spans="2:2" x14ac:dyDescent="0.25">
      <c r="B101" s="27"/>
    </row>
    <row r="102" spans="2:2" x14ac:dyDescent="0.25">
      <c r="B102" s="27"/>
    </row>
    <row r="103" spans="2:2" x14ac:dyDescent="0.25">
      <c r="B103" s="27"/>
    </row>
    <row r="104" spans="2:2" x14ac:dyDescent="0.25">
      <c r="B104" s="27"/>
    </row>
    <row r="105" spans="2:2" x14ac:dyDescent="0.25">
      <c r="B105" s="27"/>
    </row>
    <row r="106" spans="2:2" x14ac:dyDescent="0.25">
      <c r="B106" s="27"/>
    </row>
    <row r="107" spans="2:2" x14ac:dyDescent="0.25">
      <c r="B107" s="27"/>
    </row>
    <row r="108" spans="2:2" x14ac:dyDescent="0.25">
      <c r="B108" s="27"/>
    </row>
    <row r="109" spans="2:2" x14ac:dyDescent="0.25">
      <c r="B109" s="27"/>
    </row>
    <row r="110" spans="2:2" x14ac:dyDescent="0.25">
      <c r="B110" s="27"/>
    </row>
    <row r="111" spans="2:2" x14ac:dyDescent="0.25">
      <c r="B111" s="27"/>
    </row>
    <row r="112" spans="2:2" x14ac:dyDescent="0.25">
      <c r="B112" s="27"/>
    </row>
    <row r="113" spans="2:2" x14ac:dyDescent="0.25">
      <c r="B113" s="27"/>
    </row>
    <row r="114" spans="2:2" x14ac:dyDescent="0.25">
      <c r="B114" s="27"/>
    </row>
    <row r="115" spans="2:2" x14ac:dyDescent="0.25">
      <c r="B115" s="27"/>
    </row>
    <row r="116" spans="2:2" x14ac:dyDescent="0.25">
      <c r="B116" s="27"/>
    </row>
    <row r="117" spans="2:2" x14ac:dyDescent="0.25">
      <c r="B117" s="27"/>
    </row>
    <row r="118" spans="2:2" x14ac:dyDescent="0.25">
      <c r="B118" s="27"/>
    </row>
    <row r="119" spans="2:2" x14ac:dyDescent="0.25">
      <c r="B119" s="27"/>
    </row>
    <row r="120" spans="2:2" x14ac:dyDescent="0.25">
      <c r="B120" s="27"/>
    </row>
    <row r="121" spans="2:2" x14ac:dyDescent="0.25">
      <c r="B121" s="27"/>
    </row>
    <row r="122" spans="2:2" x14ac:dyDescent="0.25">
      <c r="B122" s="27"/>
    </row>
    <row r="123" spans="2:2" x14ac:dyDescent="0.25">
      <c r="B123" s="27"/>
    </row>
    <row r="124" spans="2:2" x14ac:dyDescent="0.25">
      <c r="B124" s="27"/>
    </row>
    <row r="125" spans="2:2" x14ac:dyDescent="0.25">
      <c r="B125" s="27"/>
    </row>
    <row r="126" spans="2:2" x14ac:dyDescent="0.25">
      <c r="B126" s="27"/>
    </row>
    <row r="127" spans="2:2" x14ac:dyDescent="0.25">
      <c r="B127" s="27"/>
    </row>
    <row r="128" spans="2:2" x14ac:dyDescent="0.25">
      <c r="B128" s="27"/>
    </row>
    <row r="129" spans="2:2" x14ac:dyDescent="0.25">
      <c r="B129" s="27"/>
    </row>
    <row r="130" spans="2:2" x14ac:dyDescent="0.25">
      <c r="B130" s="27"/>
    </row>
    <row r="131" spans="2:2" x14ac:dyDescent="0.25">
      <c r="B131" s="27"/>
    </row>
    <row r="132" spans="2:2" x14ac:dyDescent="0.25">
      <c r="B132" s="27"/>
    </row>
    <row r="133" spans="2:2" x14ac:dyDescent="0.25">
      <c r="B133" s="27"/>
    </row>
    <row r="134" spans="2:2" x14ac:dyDescent="0.25">
      <c r="B134" s="27"/>
    </row>
    <row r="135" spans="2:2" x14ac:dyDescent="0.25">
      <c r="B135" s="27"/>
    </row>
    <row r="136" spans="2:2" x14ac:dyDescent="0.25">
      <c r="B136" s="27"/>
    </row>
    <row r="137" spans="2:2" x14ac:dyDescent="0.25">
      <c r="B137" s="27"/>
    </row>
    <row r="138" spans="2:2" x14ac:dyDescent="0.25">
      <c r="B138" s="27"/>
    </row>
    <row r="139" spans="2:2" x14ac:dyDescent="0.25">
      <c r="B139" s="27"/>
    </row>
    <row r="140" spans="2:2" x14ac:dyDescent="0.25">
      <c r="B140" s="27"/>
    </row>
    <row r="141" spans="2:2" x14ac:dyDescent="0.25">
      <c r="B141" s="27"/>
    </row>
    <row r="142" spans="2:2" x14ac:dyDescent="0.25">
      <c r="B142" s="27"/>
    </row>
    <row r="143" spans="2:2" x14ac:dyDescent="0.25">
      <c r="B143" s="27"/>
    </row>
    <row r="144" spans="2:2" x14ac:dyDescent="0.25">
      <c r="B144" s="27"/>
    </row>
    <row r="145" spans="2:2" x14ac:dyDescent="0.25">
      <c r="B145" s="27"/>
    </row>
    <row r="146" spans="2:2" x14ac:dyDescent="0.25">
      <c r="B146" s="27"/>
    </row>
    <row r="147" spans="2:2" x14ac:dyDescent="0.25">
      <c r="B147" s="27"/>
    </row>
    <row r="148" spans="2:2" x14ac:dyDescent="0.25">
      <c r="B148" s="27"/>
    </row>
    <row r="149" spans="2:2" x14ac:dyDescent="0.25">
      <c r="B149" s="27"/>
    </row>
    <row r="150" spans="2:2" x14ac:dyDescent="0.25">
      <c r="B150" s="27"/>
    </row>
    <row r="151" spans="2:2" x14ac:dyDescent="0.25">
      <c r="B151" s="27"/>
    </row>
    <row r="152" spans="2:2" x14ac:dyDescent="0.25">
      <c r="B152" s="27"/>
    </row>
    <row r="153" spans="2:2" x14ac:dyDescent="0.25">
      <c r="B153" s="27"/>
    </row>
    <row r="154" spans="2:2" x14ac:dyDescent="0.25">
      <c r="B154" s="27"/>
    </row>
    <row r="155" spans="2:2" x14ac:dyDescent="0.25">
      <c r="B155" s="27"/>
    </row>
    <row r="156" spans="2:2" x14ac:dyDescent="0.25">
      <c r="B156" s="27"/>
    </row>
    <row r="157" spans="2:2" x14ac:dyDescent="0.25">
      <c r="B157" s="27"/>
    </row>
    <row r="158" spans="2:2" x14ac:dyDescent="0.25">
      <c r="B158" s="27"/>
    </row>
    <row r="159" spans="2:2" x14ac:dyDescent="0.25">
      <c r="B159" s="27"/>
    </row>
    <row r="160" spans="2:2" x14ac:dyDescent="0.25">
      <c r="B160" s="27"/>
    </row>
    <row r="161" spans="2:2" x14ac:dyDescent="0.25">
      <c r="B161" s="27"/>
    </row>
    <row r="162" spans="2:2" x14ac:dyDescent="0.25">
      <c r="B162" s="27"/>
    </row>
    <row r="163" spans="2:2" x14ac:dyDescent="0.25">
      <c r="B163" s="27"/>
    </row>
    <row r="164" spans="2:2" x14ac:dyDescent="0.25">
      <c r="B164" s="27"/>
    </row>
    <row r="165" spans="2:2" x14ac:dyDescent="0.25">
      <c r="B165" s="27"/>
    </row>
    <row r="166" spans="2:2" x14ac:dyDescent="0.25">
      <c r="B166" s="27"/>
    </row>
    <row r="167" spans="2:2" x14ac:dyDescent="0.25">
      <c r="B167" s="27"/>
    </row>
    <row r="168" spans="2:2" x14ac:dyDescent="0.25">
      <c r="B168" s="27"/>
    </row>
    <row r="169" spans="2:2" x14ac:dyDescent="0.25">
      <c r="B169" s="27"/>
    </row>
    <row r="170" spans="2:2" x14ac:dyDescent="0.25">
      <c r="B170" s="27"/>
    </row>
    <row r="171" spans="2:2" x14ac:dyDescent="0.25">
      <c r="B171" s="27"/>
    </row>
    <row r="172" spans="2:2" x14ac:dyDescent="0.25">
      <c r="B172" s="27"/>
    </row>
    <row r="173" spans="2:2" x14ac:dyDescent="0.25">
      <c r="B173" s="27"/>
    </row>
    <row r="174" spans="2:2" x14ac:dyDescent="0.25">
      <c r="B174" s="27"/>
    </row>
    <row r="175" spans="2:2" x14ac:dyDescent="0.25">
      <c r="B175" s="27"/>
    </row>
    <row r="176" spans="2:2" x14ac:dyDescent="0.25">
      <c r="B176" s="27"/>
    </row>
    <row r="177" spans="2:2" x14ac:dyDescent="0.25">
      <c r="B177" s="27"/>
    </row>
    <row r="178" spans="2:2" x14ac:dyDescent="0.25">
      <c r="B178" s="27"/>
    </row>
    <row r="179" spans="2:2" x14ac:dyDescent="0.25">
      <c r="B179" s="27"/>
    </row>
    <row r="180" spans="2:2" x14ac:dyDescent="0.25">
      <c r="B180" s="27"/>
    </row>
    <row r="181" spans="2:2" x14ac:dyDescent="0.25">
      <c r="B181" s="27"/>
    </row>
    <row r="182" spans="2:2" x14ac:dyDescent="0.25">
      <c r="B182" s="27"/>
    </row>
    <row r="183" spans="2:2" x14ac:dyDescent="0.25">
      <c r="B183" s="27"/>
    </row>
    <row r="184" spans="2:2" x14ac:dyDescent="0.25">
      <c r="B184" s="27"/>
    </row>
    <row r="185" spans="2:2" x14ac:dyDescent="0.25">
      <c r="B185" s="27"/>
    </row>
    <row r="186" spans="2:2" x14ac:dyDescent="0.25">
      <c r="B186" s="27"/>
    </row>
    <row r="187" spans="2:2" x14ac:dyDescent="0.25">
      <c r="B187" s="27"/>
    </row>
    <row r="188" spans="2:2" x14ac:dyDescent="0.25">
      <c r="B188" s="27"/>
    </row>
    <row r="189" spans="2:2" x14ac:dyDescent="0.25">
      <c r="B189" s="27"/>
    </row>
    <row r="190" spans="2:2" x14ac:dyDescent="0.25">
      <c r="B190" s="27"/>
    </row>
    <row r="191" spans="2:2" x14ac:dyDescent="0.25">
      <c r="B191" s="27"/>
    </row>
    <row r="192" spans="2:2" x14ac:dyDescent="0.25">
      <c r="B192" s="27"/>
    </row>
    <row r="193" spans="2:2" x14ac:dyDescent="0.25">
      <c r="B193" s="27"/>
    </row>
    <row r="194" spans="2:2" x14ac:dyDescent="0.25">
      <c r="B194" s="27"/>
    </row>
    <row r="195" spans="2:2" x14ac:dyDescent="0.25">
      <c r="B195" s="27"/>
    </row>
    <row r="196" spans="2:2" x14ac:dyDescent="0.25">
      <c r="B196" s="27"/>
    </row>
    <row r="197" spans="2:2" x14ac:dyDescent="0.25">
      <c r="B197" s="27"/>
    </row>
    <row r="198" spans="2:2" x14ac:dyDescent="0.25">
      <c r="B198" s="27"/>
    </row>
    <row r="199" spans="2:2" x14ac:dyDescent="0.25">
      <c r="B199" s="27"/>
    </row>
    <row r="200" spans="2:2" x14ac:dyDescent="0.25">
      <c r="B200" s="27"/>
    </row>
    <row r="201" spans="2:2" x14ac:dyDescent="0.25">
      <c r="B201" s="27"/>
    </row>
    <row r="202" spans="2:2" x14ac:dyDescent="0.25">
      <c r="B202" s="27"/>
    </row>
    <row r="203" spans="2:2" x14ac:dyDescent="0.25">
      <c r="B203" s="27"/>
    </row>
    <row r="204" spans="2:2" x14ac:dyDescent="0.25">
      <c r="B204" s="27"/>
    </row>
    <row r="205" spans="2:2" x14ac:dyDescent="0.25">
      <c r="B205" s="27"/>
    </row>
    <row r="206" spans="2:2" x14ac:dyDescent="0.25">
      <c r="B206" s="27"/>
    </row>
    <row r="207" spans="2:2" x14ac:dyDescent="0.25">
      <c r="B207" s="27"/>
    </row>
    <row r="208" spans="2:2" x14ac:dyDescent="0.25">
      <c r="B208" s="27"/>
    </row>
    <row r="209" spans="2:2" x14ac:dyDescent="0.25">
      <c r="B209" s="27"/>
    </row>
    <row r="210" spans="2:2" x14ac:dyDescent="0.25">
      <c r="B210" s="27"/>
    </row>
    <row r="211" spans="2:2" x14ac:dyDescent="0.25">
      <c r="B211" s="27"/>
    </row>
    <row r="212" spans="2:2" x14ac:dyDescent="0.25">
      <c r="B212" s="27"/>
    </row>
    <row r="213" spans="2:2" x14ac:dyDescent="0.25">
      <c r="B213" s="27"/>
    </row>
    <row r="214" spans="2:2" x14ac:dyDescent="0.25">
      <c r="B214" s="27"/>
    </row>
    <row r="215" spans="2:2" x14ac:dyDescent="0.25">
      <c r="B215" s="27"/>
    </row>
    <row r="216" spans="2:2" x14ac:dyDescent="0.25">
      <c r="B216" s="27"/>
    </row>
    <row r="217" spans="2:2" x14ac:dyDescent="0.25">
      <c r="B217" s="27"/>
    </row>
    <row r="218" spans="2:2" x14ac:dyDescent="0.25">
      <c r="B218" s="27"/>
    </row>
    <row r="219" spans="2:2" x14ac:dyDescent="0.25">
      <c r="B219" s="27"/>
    </row>
    <row r="220" spans="2:2" x14ac:dyDescent="0.25">
      <c r="B220" s="27"/>
    </row>
    <row r="221" spans="2:2" x14ac:dyDescent="0.25">
      <c r="B221" s="27"/>
    </row>
    <row r="222" spans="2:2" x14ac:dyDescent="0.25">
      <c r="B222" s="27"/>
    </row>
    <row r="223" spans="2:2" x14ac:dyDescent="0.25">
      <c r="B223" s="27"/>
    </row>
    <row r="224" spans="2:2" x14ac:dyDescent="0.25">
      <c r="B224" s="27"/>
    </row>
    <row r="225" spans="2:2" x14ac:dyDescent="0.25">
      <c r="B225" s="27"/>
    </row>
    <row r="226" spans="2:2" x14ac:dyDescent="0.25">
      <c r="B226" s="27"/>
    </row>
    <row r="227" spans="2:2" x14ac:dyDescent="0.25">
      <c r="B227" s="27"/>
    </row>
    <row r="228" spans="2:2" x14ac:dyDescent="0.25">
      <c r="B228" s="27"/>
    </row>
    <row r="229" spans="2:2" x14ac:dyDescent="0.25">
      <c r="B229" s="27"/>
    </row>
    <row r="230" spans="2:2" x14ac:dyDescent="0.25">
      <c r="B230" s="27"/>
    </row>
    <row r="231" spans="2:2" x14ac:dyDescent="0.25">
      <c r="B231" s="27"/>
    </row>
    <row r="232" spans="2:2" x14ac:dyDescent="0.25">
      <c r="B232" s="27"/>
    </row>
    <row r="233" spans="2:2" x14ac:dyDescent="0.25">
      <c r="B233" s="27"/>
    </row>
    <row r="234" spans="2:2" x14ac:dyDescent="0.25">
      <c r="B234" s="27"/>
    </row>
    <row r="235" spans="2:2" x14ac:dyDescent="0.25">
      <c r="B235" s="27"/>
    </row>
    <row r="236" spans="2:2" x14ac:dyDescent="0.25">
      <c r="B236" s="27"/>
    </row>
    <row r="237" spans="2:2" x14ac:dyDescent="0.25">
      <c r="B237" s="27"/>
    </row>
    <row r="238" spans="2:2" x14ac:dyDescent="0.25">
      <c r="B238" s="27"/>
    </row>
    <row r="239" spans="2:2" x14ac:dyDescent="0.25">
      <c r="B239" s="27"/>
    </row>
    <row r="240" spans="2:2" x14ac:dyDescent="0.25">
      <c r="B240" s="27"/>
    </row>
    <row r="241" spans="2:2" x14ac:dyDescent="0.25">
      <c r="B241" s="27"/>
    </row>
    <row r="242" spans="2:2" x14ac:dyDescent="0.25">
      <c r="B242" s="27"/>
    </row>
    <row r="243" spans="2:2" x14ac:dyDescent="0.25">
      <c r="B243" s="27"/>
    </row>
    <row r="244" spans="2:2" x14ac:dyDescent="0.25">
      <c r="B244" s="27"/>
    </row>
    <row r="245" spans="2:2" x14ac:dyDescent="0.25">
      <c r="B245" s="27"/>
    </row>
    <row r="246" spans="2:2" x14ac:dyDescent="0.25">
      <c r="B246" s="27"/>
    </row>
    <row r="247" spans="2:2" x14ac:dyDescent="0.25">
      <c r="B247" s="27"/>
    </row>
    <row r="248" spans="2:2" x14ac:dyDescent="0.25">
      <c r="B248" s="27"/>
    </row>
    <row r="249" spans="2:2" x14ac:dyDescent="0.25">
      <c r="B249" s="27"/>
    </row>
    <row r="250" spans="2:2" x14ac:dyDescent="0.25">
      <c r="B250" s="27"/>
    </row>
    <row r="251" spans="2:2" x14ac:dyDescent="0.25">
      <c r="B251" s="27"/>
    </row>
    <row r="252" spans="2:2" x14ac:dyDescent="0.25">
      <c r="B252" s="27"/>
    </row>
    <row r="253" spans="2:2" x14ac:dyDescent="0.25">
      <c r="B253" s="27"/>
    </row>
    <row r="254" spans="2:2" x14ac:dyDescent="0.25">
      <c r="B254" s="27"/>
    </row>
    <row r="255" spans="2:2" x14ac:dyDescent="0.25">
      <c r="B255" s="27"/>
    </row>
    <row r="256" spans="2:2" x14ac:dyDescent="0.25">
      <c r="B256" s="27"/>
    </row>
    <row r="257" spans="2:2" x14ac:dyDescent="0.25">
      <c r="B257" s="27"/>
    </row>
    <row r="258" spans="2:2" x14ac:dyDescent="0.25">
      <c r="B258" s="27"/>
    </row>
    <row r="259" spans="2:2" x14ac:dyDescent="0.25">
      <c r="B259" s="27"/>
    </row>
    <row r="260" spans="2:2" x14ac:dyDescent="0.25">
      <c r="B260" s="27"/>
    </row>
    <row r="261" spans="2:2" x14ac:dyDescent="0.25">
      <c r="B261" s="27"/>
    </row>
    <row r="262" spans="2:2" x14ac:dyDescent="0.25">
      <c r="B262" s="27"/>
    </row>
    <row r="263" spans="2:2" x14ac:dyDescent="0.25">
      <c r="B263" s="27"/>
    </row>
    <row r="264" spans="2:2" x14ac:dyDescent="0.25">
      <c r="B264" s="27"/>
    </row>
    <row r="265" spans="2:2" x14ac:dyDescent="0.25">
      <c r="B265" s="27"/>
    </row>
    <row r="266" spans="2:2" x14ac:dyDescent="0.25">
      <c r="B266" s="27"/>
    </row>
    <row r="267" spans="2:2" x14ac:dyDescent="0.25">
      <c r="B267" s="27"/>
    </row>
    <row r="268" spans="2:2" x14ac:dyDescent="0.25">
      <c r="B268" s="27"/>
    </row>
    <row r="269" spans="2:2" x14ac:dyDescent="0.25">
      <c r="B269" s="27"/>
    </row>
    <row r="270" spans="2:2" x14ac:dyDescent="0.25">
      <c r="B270" s="27"/>
    </row>
    <row r="271" spans="2:2" x14ac:dyDescent="0.25">
      <c r="B271" s="27"/>
    </row>
    <row r="272" spans="2:2" x14ac:dyDescent="0.25">
      <c r="B272" s="27"/>
    </row>
    <row r="273" spans="2:2" x14ac:dyDescent="0.25">
      <c r="B273" s="27"/>
    </row>
    <row r="274" spans="2:2" x14ac:dyDescent="0.25">
      <c r="B274" s="27"/>
    </row>
    <row r="275" spans="2:2" x14ac:dyDescent="0.25">
      <c r="B275" s="27"/>
    </row>
    <row r="276" spans="2:2" x14ac:dyDescent="0.25">
      <c r="B276" s="27"/>
    </row>
    <row r="277" spans="2:2" x14ac:dyDescent="0.25">
      <c r="B277" s="27"/>
    </row>
    <row r="278" spans="2:2" x14ac:dyDescent="0.25">
      <c r="B278" s="27"/>
    </row>
    <row r="279" spans="2:2" x14ac:dyDescent="0.25">
      <c r="B279" s="27"/>
    </row>
    <row r="280" spans="2:2" x14ac:dyDescent="0.25">
      <c r="B280" s="27"/>
    </row>
    <row r="281" spans="2:2" x14ac:dyDescent="0.25">
      <c r="B281" s="27"/>
    </row>
    <row r="282" spans="2:2" x14ac:dyDescent="0.25">
      <c r="B282" s="27"/>
    </row>
    <row r="283" spans="2:2" x14ac:dyDescent="0.25">
      <c r="B283" s="27"/>
    </row>
    <row r="284" spans="2:2" x14ac:dyDescent="0.25">
      <c r="B284" s="27"/>
    </row>
    <row r="285" spans="2:2" x14ac:dyDescent="0.25">
      <c r="B285" s="27"/>
    </row>
    <row r="286" spans="2:2" x14ac:dyDescent="0.25">
      <c r="B286" s="27"/>
    </row>
    <row r="287" spans="2:2" x14ac:dyDescent="0.25">
      <c r="B287" s="27"/>
    </row>
    <row r="288" spans="2:2" x14ac:dyDescent="0.25">
      <c r="B288" s="27"/>
    </row>
    <row r="289" spans="2:2" x14ac:dyDescent="0.25">
      <c r="B289" s="27"/>
    </row>
    <row r="290" spans="2:2" x14ac:dyDescent="0.25">
      <c r="B290" s="27"/>
    </row>
    <row r="291" spans="2:2" x14ac:dyDescent="0.25">
      <c r="B291" s="27"/>
    </row>
    <row r="292" spans="2:2" x14ac:dyDescent="0.25">
      <c r="B292" s="27"/>
    </row>
    <row r="293" spans="2:2" x14ac:dyDescent="0.25">
      <c r="B293" s="27"/>
    </row>
    <row r="294" spans="2:2" x14ac:dyDescent="0.25">
      <c r="B294" s="27"/>
    </row>
    <row r="295" spans="2:2" x14ac:dyDescent="0.25">
      <c r="B295" s="27"/>
    </row>
    <row r="296" spans="2:2" x14ac:dyDescent="0.25">
      <c r="B296" s="27"/>
    </row>
    <row r="297" spans="2:2" x14ac:dyDescent="0.25">
      <c r="B297" s="27"/>
    </row>
    <row r="298" spans="2:2" x14ac:dyDescent="0.25">
      <c r="B298" s="27"/>
    </row>
    <row r="299" spans="2:2" x14ac:dyDescent="0.25">
      <c r="B299" s="27"/>
    </row>
    <row r="300" spans="2:2" x14ac:dyDescent="0.25">
      <c r="B300" s="27"/>
    </row>
    <row r="301" spans="2:2" x14ac:dyDescent="0.25">
      <c r="B301" s="27"/>
    </row>
    <row r="302" spans="2:2" x14ac:dyDescent="0.25">
      <c r="B302" s="27"/>
    </row>
    <row r="303" spans="2:2" x14ac:dyDescent="0.25">
      <c r="B303" s="27"/>
    </row>
    <row r="304" spans="2:2" x14ac:dyDescent="0.25">
      <c r="B304" s="27"/>
    </row>
    <row r="305" spans="2:2" x14ac:dyDescent="0.25">
      <c r="B305" s="27"/>
    </row>
    <row r="306" spans="2:2" x14ac:dyDescent="0.25">
      <c r="B306" s="27"/>
    </row>
    <row r="307" spans="2:2" x14ac:dyDescent="0.25">
      <c r="B307" s="27"/>
    </row>
    <row r="308" spans="2:2" x14ac:dyDescent="0.25">
      <c r="B308" s="27"/>
    </row>
    <row r="309" spans="2:2" x14ac:dyDescent="0.25">
      <c r="B309" s="27"/>
    </row>
    <row r="310" spans="2:2" x14ac:dyDescent="0.25">
      <c r="B310" s="27"/>
    </row>
    <row r="311" spans="2:2" x14ac:dyDescent="0.25">
      <c r="B311" s="27"/>
    </row>
    <row r="312" spans="2:2" x14ac:dyDescent="0.25">
      <c r="B312" s="27"/>
    </row>
    <row r="313" spans="2:2" x14ac:dyDescent="0.25">
      <c r="B313" s="27"/>
    </row>
    <row r="314" spans="2:2" x14ac:dyDescent="0.25">
      <c r="B314" s="27"/>
    </row>
    <row r="315" spans="2:2" x14ac:dyDescent="0.25">
      <c r="B315" s="27"/>
    </row>
    <row r="316" spans="2:2" x14ac:dyDescent="0.25">
      <c r="B316" s="27"/>
    </row>
    <row r="317" spans="2:2" x14ac:dyDescent="0.25">
      <c r="B317" s="27"/>
    </row>
    <row r="318" spans="2:2" x14ac:dyDescent="0.25">
      <c r="B318" s="27"/>
    </row>
    <row r="319" spans="2:2" x14ac:dyDescent="0.25">
      <c r="B319" s="27"/>
    </row>
    <row r="320" spans="2:2" x14ac:dyDescent="0.25">
      <c r="B320" s="27"/>
    </row>
    <row r="321" spans="2:2" x14ac:dyDescent="0.25">
      <c r="B321" s="27"/>
    </row>
    <row r="322" spans="2:2" x14ac:dyDescent="0.25">
      <c r="B322" s="27"/>
    </row>
    <row r="323" spans="2:2" x14ac:dyDescent="0.25">
      <c r="B323" s="27"/>
    </row>
    <row r="324" spans="2:2" x14ac:dyDescent="0.25">
      <c r="B324" s="27"/>
    </row>
    <row r="325" spans="2:2" x14ac:dyDescent="0.25">
      <c r="B325" s="27"/>
    </row>
    <row r="326" spans="2:2" x14ac:dyDescent="0.25">
      <c r="B326" s="27"/>
    </row>
    <row r="327" spans="2:2" x14ac:dyDescent="0.25">
      <c r="B327" s="27"/>
    </row>
    <row r="328" spans="2:2" x14ac:dyDescent="0.25">
      <c r="B328" s="27"/>
    </row>
    <row r="329" spans="2:2" x14ac:dyDescent="0.25">
      <c r="B329" s="27"/>
    </row>
    <row r="330" spans="2:2" x14ac:dyDescent="0.25">
      <c r="B330" s="27"/>
    </row>
    <row r="331" spans="2:2" x14ac:dyDescent="0.25">
      <c r="B331" s="27"/>
    </row>
    <row r="332" spans="2:2" x14ac:dyDescent="0.25">
      <c r="B332" s="27"/>
    </row>
    <row r="333" spans="2:2" x14ac:dyDescent="0.25">
      <c r="B333" s="27"/>
    </row>
    <row r="334" spans="2:2" x14ac:dyDescent="0.25">
      <c r="B334" s="27"/>
    </row>
    <row r="335" spans="2:2" x14ac:dyDescent="0.25">
      <c r="B335" s="27"/>
    </row>
    <row r="336" spans="2:2" x14ac:dyDescent="0.25">
      <c r="B336" s="27"/>
    </row>
    <row r="337" spans="2:2" x14ac:dyDescent="0.25">
      <c r="B337" s="27"/>
    </row>
    <row r="338" spans="2:2" x14ac:dyDescent="0.25">
      <c r="B338" s="27"/>
    </row>
    <row r="339" spans="2:2" x14ac:dyDescent="0.25">
      <c r="B339" s="27"/>
    </row>
    <row r="340" spans="2:2" x14ac:dyDescent="0.25">
      <c r="B340" s="27"/>
    </row>
    <row r="341" spans="2:2" x14ac:dyDescent="0.25">
      <c r="B341" s="27"/>
    </row>
    <row r="342" spans="2:2" x14ac:dyDescent="0.25">
      <c r="B342" s="27"/>
    </row>
    <row r="343" spans="2:2" x14ac:dyDescent="0.25">
      <c r="B343" s="27"/>
    </row>
    <row r="344" spans="2:2" x14ac:dyDescent="0.25">
      <c r="B344" s="27"/>
    </row>
    <row r="345" spans="2:2" x14ac:dyDescent="0.25">
      <c r="B345" s="27"/>
    </row>
    <row r="346" spans="2:2" x14ac:dyDescent="0.25">
      <c r="B346" s="27"/>
    </row>
    <row r="347" spans="2:2" x14ac:dyDescent="0.25">
      <c r="B347" s="27"/>
    </row>
    <row r="348" spans="2:2" x14ac:dyDescent="0.25">
      <c r="B348" s="27"/>
    </row>
    <row r="349" spans="2:2" x14ac:dyDescent="0.25">
      <c r="B349" s="27"/>
    </row>
    <row r="350" spans="2:2" x14ac:dyDescent="0.25">
      <c r="B350" s="27"/>
    </row>
    <row r="351" spans="2:2" x14ac:dyDescent="0.25">
      <c r="B351" s="27"/>
    </row>
    <row r="352" spans="2:2" x14ac:dyDescent="0.25">
      <c r="B352" s="27"/>
    </row>
    <row r="353" spans="2:2" x14ac:dyDescent="0.25">
      <c r="B353" s="27"/>
    </row>
    <row r="354" spans="2:2" x14ac:dyDescent="0.25">
      <c r="B354" s="27"/>
    </row>
    <row r="355" spans="2:2" x14ac:dyDescent="0.25">
      <c r="B355" s="27"/>
    </row>
    <row r="356" spans="2:2" x14ac:dyDescent="0.25">
      <c r="B356" s="27"/>
    </row>
    <row r="357" spans="2:2" x14ac:dyDescent="0.25">
      <c r="B357" s="27"/>
    </row>
    <row r="358" spans="2:2" x14ac:dyDescent="0.25">
      <c r="B358" s="27"/>
    </row>
    <row r="359" spans="2:2" x14ac:dyDescent="0.25">
      <c r="B359" s="27"/>
    </row>
    <row r="360" spans="2:2" x14ac:dyDescent="0.25">
      <c r="B360" s="27"/>
    </row>
    <row r="361" spans="2:2" x14ac:dyDescent="0.25">
      <c r="B361" s="27"/>
    </row>
    <row r="362" spans="2:2" x14ac:dyDescent="0.25">
      <c r="B362" s="27"/>
    </row>
    <row r="363" spans="2:2" x14ac:dyDescent="0.25">
      <c r="B363" s="27"/>
    </row>
    <row r="364" spans="2:2" x14ac:dyDescent="0.25">
      <c r="B364" s="27"/>
    </row>
    <row r="365" spans="2:2" x14ac:dyDescent="0.25">
      <c r="B365" s="27"/>
    </row>
    <row r="366" spans="2:2" x14ac:dyDescent="0.25">
      <c r="B366" s="27"/>
    </row>
    <row r="367" spans="2:2" x14ac:dyDescent="0.25">
      <c r="B367" s="27"/>
    </row>
    <row r="368" spans="2:2" x14ac:dyDescent="0.25">
      <c r="B368" s="27"/>
    </row>
    <row r="369" spans="2:2" x14ac:dyDescent="0.25">
      <c r="B369" s="27"/>
    </row>
    <row r="370" spans="2:2" x14ac:dyDescent="0.25">
      <c r="B370" s="27"/>
    </row>
    <row r="371" spans="2:2" x14ac:dyDescent="0.25">
      <c r="B371" s="27"/>
    </row>
    <row r="372" spans="2:2" x14ac:dyDescent="0.25">
      <c r="B372" s="27"/>
    </row>
  </sheetData>
  <mergeCells count="13">
    <mergeCell ref="C4:C5"/>
    <mergeCell ref="A33:A72"/>
    <mergeCell ref="B33:B50"/>
    <mergeCell ref="B51:B57"/>
    <mergeCell ref="B58:B67"/>
    <mergeCell ref="B68:B71"/>
    <mergeCell ref="A6:A32"/>
    <mergeCell ref="B6:B20"/>
    <mergeCell ref="B21:B28"/>
    <mergeCell ref="A73:A78"/>
    <mergeCell ref="B73:B77"/>
    <mergeCell ref="A4:A5"/>
    <mergeCell ref="B4:B5"/>
  </mergeCells>
  <hyperlinks>
    <hyperlink ref="E3" r:id="rId1"/>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THCE by Payer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Amelia</dc:creator>
  <cp:lastModifiedBy>Erin Bonney</cp:lastModifiedBy>
  <dcterms:created xsi:type="dcterms:W3CDTF">2016-03-25T19:11:45Z</dcterms:created>
  <dcterms:modified xsi:type="dcterms:W3CDTF">2017-09-22T17:51:37Z</dcterms:modified>
</cp:coreProperties>
</file>