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chiama-my.sharepoint.com/personal/alexandra_jones_chiamass_gov/Documents/Documents/"/>
    </mc:Choice>
  </mc:AlternateContent>
  <xr:revisionPtr revIDLastSave="0" documentId="8_{07302EF2-9AF7-4693-A9A3-F1356A3D945E}" xr6:coauthVersionLast="47" xr6:coauthVersionMax="47" xr10:uidLastSave="{00000000-0000-0000-0000-000000000000}"/>
  <bookViews>
    <workbookView xWindow="-120" yWindow="-120" windowWidth="29040" windowHeight="15720" tabRatio="816" xr2:uid="{00000000-000D-0000-FFFF-FFFF00000000}"/>
  </bookViews>
  <sheets>
    <sheet name="Cover" sheetId="77" r:id="rId1"/>
    <sheet name="Index" sheetId="11" r:id="rId2"/>
    <sheet name="1.1" sheetId="52" r:id="rId3"/>
    <sheet name="1.2" sheetId="51" r:id="rId4"/>
    <sheet name="1.3" sheetId="53" r:id="rId5"/>
    <sheet name="1.4" sheetId="54" r:id="rId6"/>
    <sheet name="1.5" sheetId="55" r:id="rId7"/>
    <sheet name="1.6" sheetId="70" r:id="rId8"/>
    <sheet name="1.7" sheetId="56" r:id="rId9"/>
    <sheet name="1.8" sheetId="57" r:id="rId10"/>
    <sheet name="1.9" sheetId="58" r:id="rId11"/>
    <sheet name="1.10" sheetId="59" r:id="rId12"/>
    <sheet name="1.11" sheetId="60" r:id="rId13"/>
    <sheet name="1.12" sheetId="61" r:id="rId14"/>
    <sheet name="1.13" sheetId="62" r:id="rId15"/>
    <sheet name="1.14" sheetId="63" r:id="rId16"/>
    <sheet name="1.15" sheetId="72" r:id="rId17"/>
    <sheet name="2.1" sheetId="67" r:id="rId18"/>
    <sheet name="2.2" sheetId="68" r:id="rId19"/>
    <sheet name="3.1" sheetId="125" r:id="rId20"/>
    <sheet name="3.2" sheetId="127" r:id="rId21"/>
    <sheet name="3.3" sheetId="126" r:id="rId22"/>
    <sheet name="4.1" sheetId="38" r:id="rId23"/>
    <sheet name="4.2" sheetId="40" r:id="rId24"/>
    <sheet name="4.3" sheetId="42" r:id="rId25"/>
    <sheet name="4.4" sheetId="39" r:id="rId26"/>
    <sheet name="4.5" sheetId="43" r:id="rId27"/>
    <sheet name="4.6" sheetId="46" r:id="rId28"/>
    <sheet name="4.7" sheetId="34" r:id="rId29"/>
    <sheet name="4.8" sheetId="35" r:id="rId30"/>
    <sheet name="4.9" sheetId="136" r:id="rId31"/>
    <sheet name="4.10" sheetId="47" r:id="rId32"/>
    <sheet name="4.11" sheetId="135" r:id="rId33"/>
    <sheet name="4.12" sheetId="133" r:id="rId34"/>
    <sheet name="4.13" sheetId="134" r:id="rId35"/>
    <sheet name="4.14" sheetId="44" r:id="rId36"/>
    <sheet name="4.15" sheetId="45" r:id="rId37"/>
    <sheet name="4.16" sheetId="41" r:id="rId38"/>
    <sheet name="5.1" sheetId="16" r:id="rId39"/>
    <sheet name="5.2" sheetId="15" r:id="rId40"/>
    <sheet name="5.3" sheetId="18" r:id="rId41"/>
    <sheet name="5.4" sheetId="17" r:id="rId42"/>
    <sheet name="5.5" sheetId="19" r:id="rId43"/>
    <sheet name="5.6" sheetId="22" r:id="rId44"/>
    <sheet name="5.7" sheetId="21" r:id="rId45"/>
    <sheet name="5.8" sheetId="23" r:id="rId46"/>
    <sheet name="5.9" sheetId="130" r:id="rId47"/>
    <sheet name="5.10" sheetId="78" r:id="rId48"/>
    <sheet name="6.1" sheetId="122" r:id="rId49"/>
    <sheet name="7.1" sheetId="28" r:id="rId50"/>
    <sheet name="7.2" sheetId="30" r:id="rId51"/>
    <sheet name="7.3" sheetId="31" r:id="rId52"/>
    <sheet name="7.4" sheetId="32" r:id="rId53"/>
    <sheet name="7.5" sheetId="29" r:id="rId54"/>
    <sheet name="7.6" sheetId="33" r:id="rId55"/>
    <sheet name="8.1" sheetId="48" r:id="rId56"/>
    <sheet name="8.2" sheetId="49" r:id="rId57"/>
    <sheet name="8.3" sheetId="50" r:id="rId58"/>
    <sheet name="9.1" sheetId="106" r:id="rId59"/>
    <sheet name="9.2" sheetId="110" r:id="rId60"/>
    <sheet name="9.3" sheetId="107" r:id="rId61"/>
    <sheet name="9.4" sheetId="137" r:id="rId62"/>
    <sheet name="9.5" sheetId="138" r:id="rId63"/>
    <sheet name="9.6" sheetId="139" r:id="rId64"/>
    <sheet name="9.7" sheetId="140" r:id="rId65"/>
    <sheet name="9.8" sheetId="84" r:id="rId66"/>
    <sheet name="9.9" sheetId="85" r:id="rId67"/>
    <sheet name="9.10" sheetId="86" r:id="rId68"/>
    <sheet name="9.11" sheetId="87" r:id="rId69"/>
    <sheet name="9.12" sheetId="105" r:id="rId70"/>
    <sheet name="9.13" sheetId="124" r:id="rId71"/>
    <sheet name="10.1" sheetId="73" r:id="rId72"/>
    <sheet name="10.2" sheetId="74" r:id="rId73"/>
    <sheet name="10.3" sheetId="76" r:id="rId74"/>
    <sheet name="10.4" sheetId="102" r:id="rId75"/>
    <sheet name="10.5" sheetId="111" r:id="rId76"/>
    <sheet name="10.6" sheetId="113" r:id="rId77"/>
    <sheet name="10.7" sheetId="112" r:id="rId78"/>
    <sheet name="10.8" sheetId="117" r:id="rId79"/>
    <sheet name="10.9" sheetId="103" r:id="rId80"/>
    <sheet name="10.10" sheetId="118" r:id="rId81"/>
    <sheet name="10.11" sheetId="114" r:id="rId82"/>
    <sheet name="10.12" sheetId="115" r:id="rId83"/>
    <sheet name="10.13" sheetId="121" r:id="rId84"/>
    <sheet name="11.1" sheetId="96" r:id="rId85"/>
    <sheet name="11.2" sheetId="119" r:id="rId86"/>
    <sheet name="11.3" sheetId="97" r:id="rId87"/>
    <sheet name="11.4" sheetId="98" r:id="rId88"/>
    <sheet name="11.5" sheetId="99" r:id="rId89"/>
    <sheet name="11.6" sheetId="95" r:id="rId90"/>
    <sheet name="11.7" sheetId="131" r:id="rId91"/>
    <sheet name="11.8" sheetId="100" r:id="rId92"/>
    <sheet name="11.9" sheetId="101" r:id="rId93"/>
  </sheets>
  <definedNames>
    <definedName name="_xlnm._FilterDatabase" localSheetId="82" hidden="1">'10.12'!$A$5:$I$99</definedName>
    <definedName name="_xlnm._FilterDatabase" localSheetId="77" hidden="1">'10.7'!$A$11:$G$182</definedName>
    <definedName name="_xlnm._FilterDatabase" localSheetId="58" hidden="1">'9.1'!$A$5:$F$53</definedName>
    <definedName name="_xlnm._FilterDatabase" localSheetId="70" hidden="1">'9.13'!$A$5:$F$53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86" l="1"/>
  <c r="J8" i="86"/>
  <c r="L8" i="86"/>
  <c r="P8" i="86"/>
  <c r="R8" i="86"/>
  <c r="T8" i="86"/>
  <c r="X8" i="86"/>
  <c r="Z8" i="86"/>
  <c r="AB8" i="86"/>
  <c r="H9" i="86"/>
  <c r="J9" i="86"/>
  <c r="L9" i="86"/>
  <c r="P9" i="86"/>
  <c r="R9" i="86"/>
  <c r="T9" i="86"/>
  <c r="X9" i="86"/>
  <c r="Z9" i="86"/>
  <c r="AB9" i="86"/>
  <c r="H10" i="86"/>
  <c r="J10" i="86"/>
  <c r="L10" i="86"/>
  <c r="P10" i="86"/>
  <c r="R10" i="86"/>
  <c r="T10" i="86"/>
  <c r="X10" i="86"/>
  <c r="Z10" i="86"/>
  <c r="AB10" i="86"/>
  <c r="H11" i="86"/>
  <c r="J11" i="86"/>
  <c r="L11" i="86"/>
  <c r="P11" i="86"/>
  <c r="R11" i="86"/>
  <c r="T11" i="86"/>
  <c r="X11" i="86"/>
  <c r="Z11" i="86"/>
  <c r="AB11" i="86"/>
  <c r="H12" i="86"/>
  <c r="J12" i="86"/>
  <c r="L12" i="86"/>
  <c r="P12" i="86"/>
  <c r="R12" i="86"/>
  <c r="T12" i="86"/>
  <c r="X12" i="86"/>
  <c r="Z12" i="86"/>
  <c r="AB12" i="86"/>
  <c r="H13" i="86"/>
  <c r="J13" i="86"/>
  <c r="L13" i="86"/>
  <c r="P13" i="86"/>
  <c r="R13" i="86"/>
  <c r="T13" i="86"/>
  <c r="X13" i="86"/>
  <c r="Z13" i="86"/>
  <c r="AB13" i="86"/>
  <c r="H14" i="86"/>
  <c r="J14" i="86"/>
  <c r="L14" i="86"/>
  <c r="P14" i="86"/>
  <c r="R14" i="86"/>
  <c r="T14" i="86"/>
  <c r="X14" i="86"/>
  <c r="Z14" i="86"/>
  <c r="AB14" i="86"/>
  <c r="H15" i="86"/>
  <c r="J15" i="86"/>
  <c r="L15" i="86"/>
  <c r="P15" i="86"/>
  <c r="R15" i="86"/>
  <c r="T15" i="86"/>
  <c r="X15" i="86"/>
  <c r="Z15" i="86"/>
  <c r="AB15" i="86"/>
  <c r="H16" i="86"/>
  <c r="J16" i="86"/>
  <c r="L16" i="86"/>
  <c r="P16" i="86"/>
  <c r="R16" i="86"/>
  <c r="T16" i="86"/>
  <c r="X16" i="86"/>
  <c r="Z16" i="86"/>
  <c r="AB16" i="86"/>
  <c r="H17" i="86"/>
  <c r="J17" i="86"/>
  <c r="L17" i="86"/>
  <c r="P17" i="86"/>
  <c r="R17" i="86"/>
  <c r="T17" i="86"/>
  <c r="X17" i="86"/>
  <c r="Z17" i="86"/>
  <c r="AB17" i="86"/>
  <c r="H18" i="86"/>
  <c r="J18" i="86"/>
  <c r="L18" i="86"/>
  <c r="P18" i="86"/>
  <c r="R18" i="86"/>
  <c r="T18" i="86"/>
  <c r="X18" i="86"/>
  <c r="Z18" i="86"/>
  <c r="AB18" i="86"/>
  <c r="H19" i="86"/>
  <c r="J19" i="86"/>
  <c r="L19" i="86"/>
  <c r="P19" i="86"/>
  <c r="R19" i="86"/>
  <c r="T19" i="86"/>
  <c r="X19" i="86"/>
  <c r="Z19" i="86"/>
  <c r="AB19" i="86"/>
  <c r="H20" i="86"/>
  <c r="J20" i="86"/>
  <c r="L20" i="86"/>
  <c r="P20" i="86"/>
  <c r="R20" i="86"/>
  <c r="T20" i="86"/>
  <c r="X20" i="86"/>
  <c r="Z20" i="86"/>
  <c r="AB20" i="86"/>
  <c r="H21" i="86"/>
  <c r="J21" i="86"/>
  <c r="L21" i="86"/>
  <c r="P21" i="86"/>
  <c r="R21" i="86"/>
  <c r="T21" i="86"/>
  <c r="X21" i="86"/>
  <c r="Z21" i="86"/>
  <c r="AB21" i="86"/>
  <c r="B22" i="86"/>
  <c r="C22" i="86"/>
  <c r="G22" i="86"/>
  <c r="H22" i="86"/>
  <c r="I22" i="86"/>
  <c r="J22" i="86"/>
  <c r="L22" i="86"/>
  <c r="O22" i="86"/>
  <c r="P22" i="86"/>
  <c r="Q22" i="86"/>
  <c r="R22" i="86"/>
  <c r="T22" i="86"/>
  <c r="X22" i="86"/>
  <c r="Z22" i="86"/>
  <c r="AB22" i="86"/>
  <c r="B9" i="85"/>
  <c r="C9" i="85"/>
  <c r="D9" i="85"/>
  <c r="E9" i="85"/>
  <c r="F7" i="84"/>
  <c r="G7" i="84"/>
  <c r="H7" i="84"/>
  <c r="I7" i="84"/>
  <c r="J7" i="84"/>
  <c r="F8" i="84"/>
  <c r="G8" i="84"/>
  <c r="H8" i="84"/>
  <c r="I8" i="84"/>
  <c r="J8" i="84"/>
  <c r="F9" i="84"/>
  <c r="G9" i="84"/>
  <c r="H9" i="84"/>
  <c r="I9" i="84"/>
  <c r="J9" i="84"/>
  <c r="F10" i="84"/>
  <c r="G10" i="84"/>
  <c r="H10" i="84"/>
  <c r="I10" i="84"/>
  <c r="J10" i="84"/>
  <c r="F11" i="84"/>
  <c r="G11" i="84"/>
  <c r="H11" i="84"/>
  <c r="I11" i="84"/>
  <c r="J11" i="84"/>
  <c r="F12" i="84"/>
  <c r="G12" i="84"/>
  <c r="H12" i="84"/>
  <c r="I12" i="84"/>
  <c r="J12" i="84"/>
  <c r="F13" i="84"/>
  <c r="G13" i="84"/>
  <c r="H13" i="84"/>
  <c r="I13" i="84"/>
  <c r="J13" i="84"/>
  <c r="F14" i="84"/>
  <c r="G14" i="84"/>
  <c r="H14" i="84"/>
  <c r="I14" i="84"/>
  <c r="J14" i="84"/>
  <c r="G9" i="131"/>
  <c r="G10" i="131"/>
  <c r="G11" i="131"/>
  <c r="G12" i="131"/>
  <c r="G8" i="131"/>
  <c r="E12" i="131"/>
  <c r="E11" i="131"/>
  <c r="E10" i="131"/>
  <c r="E9" i="131"/>
  <c r="E8" i="131"/>
  <c r="C9" i="131"/>
  <c r="C10" i="131"/>
  <c r="C11" i="131"/>
  <c r="C12" i="131"/>
  <c r="C8" i="131"/>
  <c r="G11" i="29"/>
  <c r="F11" i="29"/>
  <c r="E11" i="29"/>
  <c r="G10" i="29"/>
  <c r="F10" i="29"/>
  <c r="E10" i="29"/>
  <c r="G9" i="29"/>
  <c r="F9" i="29"/>
  <c r="E9" i="29"/>
  <c r="G8" i="29"/>
  <c r="F8" i="29"/>
  <c r="E8" i="29"/>
  <c r="G7" i="29"/>
  <c r="F7" i="29"/>
  <c r="E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tc={4FDA0BCB-33C9-4220-B1C7-6E9A178D85EB}</author>
  </authors>
  <commentList>
    <comment ref="A1" authorId="0" shapeId="0" xr:uid="{4FDA0BCB-33C9-4220-B1C7-6E9A178D85EB}">
      <text>
        <t xml:space="preserve">[Threaded comment]
Your version of Excel allows you to read this threaded comment; however, any edits to it will get removed if the file is opened in a newer version of Excel. Learn more: https://go.microsoft.com/fwlink/?linkid=870924
Comment:
    @Cassandra Kane </t>
      </text>
    </comment>
  </commentList>
</comments>
</file>

<file path=xl/sharedStrings.xml><?xml version="1.0" encoding="utf-8"?>
<sst xmlns="http://schemas.openxmlformats.org/spreadsheetml/2006/main" count="11465" uniqueCount="1757">
  <si>
    <t>Center for Health Information and Analysis</t>
  </si>
  <si>
    <t>2024 Annual Report on the Performance of the Massachusetts Health Care System</t>
  </si>
  <si>
    <t>Databook</t>
  </si>
  <si>
    <t>March 2024</t>
  </si>
  <si>
    <t>Expanded datasets with additional enrollment and financial data are available in the Annual Report section of CHIA's website.</t>
  </si>
  <si>
    <t>Tab</t>
  </si>
  <si>
    <t>Report Chapter</t>
  </si>
  <si>
    <t>Title</t>
  </si>
  <si>
    <t>Total Health Care Expenditures</t>
  </si>
  <si>
    <t>Per Capita Total Health Care Expenditure Trends, 2013-2022</t>
  </si>
  <si>
    <t>Components of Total Health Care Expenditures, 2021-2022</t>
  </si>
  <si>
    <t>Components of Total Health Care Expenditures: Private Commercial Insurance by Product Type, 2021-2022</t>
  </si>
  <si>
    <t>Components of Total Health Care Expenditures: Medicare Programs, 2021-2022</t>
  </si>
  <si>
    <t>Components of Total Health Care Expenditures: MassHealth by Program Type, 2021-2022</t>
  </si>
  <si>
    <t>Components of Total Health Care Expenditures: MassHealth Enrollment by Delivery System, 2021-2022</t>
  </si>
  <si>
    <t>Components of Total Health Care Expenditures: Net Cost of Private Health Insurance by Market Sector, 2021-2022</t>
  </si>
  <si>
    <t>Components of Total Health Care Expenditures: Other Public Programs, 2021-2022</t>
  </si>
  <si>
    <t>Total Health Care Expenditures by Serivce Category, 2021-2022: Gross of Prescription Drug Rebates</t>
  </si>
  <si>
    <t>Total Health Care Expenditures by Serivce Category, 2021-2022: Net of Prescription Drug Rebates</t>
  </si>
  <si>
    <t>Change in Total Health Care Expenditures by Service Category, 2021-2022</t>
  </si>
  <si>
    <t>Components of Total Health Care Expenditures: Commercial Spending by Service Category, 2021-2022</t>
  </si>
  <si>
    <t>Components of Total Health Care Expenditures: Medicare Spending by Service Category, 2021-2022</t>
  </si>
  <si>
    <t>Components of Total Health Care Expenditures: MassHealth Spending by Service Category, 2021-2022</t>
  </si>
  <si>
    <t>Estimated Impact of Rebates on Pharmacy Spending and Growth, 2020-2022</t>
  </si>
  <si>
    <t>Total Health Care Expenditures: COVID-19 Spending</t>
  </si>
  <si>
    <t>Spending on COVID-19-Related Services by Insurance Category, 2021-2022</t>
  </si>
  <si>
    <t>Spending on COVID-19-Related Services by Service Category, 2021-2022</t>
  </si>
  <si>
    <t>3.1</t>
  </si>
  <si>
    <t>A Closer Look: Telehealth Spending</t>
  </si>
  <si>
    <t>Components of Total Health Care Expenditures: Telehealth Spending</t>
  </si>
  <si>
    <t>3.2</t>
  </si>
  <si>
    <t>Providers Delivering Telehealth Services, 2020-2022</t>
  </si>
  <si>
    <t>3.3</t>
  </si>
  <si>
    <t>Top 10 Conditions Treated via Telehealth, 2022</t>
  </si>
  <si>
    <t>Affordability: Private Commercial Premiums</t>
  </si>
  <si>
    <t>Fully-Insured Premiums by Market Sector, 2020-2022</t>
  </si>
  <si>
    <t>Fully-Insured Premiums by Payer, 2020-2022</t>
  </si>
  <si>
    <t>Unsubsidized Individual Premiums and Market Share, 2020-2022</t>
  </si>
  <si>
    <t>Fully-Insured Benefit Levels by Market Sector, 2022</t>
  </si>
  <si>
    <t>Affordability: Private Commercial Member Cost-Sharing</t>
  </si>
  <si>
    <t>Cost-Sharing by Market Sector, 2020-2022</t>
  </si>
  <si>
    <t>Enrollment by Deductible and Maximum Out-of-Pocket Level, 2020-2022</t>
  </si>
  <si>
    <t>Affordability: Private Commercial Contract Enrollment</t>
  </si>
  <si>
    <t>Enrollment by Benefit Design, 2020-2022</t>
  </si>
  <si>
    <t>High Deductible Health Plan (HDHP) Enrollment by Market Sector, 2020-2022</t>
  </si>
  <si>
    <t>High Deductible Health Plan Enrollment and Affordability Issues by Chronic Condition Status Among Commercially Insured Residents, 2021</t>
  </si>
  <si>
    <t>Private Commercial Insurance Affordability, 2020-2022</t>
  </si>
  <si>
    <t>Affordability: MHIS</t>
  </si>
  <si>
    <t>Unmet Health Care Needs in Family Due to Cost, Overall and by Race/Ethnicity, 2021</t>
  </si>
  <si>
    <t>High Family Spending on Out-of-Pocket Health Care Costs, Overall and by Race/Ethnicity, 2021</t>
  </si>
  <si>
    <t>Any Affordability Issues Among Residents and their Families, Overall and by Race/Ethnicity, 2021</t>
  </si>
  <si>
    <t>Cost-Sharing in Context, 2020-2022</t>
  </si>
  <si>
    <t>Cost-Sharing by Deductible Level, 2020-2022</t>
  </si>
  <si>
    <t>ConnectorCare Premiums and Market Share, 2020-2022</t>
  </si>
  <si>
    <t>Total Medical Expenses &amp; Alternative Payment Methods</t>
  </si>
  <si>
    <t>Change in Commercial Unadjusted TME by Payer, 2021-2022</t>
  </si>
  <si>
    <t>Change in Commercial HSA TME by Payer, 2021-2022</t>
  </si>
  <si>
    <t>Change in MassHealth MCO and ACO-A Unadjusted TME by Payer, 2021-2022</t>
  </si>
  <si>
    <t>Change in MassHealth MCO and ACO-A HSA TME by Payer, 2021-2022</t>
  </si>
  <si>
    <t>Change in Aggregate HSA Scores by Commercial and MassHealth MCO/ACO-A, 2020-2022</t>
  </si>
  <si>
    <t>Change in Managing Physician Group Commercial Unadjusted TME, 2021-2022</t>
  </si>
  <si>
    <t>Change in Managing Physician Group Commercial HSA TME, 2021-2022</t>
  </si>
  <si>
    <t>Adoption of Alternative Payment Methods by Insurance Category, 2020-2022</t>
  </si>
  <si>
    <t>Adherence to the Aligned Measure Set in Global-Budget Based Risk Contract APMs, 2022</t>
  </si>
  <si>
    <t>Reported Risk Tools</t>
  </si>
  <si>
    <t>A Closer Look: TME Trends Across MA Communities</t>
  </si>
  <si>
    <t>TME Trends Across Massachusetts Communities, 2021</t>
  </si>
  <si>
    <t>Private Commercial Contract Enrollment</t>
  </si>
  <si>
    <t>Enrollment by Market Sector, 2020-2022</t>
  </si>
  <si>
    <t>Enrollment by Market Sector and Product Type, 2022</t>
  </si>
  <si>
    <t>Enrollment by Funding Type, 2020-2022</t>
  </si>
  <si>
    <t>Largest Payers by Market Sector, 2022</t>
  </si>
  <si>
    <t>Enrollment by Product Type, 2020-2022</t>
  </si>
  <si>
    <t>Enrollment Changes by Payer, 2021-2022</t>
  </si>
  <si>
    <t>Private Commercial Payer Use of Funds</t>
  </si>
  <si>
    <t>Fully-Insured Payer Use of Premiums by Market Segment, 2020-2022</t>
  </si>
  <si>
    <t>Fully-Insured Non-Medical Expenses and Surplus by Market Segment, 2020-2022</t>
  </si>
  <si>
    <t>Fully-Insured Non-Medical Expense Components and Surplus by Market Segment, 2020-2022</t>
  </si>
  <si>
    <t>Provider and Health System Trends</t>
  </si>
  <si>
    <t>Total Acute Care Hospital Inpatient Discharges, October 2018 to June 2023</t>
  </si>
  <si>
    <t>Total Acute Care Hospital Emergency Department Treat-and-Release Visits, October 2018 to June 2023</t>
  </si>
  <si>
    <t>Acute Care Hospital Inpatient Discharges Related to COVID-19, January 2020 to June 2023</t>
  </si>
  <si>
    <t>Total Margin Trends by Hospital Cohort - Please visit https://www.chiamass.gov/assets/Uploads/mass-hospital-financials/data-through-6-30-2023/Data-Through-June-30-2023-Databook-rev-1.xlsx</t>
  </si>
  <si>
    <t>Operating and Non-Operating Trends by Hospital Cohort - Please visit https://www.chiamass.gov/assets/Uploads/mass-hospital-financials/data-through-6-30-2023/Data-Through-June-30-2023-Databook-rev-1.xlsx</t>
  </si>
  <si>
    <t>Hospital Operating Revenue and Expense Trends - Please visit https://www.chiamass.gov/assets/Uploads/mass-hospital-financials/2022-annual-report/Acute-Hospital-Financial-Performance-2022-Databook.xlsx</t>
  </si>
  <si>
    <t>Hospital Temporary Labor Expense Trends - Please visit https://www.chiamass.gov/assets/Uploads/mass-hospital-financials/2022-annual-report/Acute-Hospital-Financial-Performance-2022-Databook.xlsx</t>
  </si>
  <si>
    <t>Nursing Facility Utilization, by Payer Type</t>
  </si>
  <si>
    <t>Nursing Facility Annual Occupancy Rates</t>
  </si>
  <si>
    <t>Total Facilities, Total Beds, and Median Occupancy by County, 2021</t>
  </si>
  <si>
    <t>Nursing Facility Median Total Margin</t>
  </si>
  <si>
    <t>Nursing Facility Total Revenue and Expenses</t>
  </si>
  <si>
    <t>Total Acute Care Hospital Outpatient Observation Visits, October 2018 to June 2023</t>
  </si>
  <si>
    <t>Behavioral Health</t>
  </si>
  <si>
    <t>Outpatient Visits for Behavioral Health Care in the Past 12 Months by Resident Characteristics, 2021</t>
  </si>
  <si>
    <t>Unmet Need for Behavioral Health Care Due to Cost in the Family Resident Characteristics, 2021</t>
  </si>
  <si>
    <t>Behavioral Health Spending and Diagnosis Prevalence by Insurance Category, 2021-2022</t>
  </si>
  <si>
    <t>MassHealth Behavioral Health Spending and Diagnosis Prevalence by Program Type, 2021-2022</t>
  </si>
  <si>
    <t>Behavioral Health Expenditures by Age Group, 2021-2022</t>
  </si>
  <si>
    <t>Mental Health Spending by Service Category, 2021-2022</t>
  </si>
  <si>
    <t>Substance Use Disorder Spending by Service Category, 2021-2022</t>
  </si>
  <si>
    <t>Massachusetts Hospital Statistics, HFY 2022</t>
  </si>
  <si>
    <t xml:space="preserve">Outpatient Behavioral Health Utilization </t>
  </si>
  <si>
    <t>Member Cost-Sharing for Behavioral Health Services by Insurance Category, 2021-2022</t>
  </si>
  <si>
    <t>Acute Care Hospital Behavioral Health Inpatient Discharge Trends, October 2018-June 2023</t>
  </si>
  <si>
    <t>Acute Care Hospital Behavioral Health Inpatient Discharge Trends by Age Group, FFY 2022</t>
  </si>
  <si>
    <t>Total Inpatient Psychiatric Hospital Discharges, January 2019-June 2023</t>
  </si>
  <si>
    <t>Quality of Care in the Commonwealth</t>
  </si>
  <si>
    <t>List of Measures</t>
  </si>
  <si>
    <t>Healthcare Effectiveness Data and Information Set (HEDIS)</t>
  </si>
  <si>
    <t>Hospital Consumer Assessment of Healthcare Providers and Systems (HCAHPS)</t>
  </si>
  <si>
    <t>Commercial Patient Experience Survey</t>
  </si>
  <si>
    <t>MassHealth Patient Experience Survey</t>
  </si>
  <si>
    <t>Adult Readmissions</t>
  </si>
  <si>
    <t>Pediatric Readmissions</t>
  </si>
  <si>
    <t>Maternity</t>
  </si>
  <si>
    <t>Safe Practices</t>
  </si>
  <si>
    <t xml:space="preserve">Total Health Care Expenditures </t>
  </si>
  <si>
    <t>Year</t>
  </si>
  <si>
    <t>% Change in THCE</t>
  </si>
  <si>
    <t>Annualized 2019-2021</t>
  </si>
  <si>
    <t xml:space="preserve"> - </t>
  </si>
  <si>
    <t xml:space="preserve">Source: Payer-reported data to CHIA and other public sources. </t>
  </si>
  <si>
    <t>Notes: Annualized trend for 2019 to 2021 was calculated as (2021 Value/2019 Value)^(1/2)-1 and reflects compound annual growth. THCE per capita was calculated using the Massachusetts state population sourced from the U.S. Census Bureau. THCE does not include federal funding for public health activities, nor any COVID-19 relief funds distributed from the federal government directly to hospitals and health systems. THCE does include COVID-19 supplemental payments distributed by MassHealth. </t>
  </si>
  <si>
    <t>THCE Component</t>
  </si>
  <si>
    <t>Total Expenses</t>
  </si>
  <si>
    <t>% Change</t>
  </si>
  <si>
    <t>PMPM Trend</t>
  </si>
  <si>
    <t>2021-2022</t>
  </si>
  <si>
    <t xml:space="preserve">Commercial </t>
  </si>
  <si>
    <t>Medicare</t>
  </si>
  <si>
    <t>MassHealth</t>
  </si>
  <si>
    <t xml:space="preserve">NCPHI </t>
  </si>
  <si>
    <t xml:space="preserve">HSN &amp; VA </t>
  </si>
  <si>
    <t xml:space="preserve">Grand Total </t>
  </si>
  <si>
    <t>THCE Spending</t>
  </si>
  <si>
    <t>Per Capita</t>
  </si>
  <si>
    <t xml:space="preserve">All Components </t>
  </si>
  <si>
    <t xml:space="preserve">Notes: Percent changes are calculated based on non-rounded expenditure amounts. THCE per capita was calculated using the Massachusetts state population sourced from the U.S. Census Bureau. THCE does not include federal funding for public health activities, nor any COVID-19 relief funds distributed from the federal government directly to hospitals and health systems. THCE does include COVID-19 supplemental payments distributed by MassHealth. Please see databook for detailed information.  </t>
  </si>
  <si>
    <t>Product Type</t>
  </si>
  <si>
    <t>HMO</t>
  </si>
  <si>
    <t>PPO</t>
  </si>
  <si>
    <t>POS</t>
  </si>
  <si>
    <t xml:space="preserve">Indemnity &amp; Other </t>
  </si>
  <si>
    <t xml:space="preserve">Notes: For commercial partial-claim data, CHIA estimates spending by product type by multiplying the share of member months reported in TME data by the estimated total commercial partial-claim expenditures. Percent changes are calculated based on non-rounded expenditure amounts. Please see databook for detailed information.  </t>
  </si>
  <si>
    <t xml:space="preserve">Program Type </t>
  </si>
  <si>
    <t>Medicare Advantage</t>
  </si>
  <si>
    <t>Medicare FFS</t>
  </si>
  <si>
    <t xml:space="preserve">Notes: For additional information on enrollment in Medicare programs, see CHIA’s Enrollment Trends reporting. Original Medicare includes Part D expenditures for traditional Medicare enrollees. In THCE, beneficiaries that are dually eligible for Medicare and Medicaid and enroll in plans specifically designed to better coordinate their care (e.g., Senior Care Options) are included in MassHealth spending. As a result, the share of spending attributable to Medicare may not be comparable to figures published by other sources. Percent changes are based on non-rounded expenditure amounts. Please see databook for detailed information.  </t>
  </si>
  <si>
    <t>Supplemental Payments</t>
  </si>
  <si>
    <t>Programs for Dually Eligible Members</t>
  </si>
  <si>
    <t>Primary Care Clinician (PCC) Plan</t>
  </si>
  <si>
    <t>Primary Care ACO (ACO-B)</t>
  </si>
  <si>
    <t>MCO/ACO-A</t>
  </si>
  <si>
    <t>Fee-For-Service (FFS)</t>
  </si>
  <si>
    <t xml:space="preserve">Notes: Members of MCO-Administered ACOs (ACO-C) are counted within the MCO population. For additional information on enrollment in MassHealth programs, see CHIA’s Enrollment Trends reporting. MassHealth programs for dually eligible members include Senior Care Options (SCO), for members ages 65 and older; the Program of All-inclusive Care for the Elderly (PACE) for members 55 and older; and One Care, for members ages 21 to 64. One-third of dually-eligible members are captured in the PACE/SCO/One Care programs, with the remaining receiving MassHealth coverage through FFS programs. Percent changes are calculated based on non-rounded expenditure amounts. From 2020 through 2022, MassHealth provided COVID-19 relief funding to providers. Enhanced payment rates were distributed to hospitals, certain health care facilities (e.g., skilled nursing facilities), physicians, and other professionals through claims payments, and are reflected in the relevant spending categories reported here. Supplemental payments are reflected in the non-claims service category. Please see databook for detailed information.  </t>
  </si>
  <si>
    <t xml:space="preserve">Category </t>
  </si>
  <si>
    <t xml:space="preserve">Total Members </t>
  </si>
  <si>
    <t>Jun-21</t>
  </si>
  <si>
    <t>Sep-21</t>
  </si>
  <si>
    <t>Dec-21</t>
  </si>
  <si>
    <t>Mar-22</t>
  </si>
  <si>
    <t>Jun-22</t>
  </si>
  <si>
    <t>Sep-22</t>
  </si>
  <si>
    <t>Dec-22</t>
  </si>
  <si>
    <t>Partial/Secondary</t>
  </si>
  <si>
    <t>Direct</t>
  </si>
  <si>
    <t xml:space="preserve">Delivery System </t>
  </si>
  <si>
    <t>PACE</t>
  </si>
  <si>
    <t>One Care</t>
  </si>
  <si>
    <t>SCO</t>
  </si>
  <si>
    <t>FFS</t>
  </si>
  <si>
    <t>ACO-A</t>
  </si>
  <si>
    <t>ACO-B</t>
  </si>
  <si>
    <t>PCC Plan</t>
  </si>
  <si>
    <t>MCO</t>
  </si>
  <si>
    <t>Source: MA APCD</t>
  </si>
  <si>
    <t>Notes: There were some exceptions to the continuous coverage requirements, such as if a beneficiary voluntarily withdrew, moved out of state, or was deceased.</t>
  </si>
  <si>
    <t>Market Sector</t>
  </si>
  <si>
    <t>Medicaid MCO/ACO-A</t>
  </si>
  <si>
    <t>Medicare Advantage/SCO</t>
  </si>
  <si>
    <t>ASO</t>
  </si>
  <si>
    <t>Merged Market</t>
  </si>
  <si>
    <t xml:space="preserve">Large Group </t>
  </si>
  <si>
    <t>Source: Massachusetts Medical Loss Ratio Reports from Massachusetts Division of Insurance. Federal Medical Loss Ratio Reports, which are provided to the Center for Consumer Information and Insurance Oversight and received via the Massachusetts insurers.</t>
  </si>
  <si>
    <t xml:space="preserve">Notes: NCPHI large group combines the fully-insured mid-size, large, and jumbo groups. The self-insured category (ASO) reflects fees collected by payers for administrative services only. Medical loss ratio rebates and premium credits paid to members were subtracted from premiums in the calculation of NCPHI. Please see databook for detailed information.  
  </t>
  </si>
  <si>
    <t>HSN</t>
  </si>
  <si>
    <t>VA</t>
  </si>
  <si>
    <t>Source: Payer-reported data to CHIA and other public sources.</t>
  </si>
  <si>
    <t xml:space="preserve">Notes: HSN spends and reports on the hospital fiscal year (HFY). Percent changes are calculated based on non-rounded expenditure amounts. Please see databook and technical appendix for detailed information.  </t>
  </si>
  <si>
    <t>Total Health Care Expenditures by Service Category, 2021-2022: Gross of Prescription Drug Rebates</t>
  </si>
  <si>
    <t>Service Category</t>
  </si>
  <si>
    <t>Non-Claims</t>
  </si>
  <si>
    <t>Other Professional</t>
  </si>
  <si>
    <t>Other Medical</t>
  </si>
  <si>
    <t>Physician</t>
  </si>
  <si>
    <t>Hospital Inpatient</t>
  </si>
  <si>
    <t>Hospital Outpatient</t>
  </si>
  <si>
    <t>Pharmacy</t>
  </si>
  <si>
    <t xml:space="preserve">Notes: Excludes net cost of private health insurance, VA, and HSN. Percent changes are calculated based on non-rounded expenditure amounts. Categories are ordered according to 2022 total dollar amounts. Please see databook for detailed information.  </t>
  </si>
  <si>
    <t>Total Health Care Expenditures by Service Category, 2021-2022: Net of Prescription Drug Rebates</t>
  </si>
  <si>
    <t xml:space="preserve">Source: Payer-reported TME data to CHIA and other public sources. </t>
  </si>
  <si>
    <t xml:space="preserve">Notes: Excludes net cost of private health insurance, VA, and HSN. Percent changes are calculated based on non-rounded expenditure amounts. Please see databook for detailed information.  </t>
  </si>
  <si>
    <t>Change in Total Health Care Expenditures by Service Category, 2021-202</t>
  </si>
  <si>
    <t>Gross Change in THCE</t>
  </si>
  <si>
    <t>Net Change in THCE</t>
  </si>
  <si>
    <t xml:space="preserve">Notes: Excludes net cost of private health insurance, VA, and HSN. For detailed information about how expenses were grouped into service categories, see technical appendix. </t>
  </si>
  <si>
    <t>Net Service Expenses</t>
  </si>
  <si>
    <t>Notes: For commercial partial-claim data, CHIA estimates spending by product type by multiplying the share of member months reported in TME data by the estimated total commercial partial-claim expenditures. Excludes net cost of private health insurance. Percent changes are calculated based on non-rounded expenditure amounts. Please see databook for detailed information. </t>
  </si>
  <si>
    <t xml:space="preserve">Notes: Percent changes are calculated based on non-rounded expenditure amounts. Net pharmacy spending growth can outpace gross pharmacy spending growth if increases in rebates do not keep pace with increases in gross pharmacy spending. Please see databook for detailed information.  </t>
  </si>
  <si>
    <t xml:space="preserve">Notes: Percent changes are calculated based on non-rounded expenditure amounts. From 2020 through 2022, MassHealth provided COVID-19 relief funding to providers. Enhanced payment rates were distributed to hospitals, certain health care facilities (e.g., skilled nursing facilities), physicians, and other professionals through claims payments, and are reflected in the relevant spending categories reported here. Supplemental payments are reflected in the non-claims service category. Please see databook for detailed information.  </t>
  </si>
  <si>
    <t>Estimated Impact of Rebates on Pharmacy Spending and Growth, 2021-2022</t>
  </si>
  <si>
    <t>2020-2021</t>
  </si>
  <si>
    <t>Pharmacy Spending</t>
  </si>
  <si>
    <t>Estimated Spending Net of Rebates</t>
  </si>
  <si>
    <t xml:space="preserve">Source: Payer-reported data to CHIA. </t>
  </si>
  <si>
    <t>Notes: Total pharmacy payments reported by payers in THCE may include prescription drug price concessions or discounts transmitted at the point-of-sale, including coverage gap discounts. Pharmacy spending net of rebates estimates the impact of reducing the total pharmacy costs to payers by retrospective rebates, in addition to any price discounts included in THCE. </t>
  </si>
  <si>
    <t>A Closer Look: COVID-19 Spending</t>
  </si>
  <si>
    <t>Spending on COVID-19 Related Services by Insurance Category, 2021-2022</t>
  </si>
  <si>
    <t xml:space="preserve">Expense Category </t>
  </si>
  <si>
    <t>Commercial</t>
  </si>
  <si>
    <t xml:space="preserve">Vaccine Administration </t>
  </si>
  <si>
    <t xml:space="preserve">Testing &amp; Labs </t>
  </si>
  <si>
    <t xml:space="preserve">COVID-19 Treatment </t>
  </si>
  <si>
    <t xml:space="preserve">Total </t>
  </si>
  <si>
    <t xml:space="preserve">COVID-19 Related Spending as a Percent of Total Insurance Category Spending </t>
  </si>
  <si>
    <t>Insurance Category</t>
  </si>
  <si>
    <t>Medicaid /MCO-ACO-A</t>
  </si>
  <si>
    <t>WellSense, Fallon, and HPI were not included in this analysis due to data quality concerns. Data represents spending for approximately 60% of total THCE membership, reflecting private commercial, MassHealth MCO/ACO-A, and Medicare Advantage members. Percent changes are calculated based on non-rounded expenditure amounts. Medicare Advantage expense category "vaccine administration" percent change represented 0.2% of total Medicare Advantage spending in 2022 and is not displayed on the graph due to size.</t>
  </si>
  <si>
    <t xml:space="preserve">Service Category </t>
  </si>
  <si>
    <t>COVID-19 Treatment</t>
  </si>
  <si>
    <t>Testing &amp; Labs</t>
  </si>
  <si>
    <t>2021 % of Total</t>
  </si>
  <si>
    <t>2022 % of Total</t>
  </si>
  <si>
    <t xml:space="preserve">Other Medical </t>
  </si>
  <si>
    <t>Professional Other</t>
  </si>
  <si>
    <t>Components of Total Health Care Expenditures: Telehealth Spending , 2020-2022</t>
  </si>
  <si>
    <t xml:space="preserve">Data Source: Payer-reported aggregate Total Health Care Expenditures (THCE) data 
Populations Included: Commercial; MassHealth FFS, PCC, ACO-B, MCO/ACO-A; Medicare Advantage 
 </t>
  </si>
  <si>
    <t>Total Telehealth Expenditures</t>
  </si>
  <si>
    <t>Other</t>
  </si>
  <si>
    <t>Total Telehealth Spending</t>
  </si>
  <si>
    <t xml:space="preserve">Total Telehealth Spending as a % of Total Spending </t>
  </si>
  <si>
    <t xml:space="preserve">Total Service Category Expenditures </t>
  </si>
  <si>
    <t xml:space="preserve">Telehealth Service Category % of Total </t>
  </si>
  <si>
    <t>Source: Payer-reported data to CHIA</t>
  </si>
  <si>
    <t>Notes: The included populations represent 86.1% of overall THCE membership. Percent changes are calculated based on non-rounded expenditure amounts.</t>
  </si>
  <si>
    <t>Data Source: Massachusetts All-Payer Claims Database (MA APCD)</t>
  </si>
  <si>
    <t>Population Included: Commercial </t>
  </si>
  <si>
    <t>Provider Type Categories</t>
  </si>
  <si>
    <t>Percent of Telehealth Spending</t>
  </si>
  <si>
    <t>Therapists (Supportive)</t>
  </si>
  <si>
    <t>Psychologists &amp; Psychiatrists</t>
  </si>
  <si>
    <t>Primary Care</t>
  </si>
  <si>
    <t>Non-BH Specialist Physicians</t>
  </si>
  <si>
    <r>
      <rPr>
        <b/>
        <sz val="11"/>
        <color rgb="FF000000"/>
        <rFont val="Calibri"/>
        <family val="2"/>
      </rPr>
      <t xml:space="preserve">Source: </t>
    </r>
    <r>
      <rPr>
        <sz val="11"/>
        <color rgb="FF000000"/>
        <rFont val="Calibri"/>
        <family val="2"/>
      </rPr>
      <t>MA APCD </t>
    </r>
  </si>
  <si>
    <r>
      <t>Notes:</t>
    </r>
    <r>
      <rPr>
        <sz val="11"/>
        <color rgb="FF000000"/>
        <rFont val="Calibri"/>
        <family val="2"/>
        <scheme val="minor"/>
      </rPr>
      <t xml:space="preserve"> Based on analysis of professional claims which comprise the majority of telehealth services. Provider type groupings were based on taxonomy codes reported to the CMS National Plan and Provider Enumeration System (NPPES). Analysis was restricted to Massachusetts residents with private commercial coverage. Most private commercial members included in the MA APCD have fully-insured or Group Insurance Commission (GIC) coverage. See technical appendix for details.   </t>
    </r>
  </si>
  <si>
    <t>Diagnosis Category</t>
  </si>
  <si>
    <t>Other anxiety disorders (F41)</t>
  </si>
  <si>
    <t>Reaction to severe stress, and adjustment disorders (F43)</t>
  </si>
  <si>
    <t>Major depressive disorder, recurrent (F33)</t>
  </si>
  <si>
    <t>Attention-deficit hyperactivity disorders (F90)</t>
  </si>
  <si>
    <t>Depressive episode (F32)</t>
  </si>
  <si>
    <t>Persistent mood [affective] disorders (F34)</t>
  </si>
  <si>
    <t>Bipolar disorder (F31)</t>
  </si>
  <si>
    <t>COVID-19 (U07)</t>
  </si>
  <si>
    <t>Obsessive-compulsive disorder (F42)</t>
  </si>
  <si>
    <t>Pervasive developmental disorders (F84)</t>
  </si>
  <si>
    <r>
      <t>Source:</t>
    </r>
    <r>
      <rPr>
        <sz val="11"/>
        <color rgb="FF000000"/>
        <rFont val="Calibri"/>
        <family val="2"/>
      </rPr>
      <t xml:space="preserve"> MA APCD </t>
    </r>
  </si>
  <si>
    <r>
      <t>Notes:</t>
    </r>
    <r>
      <rPr>
        <sz val="11"/>
        <color rgb="FF000000"/>
        <rFont val="Calibri"/>
        <family val="2"/>
      </rPr>
      <t xml:space="preserve"> Based on analysis of professional claims which comprise the majority of telehealth services. Diagnosis categories were defined by the first three characters of the principal diagnosis code. Analysis was restricted to Massachusetts residents with private commercial coverage. Most private commercial members included in the MA APCD have fully-insured or Group Insurance Commission (GIC) coverage. See technical appendix for details.   </t>
    </r>
  </si>
  <si>
    <t>Private Commercial Premiums</t>
  </si>
  <si>
    <t>Premiums PMPM</t>
  </si>
  <si>
    <t>ConnectorCare</t>
  </si>
  <si>
    <t>Unsubsidized Individuals</t>
  </si>
  <si>
    <t>Small Group</t>
  </si>
  <si>
    <t>Mid-Size Group</t>
  </si>
  <si>
    <t>Large Group</t>
  </si>
  <si>
    <t>Jumbo Group</t>
  </si>
  <si>
    <t>Total</t>
  </si>
  <si>
    <t>Source: Payer-reported data to CHIA.</t>
  </si>
  <si>
    <t xml:space="preserve">Notes: Based on Massachusetts contract-membership, which may include non-Massachusetts residents. Reported premiums are net of MLR rebates and reflect fully-insured premiums only. Premiums have not been scaled to account for benefit carve-outs, which may vary by plan. For the data used in this chapter, CHIA instructed payers to adjust reported premium dollars to account for any refunds or credits that they issued in 2020. Unsubsidized individual purchasers include some members receiving APTCs (which would reduce members' contributions below these reported premium amounts). The GIC did not offer fully-insured coverage. In 2022, Fallon stopped offering most of its commercial plans, except for its Community Care small group product and individual products; as a result, Fallon fell below the membership threshold for reporting and did not submit data for CY2022. Data for Fallon is included in CY2020 and CY2021. See technical appendix.  </t>
  </si>
  <si>
    <t>Payer</t>
  </si>
  <si>
    <t>Premium PMPM</t>
  </si>
  <si>
    <t>WellSense</t>
  </si>
  <si>
    <t>THPP</t>
  </si>
  <si>
    <t>HNE</t>
  </si>
  <si>
    <t>Cigna</t>
  </si>
  <si>
    <t>Fallon</t>
  </si>
  <si>
    <t/>
  </si>
  <si>
    <t>Aetna</t>
  </si>
  <si>
    <t>United</t>
  </si>
  <si>
    <t>Tufts</t>
  </si>
  <si>
    <t>MGBHP</t>
  </si>
  <si>
    <t>BCBSMA</t>
  </si>
  <si>
    <t>HPHC</t>
  </si>
  <si>
    <t xml:space="preserve">Notes: Based on Massachusetts contract-membership, which may include non-Massachusetts residents. Reported premiums are net of MLR rebates and reflect fully-insured premiums only. For the data used in this chapter, CHIA instructed payers to adjust reported premium dollars to account for any refunds or credits that they issued in 2020. Premiums have not been scaled to account for benefit carve-outs, which may vary by plan. In 2022, Fallon stopped offering most of its commercial plans, except for its Community Care small group product and individual products; as a result, Fallon fell below the membership threshold for reporting and did not submit data for CY2022. Data for Fallon is included in CY2020 and CY2021. See technical appendix.  </t>
  </si>
  <si>
    <t>Unsubsidized Individual Premiums PMPM</t>
  </si>
  <si>
    <t>Unsubsidized Market Share</t>
  </si>
  <si>
    <t>Change (percentage points)
(percentage points)</t>
  </si>
  <si>
    <t>-1.3 pp</t>
  </si>
  <si>
    <t>0.1 pp</t>
  </si>
  <si>
    <t>0.7 pp</t>
  </si>
  <si>
    <t>-0.4 pp</t>
  </si>
  <si>
    <t>0.9 pp</t>
  </si>
  <si>
    <t>-0.1 pp</t>
  </si>
  <si>
    <t>-2.5 pp</t>
  </si>
  <si>
    <t>1.8 pp</t>
  </si>
  <si>
    <t>1.7 pp</t>
  </si>
  <si>
    <t>-4.9 pp</t>
  </si>
  <si>
    <t>-0.8 pp</t>
  </si>
  <si>
    <t>1.1 pp</t>
  </si>
  <si>
    <t>0.5 pp</t>
  </si>
  <si>
    <t>0 pp</t>
  </si>
  <si>
    <t>N/A</t>
  </si>
  <si>
    <t xml:space="preserve">Notes: Based on Massachusetts contract-membership, which may include non-Massachusetts residents. Reported premiums are net of MLR rebates and reflect fully-insured premiums only. For the data used in this chapter, CHIA instructed payers to adjust reported premium dollars to account for any refunds or credits that they issued in 2020. Unsubsidized individual purchasers include some members receiving APTCs. Premiums have not been scaled to account for benefit carve-outs, which may vary by plan. Premium data for Fallon was excluded from the graph.   </t>
  </si>
  <si>
    <t>Benefit Level</t>
  </si>
  <si>
    <t>ConnectorCare 
(after CSR subsidies)</t>
  </si>
  <si>
    <t>Total (after CSR subsidies)</t>
  </si>
  <si>
    <t xml:space="preserve">Notes: Based on Massachusetts contract-membership, which may include non-Massachusetts residents. Reported premiums are net of MLR rebates and reflect fully-insured premiums only. Premiums have not been scaled to account for benefit carve-outs, which may vary by plan. Claims amounts were adjusted for pharmacy rebates reported by payers. Unsubsidized individual purchasers include some members receiving APTCs. Fallon fell below the membership threshold for reporting and did not submit data for CY2022. Data for Fallon is included in CY2020 and CY2021 See technical appendix.  </t>
  </si>
  <si>
    <t>Private Commercial Member Cost-Sharing</t>
  </si>
  <si>
    <t>Cost-Sharing PMPM</t>
  </si>
  <si>
    <t>Unsubsidized Individual</t>
  </si>
  <si>
    <t>GIC</t>
  </si>
  <si>
    <t>Notes:  Based on Massachusetts contract-membership, which may include non-Massachusetts residents, and includes fully- and self-insured data. Cost-sharing amounts have not been scaled to account for benefit carve-outs, which may vary by plan. Unsubsidized individual purchasers include some members receiving APTCs. In 2022, Fallon stopped offering most of its commercial plans, except for its Community Care small group product and individual products; as a result, Fallon fell below the membership threshold for reporting and did not submit data for CY2022. Data for Fallon is included in CY2020 and CY2021. See technical appendix.    </t>
  </si>
  <si>
    <t>2023 Annual Report on the Performance of the Massachusetts Health Care System</t>
  </si>
  <si>
    <t>Deductible Level</t>
  </si>
  <si>
    <t>% of Members</t>
  </si>
  <si>
    <t>Change (percentage points)</t>
  </si>
  <si>
    <t>No Deductible</t>
  </si>
  <si>
    <t xml:space="preserve"> -2.45 pp</t>
  </si>
  <si>
    <t xml:space="preserve"> -0.51 pp</t>
  </si>
  <si>
    <t>$1 - $999</t>
  </si>
  <si>
    <t xml:space="preserve"> -1.29 pp</t>
  </si>
  <si>
    <t xml:space="preserve"> -1.06 pp</t>
  </si>
  <si>
    <t>$1,000 - $2,499</t>
  </si>
  <si>
    <t xml:space="preserve"> -0.07 pp</t>
  </si>
  <si>
    <t xml:space="preserve"> 0.46 pp</t>
  </si>
  <si>
    <t>$2,500 - $4,999</t>
  </si>
  <si>
    <t>2.76 pp</t>
  </si>
  <si>
    <t>1.10 pp</t>
  </si>
  <si>
    <t>$5,000 or greater</t>
  </si>
  <si>
    <t xml:space="preserve">1.05 pp </t>
  </si>
  <si>
    <t>0.01 pp</t>
  </si>
  <si>
    <t>Maximum Out-of-Pocket Level</t>
  </si>
  <si>
    <t>Less than $2,000</t>
  </si>
  <si>
    <t>0.11 pp</t>
  </si>
  <si>
    <t xml:space="preserve"> 0.03 pp</t>
  </si>
  <si>
    <t>$2,000 - $4,999</t>
  </si>
  <si>
    <t xml:space="preserve"> -0.11 pp</t>
  </si>
  <si>
    <t xml:space="preserve"> -0.49 pp</t>
  </si>
  <si>
    <t xml:space="preserve"> -0.01 pp</t>
  </si>
  <si>
    <t xml:space="preserve"> 0.47 pp</t>
  </si>
  <si>
    <t>Notes: Based on Massachusetts contract-membership, which may include non-Massachusetts residents, and includes fully- and self-insured data. Data based on individual deductibles and out of pocket maximums. Fallon fell below the membership threshold for reporting and did not submit data for CY2022. Data for Fallon is included in CY2020 and CY2021. See technical appendix. </t>
  </si>
  <si>
    <t>Benefit Design Type</t>
  </si>
  <si>
    <t>Penetration</t>
  </si>
  <si>
    <t>HDHP</t>
  </si>
  <si>
    <t>Tiered</t>
  </si>
  <si>
    <t>Limited</t>
  </si>
  <si>
    <t xml:space="preserve">HDHP Penetration </t>
  </si>
  <si>
    <t xml:space="preserve">Tiered Network Penetration </t>
  </si>
  <si>
    <t xml:space="preserve">Limited Network Penetration </t>
  </si>
  <si>
    <t>Small Group (1-50)</t>
  </si>
  <si>
    <t>Mid-Size Group (51-100)</t>
  </si>
  <si>
    <t>Large Group (101-499)</t>
  </si>
  <si>
    <t>Jumbo Group (500+)</t>
  </si>
  <si>
    <t>Non-GIC Penetration</t>
  </si>
  <si>
    <t>Notes: Based on Massachusetts contract-membership, which may include non-Massachusetts residents, and includes fully- and self-insured data. HDHPs are defined by IRS individual plan deductible threshold which was $1,400 in 2020, 2021, and 2022. Benefit design types are not mutually exclusive. See technical appendix. Enrollment data for Fallon was excluded.</t>
  </si>
  <si>
    <t>HDHP Membership</t>
  </si>
  <si>
    <t>HDHP Enrollment</t>
  </si>
  <si>
    <t>Non-HDHP</t>
  </si>
  <si>
    <t>All privately insured residents</t>
  </si>
  <si>
    <t>No Chronic Conditions</t>
  </si>
  <si>
    <t>Any Conditions</t>
  </si>
  <si>
    <t>Any Affordability Issues</t>
  </si>
  <si>
    <t>Unmet Need for Health Care in Family Due to Cost</t>
  </si>
  <si>
    <t>Source: Massachusetts Health Insurance Survey, 2021</t>
  </si>
  <si>
    <t>Notes: Estimates on this page are limited to residents with private health  nsurance coverage, which includes employer-sponsored insurance, Health Connector Plans, and non-group health insurance plans bought directly from an insurance company. Residents were assigned a single health insurance coverage type based on the following hierarchy: employer sponsored insurance; Medicare; MassHealth or ConnectorCare; Health Connector Plans; a qualifying student health insurance plan; other private non-group coverage; and other coverage. Employer-sponsored insurance includes all those with coverage from a workplace or union, regardless of enrollment in other coverage types. Estimates should be interpreted with caution because previous research has indicated that types of health insurance coverage other than employer-sponsored coverage are often reported with some error.</t>
  </si>
  <si>
    <t>Category</t>
  </si>
  <si>
    <t>% Change from 2020</t>
  </si>
  <si>
    <t>Cost-Sharing</t>
  </si>
  <si>
    <t>Claims Covered by Payers and SI Employers</t>
  </si>
  <si>
    <t>Premiums (FI Only)</t>
  </si>
  <si>
    <t>Regional Inflation</t>
  </si>
  <si>
    <t>Wages and Salaries</t>
  </si>
  <si>
    <t>Source: Payer-reported data to CHIA, Bureau of Labor Statistics data.</t>
  </si>
  <si>
    <t xml:space="preserve">Notes: Based on Massachusetts contract-membership, which may include non-Massachusetts residents. Claims amounts were adjusted for pharmacy rebates reported by payers. Reported cost-sharing, premiums, and claims amounts have not been scaled to account for benefit carve-outs, which may vary by plan. Graph represents cumulative trends from 2020 to 2022, with 2022 values calculated as (2022 Value-2020 Value)/2020 Value. Fallon fell below the membership threshold for reporting and did not submit data for CY2022. Data for Fallon is included in CY2020 and CY2021. See technical appendix.  </t>
  </si>
  <si>
    <t>Race/Ethnicity Group</t>
  </si>
  <si>
    <t>Percent</t>
  </si>
  <si>
    <t>White, non-Hispanic</t>
  </si>
  <si>
    <t>Black, non-Hispanic</t>
  </si>
  <si>
    <t>Asian, non-Hispanic</t>
  </si>
  <si>
    <t>Other/multiple races, non-Hispanic</t>
  </si>
  <si>
    <t>Hispanic</t>
  </si>
  <si>
    <t>All resident</t>
  </si>
  <si>
    <t>Notes: “Any unmet need for health care in family due to cost” includes the following family unmet needs due to cost: doctor care; nurse practitioner, physician assistant, or midwife care; specialist care; mental health care or counseling; alcohol or substance use care or treatment; prescription drugs; dental care; vision care; and medical equipment.</t>
  </si>
  <si>
    <t>Notes: Out-of-pocket expenses include spending on deductibles, copays, and coinsurance for benefits covered by insurance, and all spending on non-covered medical, dental, and vision services that the resident pays for directly. Out-of-pocket spending does not include premiums for health insurance. A high share of family income spent on out-of-pocket costs is defined as 5% or more of income for families below 200% of the Federal Poverty Level (FPL), or 10% or more for families at or above 200% of the FPL.</t>
  </si>
  <si>
    <t>Notes: "Any Affordability Issues" is defined as reporting any of the following issues: problems paying family medical bills in past 12 months; family medical debt at the time of survey; spending a high share of family income in past 12 months on out-of-pocket health care expenses; and unmet family health care needs due to the cost of care in past 12 months. A high share of family income spent on out-of-pocket costs is defined as 5% or more of income for families below 200% of the Federal Poverty Level (FPL), or 10% or more for families at or above 200% of the FPL. Unmet family health care needs due to cost include the following family unmet needs due to cost: doctor care; nurse practitioner, physician assistant, or midwife care; specialist care; mental health care or counseling; alcohol or substance use care or treatment; prescription drugs; dental care; vision care; and medical equipment.</t>
  </si>
  <si>
    <t>Spending Type</t>
  </si>
  <si>
    <t>Spending Amounts PMPM</t>
  </si>
  <si>
    <t>Member Cost Sharing PMPM</t>
  </si>
  <si>
    <t>Cost Sharing Reduction Subsidies PMPM</t>
  </si>
  <si>
    <t>Claims Paid by Payers and Self-Insured Employers PMPM</t>
  </si>
  <si>
    <t>Notes: Based on Massachusetts contract-membership, which may include non-Massachusetts residents. Claims amounts were adjusted for pharmacy rebates reported by payers. When averaged across the entire private commercial market, CSR subsidy amounts (which apply only to ConnectorCare plans) totaled $1-2 PMPM. See technical appendix.</t>
  </si>
  <si>
    <t>Notes: Based on Massachusetts contract-membership, which may include non-Massachusetts residents. HDHPs are defined by the IRS single (individual) policy deductible threshold, which was $1,400 in 2020 and 2021. Cost-sharing amounts have not been scaled to account for benefit carve-outs, which may vary by plan. See technical appendix.</t>
  </si>
  <si>
    <t>ConnectorCare Premiums PMPM (Pre-Subsidies)</t>
  </si>
  <si>
    <t>ConnectorCare Market Share</t>
  </si>
  <si>
    <t>AllWays</t>
  </si>
  <si>
    <t>-0.29 pp</t>
  </si>
  <si>
    <t>-0.28 pp</t>
  </si>
  <si>
    <t>BMCHP</t>
  </si>
  <si>
    <t>-2.69 pp</t>
  </si>
  <si>
    <t>-0.24 pp</t>
  </si>
  <si>
    <t>-0.14 pp</t>
  </si>
  <si>
    <t>0.02 pp</t>
  </si>
  <si>
    <t>3.02 pp</t>
  </si>
  <si>
    <t>2.68 pp</t>
  </si>
  <si>
    <t>-2.37 pp</t>
  </si>
  <si>
    <t>Notes: Based on Massachusetts contract-membership, which may include non-Massachusetts residents. Reported premiums are net of MLR rebates. Premiums have not been scaled to account for benefit carve-outs, which may vary by plan. For the data used in this chapter, CHIA instructed payers to adjust reported premium dollars to account for any refunds or credits that they issued in 2020. Premium data for Fallon was excluded from the graph due to data quality concerns. See technical appendix.</t>
  </si>
  <si>
    <t>Change in Commercial Unadjusted TME, 2021-2022</t>
  </si>
  <si>
    <t>Commercial Member Months 2022</t>
  </si>
  <si>
    <t>Unadjusted TME Trend 2021-2022</t>
  </si>
  <si>
    <t>HPI</t>
  </si>
  <si>
    <t>THP</t>
  </si>
  <si>
    <t xml:space="preserve">United </t>
  </si>
  <si>
    <t xml:space="preserve">Source: Payer-reported TME data to CHIA. </t>
  </si>
  <si>
    <t xml:space="preserve">Notes: This analysis includes commercial full-claims data only. Commercial full-claims data represents members for whom the payer has access to and is able to report all claims expense, and represented 64.5% of of total commercial member months in 2022. HPHC, THP, THPP, and Health Plans, Inc. (HPI) merged in 2021 but continued to report data as separate entities. </t>
  </si>
  <si>
    <t>HSA TME Trend 2021-2022</t>
  </si>
  <si>
    <t xml:space="preserve">Notes: The tools used for adjusting TME for health status of a payer’s covered members vary among payers, and therefore adjustments are not directly comparable across payers. See the databook for a list of health status adjustment tools used for the data presented in this report. These trends are based on expenditures that reflect payments to providers, and are gross of prescription drug rebates received by health plans after the point of sale. This analysis includes commercial full-claims data only. Commercial full-claims data represents members for whom the payer has access to and is able to report all claims expense, and represented 64.5% of of total commercial member months in 2022. HPHC, THP, THPP, and Health Plans, Inc. (HPI) merged in 2021 but continued to report data as separate entities. Health status adjusted data from HNE was excluded due to data quality concerns. </t>
  </si>
  <si>
    <t>MassHealth MCO/ACO-A Member Months 2022</t>
  </si>
  <si>
    <t>Notes: These trends are based on expenditures that reflect payments to providers, and are gross of prescription drug rebates received by health plans after the point of sale. HPHC, THP, THPP, and Health Plans, Inc. (HPI) merged in 2021 but continued to report data as separate entities.</t>
  </si>
  <si>
    <t xml:space="preserve">Notes: The tools used for adjusting TME for health status of a payer’s covered members vary among payers, and therefore adjustments are not directly comparable across payers. See the databook for a list of health status adjustment tools used for the data presented in this report. These trends are based on expenditures that reflect payments to providers, and are gross of prescription drug rebates received by health plans after the point of sale. HPHC, THP, THPP, and Health Plans, Inc. (HPI) merged in 2021 but continued to report data as separate entities. Health status adjusted data from HNE was excluded due to data quality concerns. </t>
  </si>
  <si>
    <t xml:space="preserve">Change in Aggregate HSA Scores from 2020 Baseline </t>
  </si>
  <si>
    <t xml:space="preserve">Commercial Full-Claims </t>
  </si>
  <si>
    <t>MassHealth MCO/ACO-A</t>
  </si>
  <si>
    <t>Notes: The tools used for adjusting TME for health status of a payer's covered members vary among payers, and therefore adjustments are not uniform or directly comparable across payers. See the databook for a list of health status adjustment tools used for the data presented in this report. One payer was excluded due to data quality concerns. Commercial trends shown here reflect commercial full-claims data only. Some, but not all of the payers' HSA tools accounted for COVID-19 diagnosis codes in the calculation of risk.</t>
  </si>
  <si>
    <t>Managing Physician Group</t>
  </si>
  <si>
    <t>Total Managed Member Months 2022</t>
  </si>
  <si>
    <t>BCBSMA, HPHC, and THP Share of Group's Managed Member Months 2022</t>
  </si>
  <si>
    <t>Blue Cross Blue Shield MA</t>
  </si>
  <si>
    <t>Harvard Pilgrim Health Care</t>
  </si>
  <si>
    <t>Tufts Health Plan</t>
  </si>
  <si>
    <t>Mass General Brigham Community Physicians Organization (MGB)</t>
  </si>
  <si>
    <t>BILH Entities</t>
  </si>
  <si>
    <t>Atrius Health</t>
  </si>
  <si>
    <t>Steward Medical Group</t>
  </si>
  <si>
    <t>New England Quality Care Alliance (NEQCA)</t>
  </si>
  <si>
    <t>UMass Memorial Medical Group</t>
  </si>
  <si>
    <t>Baycare Health Partners</t>
  </si>
  <si>
    <t>Reliant Medical Group</t>
  </si>
  <si>
    <t>Boston Medical Center Mgt Service (BMC)</t>
  </si>
  <si>
    <t>South Shore Medical Center</t>
  </si>
  <si>
    <t>-</t>
  </si>
  <si>
    <t xml:space="preserve">Notes: Data reported here is based on final 2021-2022 commercial full-claim TME data, both for members whose plan requires the selection of a PCP, as well as for members who were attributed to a PCP pursuant to a contract between the payer and the physician group, such as a PPO APM. These trends are based on expenditures that reflect payments to providers, and are gross of prescription drug rebates received by health plans after the point of sale. BILH entities represents Beth Israel Lahey Health (BILH), Beth Israel Deaconess Care Organization (BIDCO), Beth Israel Deaconess Physician Organization – Boston, Lahey Clinic, and Lahey Clinical Performance Network combined. See technical appendix. </t>
  </si>
  <si>
    <t xml:space="preserve">Notes: Data reported here is based on final 2021-2022 commercial full-claim TME data, both for members whose plan requires the selection of a PCP, as well as for members who were attributed to a PCP pursuant to a contract between the payer and the physician group, such as a PPO APM. The tools used for adjusting TME for health status of a payer’s covered members vary among payers, and therefore HSA TME is not comparable across payers. See the databook for more information. These trends are based on expenditures that reflect payments to providers, and are gross of prescription drug rebates received by health plans after the point of sale. BILH entities represents Beth Israel Lahey Health (BILH), Beth Israel Deaconess Care Organization (BIDCO), Beth Israel Deaconess Physician Organization – Boston, Lahey Clinic, and Lahey Clinical Performance Network combined. See technical appendix. </t>
  </si>
  <si>
    <t>Payment Method</t>
  </si>
  <si>
    <t>Percent of Member Months</t>
  </si>
  <si>
    <t>Bundled Payments</t>
  </si>
  <si>
    <t>Fee for Service</t>
  </si>
  <si>
    <t>Global Full</t>
  </si>
  <si>
    <t>Global Partial</t>
  </si>
  <si>
    <t>Limited Budget</t>
  </si>
  <si>
    <t>Other, non-FFS Based</t>
  </si>
  <si>
    <t xml:space="preserve">Source: Payer-reported APM data to CHIA. </t>
  </si>
  <si>
    <t xml:space="preserve">Notes: Membership under APMs is measured by the share of member months associated with a primary care provider engaged in an alternative payment contract with the reporting payer. Global partial APMs reflect arrangements in which the physician group is not held accountable for certain services, often pharmacy and behavioral health expenses. Global full APMS hold providers accountable for a comprehesive set of services. </t>
  </si>
  <si>
    <t>Member Months by Payer and % of Member Months in Global Budget Payment Methods, 2022</t>
  </si>
  <si>
    <t>Medicaid (MCO/ACO-A)</t>
  </si>
  <si>
    <t>Total Member Months (MMs)</t>
  </si>
  <si>
    <t>Total Member 
Months (MMs)</t>
  </si>
  <si>
    <t>% of MMs in Global Budget APMs</t>
  </si>
  <si>
    <t>Fidelity to the Aligned Measure Set</t>
  </si>
  <si>
    <t>Overall</t>
  </si>
  <si>
    <t>Commercial Only</t>
  </si>
  <si>
    <t>UHC</t>
  </si>
  <si>
    <t>Source: Payer-reported Quality Measure Catalog data to CHIA and payer-reported TME data to CHIA. </t>
  </si>
  <si>
    <t>Notes: Please refer to the Technical Appendix for methodology behind the payer adherence rate calculation and for information about participating payers, and visit the EOHHS Quality Measure Alignment Taskforce website for more information about that public/private collaborative initiative. Member Months (MMs) represent the number of members participating in a plan over a specified period of time expressed in months of membership. Commercial totals include both commercial full-claims and commercial partial-claims. MMs are reported for the commercial payers who have submitted a Quality Measure Catalog for their commercial lines of business – Tufts’s commercial business (THP) is presented, but not its public plans (THPP). </t>
  </si>
  <si>
    <t>Payer Reported Health Status Adjustment Risk Tools</t>
  </si>
  <si>
    <t>Reported Health Status Adjustment Tool</t>
  </si>
  <si>
    <t>Reported Version</t>
  </si>
  <si>
    <t>Symmetry</t>
  </si>
  <si>
    <t>v10.1.4.204</t>
  </si>
  <si>
    <t>Cotiviti DxCG Intelligence</t>
  </si>
  <si>
    <t>5.3.1</t>
  </si>
  <si>
    <t>DxCG</t>
  </si>
  <si>
    <t>Medicaid concurrent</t>
  </si>
  <si>
    <t>Episode Risk Groups (ERG)</t>
  </si>
  <si>
    <t>V10</t>
  </si>
  <si>
    <t>CCA</t>
  </si>
  <si>
    <t>CMS-HCC</t>
  </si>
  <si>
    <t>Version 22</t>
  </si>
  <si>
    <t>Milliman MARA</t>
  </si>
  <si>
    <t>Verisk version 5.4</t>
  </si>
  <si>
    <t>Commercial - Model 18
Medicare - Model 10</t>
  </si>
  <si>
    <t>MARA</t>
  </si>
  <si>
    <t>4.6.2</t>
  </si>
  <si>
    <t>Milliman (MARA)</t>
  </si>
  <si>
    <t>4.2.3</t>
  </si>
  <si>
    <t xml:space="preserve">DxCG  </t>
  </si>
  <si>
    <t>Tufts Med Adv</t>
  </si>
  <si>
    <t>CMS HCCs</t>
  </si>
  <si>
    <t>CMS Monthly Membership Reports</t>
  </si>
  <si>
    <t xml:space="preserve">DxCG Intelligence </t>
  </si>
  <si>
    <t>5.4.0 GUI Model 312</t>
  </si>
  <si>
    <t>UniCare</t>
  </si>
  <si>
    <t>UGAP Clinical Health Status Adjustment Tool</t>
  </si>
  <si>
    <t xml:space="preserve">United Med Adv </t>
  </si>
  <si>
    <t xml:space="preserve">CMS HCCC Risk Adjustment Model
</t>
  </si>
  <si>
    <t>2020 HCCC Model</t>
  </si>
  <si>
    <t>United SCO</t>
  </si>
  <si>
    <t>A Closer Look: TME Trends Across Massachusetts Communities</t>
  </si>
  <si>
    <t>Correlation Statistics by American Community Survey (ACS) Demographic Variable</t>
  </si>
  <si>
    <t>Median Income</t>
  </si>
  <si>
    <t>r</t>
  </si>
  <si>
    <t>P</t>
  </si>
  <si>
    <t>Telehealth</t>
  </si>
  <si>
    <t>&lt; 0.0001</t>
  </si>
  <si>
    <t>TME</t>
  </si>
  <si>
    <t>Source: American Community Survey, 2021 5-year estimates at the ZCTA level, and medical expenses reported to CHIA by payers at the Zip code level. ZCTAs were cross-walked to Zip Codes to be able to compare data across both data sets. See Technical Appendix for details.</t>
  </si>
  <si>
    <t>Notes: This analysis includes commercial full-claims data and data from MassHealth MCOs and ACO-As. Commercial full-claims data represents members for whom the payer has access to and is able to report all claims expenses and represented 63.5% of total commercial member months in 2021. MassHealth MCOs and ACO-As are commercially managed MassHealth plans, and account for 36.6% of MassHealth membership. Telehealth spending presented here is the sum of telehealth spending across the hospital outpatient, physician, other professional, and other medical service categories. Results shown here reflect statistically significant findings (P&lt;0.05) but may not necessarily reflect strong correlation (R) values. Please see the interactive report and databook for correlation statistics for specific combinations of selected variables.</t>
  </si>
  <si>
    <t>Asian, Non-Hispanic</t>
  </si>
  <si>
    <t>Black or African American, Non-Hispanic</t>
  </si>
  <si>
    <t>White, Non-Hispanic</t>
  </si>
  <si>
    <t>All Other Races, Non-Hispanic</t>
  </si>
  <si>
    <t>Hispanic or Latino</t>
  </si>
  <si>
    <t>Source: 2021 American Community Survey, 5-year estimates at the ZCTA level, and medical expenses reported to CHIA by payers at the Zip code level. ZCTAs were cross-walked to Zip Codes to compare data across both data sets. See Technical Appendix for details.</t>
  </si>
  <si>
    <t>Notes: This analysis includes commercial full-claims and MassHealth (MCOs and ACO-As) plans combined. Commercial full-claims data covers members for whom payers reported all claims expenses, which represents 63.5% of total commercial member months in 2021. MassHealth MCOs and ACO-As are commercially-managed plans and account for about 36.6% of all MassHealth membership. See Technical Appendix for more information. Results shown here reflect statistically significant findings (P&lt;0.05) but may not necessarily reflect strong correlations. Telehealth spending presented here is the sum of telehealth spending across the hospital outpatient, physician, other professional, and other medical service categories. Results shown here reflect statistically significant findings (P&lt;0.05) but may not necessarily reflect strong correlation (R) values. Please see the interactive report and databook for correlation statistics for specific combinations of selected variables.</t>
  </si>
  <si>
    <t>Percentage of the Population who are Not U.S. Citizens</t>
  </si>
  <si>
    <t>Percentage of the Population who are Foreign Born</t>
  </si>
  <si>
    <t>Notes: This analysis includes commercial full-claims data and data from MassHealth MCOs and ACO-As. Commercial full-claims data represents members for whom the payer has access to and is able to report all claims expenses and represented 63.5% of total commercial member months in 2021. MassHealth MCOs and ACO-As are commercially managed MassHealth plans, and account for about 36.6% of all MassHealth membership. Telehealth spending presented here is the sum of telehealth spending across the hospital outpatient, physician, other professional, and other medical service categories. Results shown here reflect statistically significant findings (P&lt;0.05) but may not necessarily reflect strong correlation (R) values. Please see the interactive report and databook for correlation statistics for specific combinations of selected variables.</t>
  </si>
  <si>
    <t>Membership</t>
  </si>
  <si>
    <t>Market Share</t>
  </si>
  <si>
    <t>Individual Purchasers</t>
  </si>
  <si>
    <t>Small Group (1-50 employees)</t>
  </si>
  <si>
    <t>Mid-Size Group (51-100 employees)</t>
  </si>
  <si>
    <t>Large Group (101-499 employees)</t>
  </si>
  <si>
    <t>Jumbo Group (500+ employees)</t>
  </si>
  <si>
    <t>Group Insurance Commission</t>
  </si>
  <si>
    <t>Employer-Sponsored Insurance % of Total</t>
  </si>
  <si>
    <t>Notes: Based on Massachusetts contract-membership, which may include non-Massachusetts residents. Cigna enrollment data was excluded due to data quality concerns. Annual enrollment is reported as average membership within each year, derived by dividing payer-submitted member months by 12. See technical appendix.</t>
  </si>
  <si>
    <t xml:space="preserve">Notes: Based on Massachusetts contract-membership, which may include non-Massachusetts residents. See technical appendix. In 2022, Fallon stopped offering most of its commercial plans, except for its Community Care small group product and individual products; as a result, Fallon fell below the membership threshold for reporting and did not submit data for CY2022.   </t>
  </si>
  <si>
    <t xml:space="preserve">   </t>
  </si>
  <si>
    <t>Funding Type</t>
  </si>
  <si>
    <t>Fully-Insured</t>
  </si>
  <si>
    <t>Self-Insured</t>
  </si>
  <si>
    <t>Enrollment by Funding Type and Market Sector, 2022</t>
  </si>
  <si>
    <t>Fully-Insured Members</t>
  </si>
  <si>
    <t>Self-Insured Members</t>
  </si>
  <si>
    <t>% Self-Insured</t>
  </si>
  <si>
    <t>Enrollment by Funding Type and Payer, 2022</t>
  </si>
  <si>
    <t>2022 Membership</t>
  </si>
  <si>
    <t xml:space="preserve">Notes: Based on Massachusetts contract-membership, which may include non-Massachusetts residents. THPP is reported separately from its parent company, Tufts. In 2022, Fallon stopped offering most of its commercial plans, except for its Community Care small group product and individual products; as a result, Fallon fell below the membership threshold for reporting and did not submit data for CY2022.  See technical appendix.   </t>
  </si>
  <si>
    <t>Enrollment by Product Type, 2019-2021</t>
  </si>
  <si>
    <t>Notes: Based on Massachusetts contract-membership, which may include non-Massachusetts residents. Cigna enrollment data was excluded due to data quality concerns. Percentages may not sum to 100% due to rounding. See technical appendix.</t>
  </si>
  <si>
    <t>Enrollment Changes by Payer, 2019-2021</t>
  </si>
  <si>
    <t>2019-2020</t>
  </si>
  <si>
    <t>Notes: Based on Massachusetts contract-membership, which may include non-Massachusetts residents. Cigna enrollment data was excluded due to data quality concerns. See technical appendix.</t>
  </si>
  <si>
    <t>Fully-Insured Payer Use of Premiums - Merged Market, 2020-2022</t>
  </si>
  <si>
    <t>Premium Component</t>
  </si>
  <si>
    <t>Percent of Premium</t>
  </si>
  <si>
    <t xml:space="preserve">PMPM Value of Premium Component </t>
  </si>
  <si>
    <t>Payer-Paid Claims</t>
  </si>
  <si>
    <t>Other Components</t>
  </si>
  <si>
    <t>Health Care Quality Improvement (HCQI) and Fraud Reduction Expenses</t>
  </si>
  <si>
    <t>Federal and State Taxes &amp; Fees</t>
  </si>
  <si>
    <t>Fully-Insured Payer Use of Premiums - Employees &gt;50, 2020-2022</t>
  </si>
  <si>
    <t>Fully-Insured Payer Use of Premiums - Total Fully-Insured, 2020-2022</t>
  </si>
  <si>
    <t>Source: Payer-reported MLR data submitted to CMS</t>
  </si>
  <si>
    <t>Notes: Based on Massachusetts contract-membership, which may include non-Massachusetts residents. Reported premiums are net of MLR rebates, and payer-paid claims have been reduced to account for Cost-Sharing Reduction (CSR) subsidies. See technical appendix.</t>
  </si>
  <si>
    <t>Market Segment</t>
  </si>
  <si>
    <t>Non-Medical Expenses and Surplus PMPM</t>
  </si>
  <si>
    <t>Merged Market 
(Individual Purchasers 
and Small Group)</t>
  </si>
  <si>
    <t>Employer Groups 
with &gt;50 Employees</t>
  </si>
  <si>
    <t>Notes: Based on Massachusetts contract-membership, which may include non-Massachusetts residents. Reported premiums are net of MLR rebates. Percent changes are calculated based on non-rounded amounts. See technical appendix.</t>
  </si>
  <si>
    <t>Fully-Insured Non-Medical Expense Components and Surplus - Merged Market, 2020-2022</t>
  </si>
  <si>
    <t>Non-Medical Expense and Surplus Component</t>
  </si>
  <si>
    <t>PMPM Value of Non-Medical Expense and Surplus Component</t>
  </si>
  <si>
    <t>Percentage of Non-Medical Expenses and Surplus</t>
  </si>
  <si>
    <t>General Administration</t>
  </si>
  <si>
    <t>Commissions</t>
  </si>
  <si>
    <t>HCQI and Fraud Reduction Expenses</t>
  </si>
  <si>
    <t>Gain/Loss</t>
  </si>
  <si>
    <t>Fully-Insured Non-Medical Expense Components and Surplus - Employees &gt;50, 2020-2022</t>
  </si>
  <si>
    <t>Fully-Insured Non-Medical Expense Components and Surplus - Total Fully-Insured, 2020-2022</t>
  </si>
  <si>
    <t>Notes: Based on Massachusetts contract-membership, which may include non-Massachusetts residents. Reported premiums are net of MLR rebates, and payer-paid claims have been reduced to account for Cost-Sharing Reduction (CSR) subsidies. Enrollment figures in this chapter are based on payer-reported MLR data and may differ from prior chapters. See technical appendix.</t>
  </si>
  <si>
    <t>Provider and Health Systems Trends</t>
  </si>
  <si>
    <t>Year (FFY)</t>
  </si>
  <si>
    <t>Month (CY)</t>
  </si>
  <si>
    <t>Month Year (CY)</t>
  </si>
  <si>
    <t>Discharges</t>
  </si>
  <si>
    <t>Inpatient Days</t>
  </si>
  <si>
    <t>Average Length of Stay (Days)</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</si>
  <si>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</si>
  <si>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</si>
  <si>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</si>
  <si>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</si>
  <si>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</si>
  <si>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</si>
  <si>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</si>
  <si>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</si>
  <si>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</si>
  <si>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</si>
  <si>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</si>
  <si>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</si>
  <si>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</si>
  <si>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</si>
  <si>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</si>
  <si>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</si>
  <si>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</si>
  <si>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</si>
  <si>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</si>
  <si>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</si>
  <si>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</si>
  <si>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</si>
  <si>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</si>
  <si>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</si>
  <si>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</si>
  <si>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</si>
  <si>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</si>
  <si>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</si>
  <si>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</si>
  <si>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</si>
  <si>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</si>
  <si>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</si>
  <si>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</si>
  <si>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</si>
  <si>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</si>
  <si>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</si>
  <si>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</si>
  <si>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</si>
  <si>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</si>
  <si>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</si>
  <si>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</si>
  <si>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</si>
  <si>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</si>
  <si>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</si>
  <si>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</si>
  <si>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</si>
  <si>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</si>
  <si>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</si>
  <si>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</si>
  <si>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</si>
  <si>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</si>
  <si>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</si>
  <si>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</si>
  <si>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</si>
  <si>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</si>
  <si>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</si>
  <si>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</si>
  <si>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 xml:space="preserve">Source: Hospital Inpatient Discharge Database (HIDD), FFY 2019-2023. </t>
  </si>
  <si>
    <t>Notes: Total hospitalizations and average length of stay by quarter were counted based on date of discharge. HIDD data for FFY 2023 (October 2022 to June 2023) are not considered final and are subject to change. Please see the technical appendix to this report for details of average length of stay calculations and the CHIA website for the most up-to-date information on inpatient utilization.</t>
  </si>
  <si>
    <t>Visits</t>
  </si>
  <si>
    <t>Average Length of Stay (Hours)</t>
  </si>
  <si>
    <t>Source: Emergency Department Database (EDD), FFY 2019 to 2023.</t>
  </si>
  <si>
    <t>Notes: Treat-and-release ED visits are emergency department visits not associated with an inpatient admission or an outpatient observation stay. Total treat-and-release ED visits by quarter were counted based on the date of departure from ED. EDD data for FFY 2023  (October 2022 to June 2023) are not considered final and are subject to change. Please see the CHIA website for the most up-to-date information on emergency department utilization.</t>
  </si>
  <si>
    <t>Any COVID-19</t>
  </si>
  <si>
    <t>Percent Discharges by Any COVID-19</t>
  </si>
  <si>
    <t>Percent Inpatient Days by Any COVID-19</t>
  </si>
  <si>
    <t>All Discharges</t>
  </si>
  <si>
    <t>No COVID</t>
  </si>
  <si>
    <t>COVID</t>
  </si>
  <si>
    <t>Source: Hospital Inpatient Discharge Database (HIDD), FFY 2020-2023.</t>
  </si>
  <si>
    <t>Notes: Hospitalizations associated with COVID-19 by quarter were counted based on the date of discharge. HIDD data for FFY 2023 (October 2022 to June 2023) are not considered final and are subject to change. A discharge was classified as being associated with COVID-19 if it had a primary or secondary ICD-10-CM diagnosis indicating confirmed or suspected COVID-19 and a date of admission on or after April 1, 2020, or a primary or secondary diagnosis of other (not SARS-associated) coronavirus and a date of admission on or before March 31, 2020. Starting January 1, 2021, new ICD-10-CM codes were added related to COVID-19, including J12.82 (Pneumonia due to coronavirus disease 2019).
Please see the CHIA website for the most up-to-date information on inpatient utilization.</t>
  </si>
  <si>
    <t>Days by Payer Type</t>
  </si>
  <si>
    <t>Resident Days</t>
  </si>
  <si>
    <t>Percent Change</t>
  </si>
  <si>
    <t>2019-20</t>
  </si>
  <si>
    <t>2020-21</t>
  </si>
  <si>
    <t>2019-21</t>
  </si>
  <si>
    <t>2021-22</t>
  </si>
  <si>
    <t>2019-22</t>
  </si>
  <si>
    <t>Total Resident Days (all payer)</t>
  </si>
  <si>
    <t>Total Medicaid Resident Days</t>
  </si>
  <si>
    <t>Total Medicare Resident Days</t>
  </si>
  <si>
    <t>Total Self-Pay Resident Days</t>
  </si>
  <si>
    <t>Total Commercial Resident Days</t>
  </si>
  <si>
    <t>Total Non-MA Medicaid Resident Days</t>
  </si>
  <si>
    <t>Total VA, DTA, and Other Public Payers Resident Days</t>
  </si>
  <si>
    <t>Total Other Payers Resident Days</t>
  </si>
  <si>
    <t>Source: CHIA Nursing Facility Cost Reports, 2019-2022</t>
  </si>
  <si>
    <t>Notes: For facilities that experienced a change of ownership partway through the cost reporting year and only the buyer was required to submit a cost report, an annualization adjustment was applied to the short-year data.</t>
  </si>
  <si>
    <t>Data Used in Occupancy Calculation</t>
  </si>
  <si>
    <t>Total Mean Licensed Beds</t>
  </si>
  <si>
    <t>Days in Year</t>
  </si>
  <si>
    <t>Total Occupancy</t>
  </si>
  <si>
    <t>Notes: Total resident days are as-reported and have not been annualized. Total Mean Licensed Beds is a measure that is adjusted to take into account changes in the number of beds that occur partway through the reporting year and short-year reporting, for example, as a result of changes of ownership.</t>
  </si>
  <si>
    <t>Total Facilities, Total Beds, and Median Occupancy by County</t>
  </si>
  <si>
    <t>County</t>
  </si>
  <si>
    <t>Total Facilities</t>
  </si>
  <si>
    <t>Licensed Beds</t>
  </si>
  <si>
    <t>Median Occupancy</t>
  </si>
  <si>
    <t>Count</t>
  </si>
  <si>
    <t>% change from 2019</t>
  </si>
  <si>
    <t>Median</t>
  </si>
  <si>
    <t>Barnstable</t>
  </si>
  <si>
    <t>Berkshire</t>
  </si>
  <si>
    <t>Bristol</t>
  </si>
  <si>
    <t>Dukes</t>
  </si>
  <si>
    <t>Essex</t>
  </si>
  <si>
    <t>Franklin</t>
  </si>
  <si>
    <t>Hampden</t>
  </si>
  <si>
    <t>Hampshire</t>
  </si>
  <si>
    <t>Middlesex</t>
  </si>
  <si>
    <t>Nantucket</t>
  </si>
  <si>
    <t>Norfolk</t>
  </si>
  <si>
    <t>Plymouth</t>
  </si>
  <si>
    <t>Suffolk</t>
  </si>
  <si>
    <t>Worcester</t>
  </si>
  <si>
    <t>Key</t>
  </si>
  <si>
    <t>Decrease between 5% and 10% compared to 2019</t>
  </si>
  <si>
    <t>Decrease by &gt;10% compared to 2019</t>
  </si>
  <si>
    <t>75th Percentile</t>
  </si>
  <si>
    <t>25th Percentile</t>
  </si>
  <si>
    <t>Total Reported Revenue</t>
  </si>
  <si>
    <t>Total  Reported Expense</t>
  </si>
  <si>
    <t>Expressed in millions</t>
  </si>
  <si>
    <t xml:space="preserve">Source: Outpatient Observation Database (OOD), FFY 2019-2023. </t>
  </si>
  <si>
    <t>Notes: Total OOD visits by quarter were counted based on the date of departure from Observation. OOD data for FFY 2023 (October 2022 to June 2023) are not considered final and are subject to change. Please see the technical appendix to this report for details of average length of stay calculations and the CHIA website for the most up-to-date information on inpatient utilization.</t>
  </si>
  <si>
    <t>Age Group</t>
  </si>
  <si>
    <t>Children (0-18)</t>
  </si>
  <si>
    <t>Non-Elderly Adults (19-64)</t>
  </si>
  <si>
    <t>Elderly Adults (65 and older)</t>
  </si>
  <si>
    <t>Gender</t>
  </si>
  <si>
    <t>Male</t>
  </si>
  <si>
    <t>Female</t>
  </si>
  <si>
    <t>Family Income</t>
  </si>
  <si>
    <t>Below 139% of the FPL</t>
  </si>
  <si>
    <t>139% to less than 300% of FPL</t>
  </si>
  <si>
    <t>300% to less than 400% of the FPL</t>
  </si>
  <si>
    <t>At or above 400% of FPL</t>
  </si>
  <si>
    <t>Health Insurance Status</t>
  </si>
  <si>
    <t>Always insured over the past 12 months</t>
  </si>
  <si>
    <t>Ever uninsured over the past 12 months</t>
  </si>
  <si>
    <t>Health Status</t>
  </si>
  <si>
    <t>Good or excellent health</t>
  </si>
  <si>
    <t>Fair or poor health or limited in activities</t>
  </si>
  <si>
    <t>Notes: Outpatient visit for Behavioral Health Care includes visits for mental health care or counseling and visits for alcohol or substance use care or treatment, either in person or via telehealth. Visits exclude care provided during overnight hospital stays or in emergency rooms. FPL = Federal Poverty Level. Fair or poor health includes residents who report that they are limited in their activities because of a “physical, mental, or emotional problem.”</t>
  </si>
  <si>
    <t xml:space="preserve">Unmet Need for Behavioral Health Care Due to Cost in the Family by Resident Characteristics, 2021 </t>
  </si>
  <si>
    <t>Everyone in family insured all of the past 12 months</t>
  </si>
  <si>
    <t>Someone in family went without insurance in past 12 months</t>
  </si>
  <si>
    <t>Everyone in family had good or excellent health</t>
  </si>
  <si>
    <t>Someone in family had fair or poor health or was limited in activities</t>
  </si>
  <si>
    <t>Notes: Unmet need for behavioral health care due to cost includes unmet need for mental health care or counseling due to cost and unmet need for alcohol or substance use disorder care or treatment due to cost.FPL = Federal Poverty Level. Fair or poor health includes residents who report that they are limited in their activities because of a “physical, mental, or emotional problem.”</t>
  </si>
  <si>
    <t>Total Member Months</t>
  </si>
  <si>
    <t>% Members with a Mental Health Diagnosis</t>
  </si>
  <si>
    <t>% Members with a SUD Diagnosis</t>
  </si>
  <si>
    <t>% Members with a Behavioral Health  Diagnosis</t>
  </si>
  <si>
    <t>Total PMPM</t>
  </si>
  <si>
    <t>Mental Health PMPM</t>
  </si>
  <si>
    <t>SUD PMPM</t>
  </si>
  <si>
    <t>Behavioral Health PMPM</t>
  </si>
  <si>
    <t xml:space="preserve">Medicare Advantage </t>
  </si>
  <si>
    <t>Percent of Total Expenditures</t>
  </si>
  <si>
    <t xml:space="preserve">Mental Health </t>
  </si>
  <si>
    <t>SUD</t>
  </si>
  <si>
    <t xml:space="preserve">Source: Payer-reported data to CHIA.  </t>
  </si>
  <si>
    <t xml:space="preserve">Notes: Data for Original Medicare was not available for this analysis. For commercial partial-claim data, CHIA estimated pharmacy spending by service type. MassHealth submitted data includes data for members for which MassHealth is the primary payer, including fee-for-service (excluding FFS Duals, FFS TPL, FFS Limited), MCO/ACO-A, ACO-B, and PCC program types. Analysis represents data from commercial payers that submitted CY2021 and CY2022 data: BCBSMA, Cigna, Fallon, HPHC, HPI, MGBHP, THPP, Tufts Medicare Advantage, and UniCare, representing approximately 75% of the commercial market, 60% of the commercially administered MCO/ACO-A market, and 60% of the Medicare Advantage market. As a result, data may not tie to the Total Health Care Expenditures chapter. Mental health and substance use disorder diagnosis prevalence are not mutually exclusive. See technical appendix for additional information. </t>
  </si>
  <si>
    <t>Behavioral Health Spending and Diagnosis Prevalence by Program Type, 2021-2022</t>
  </si>
  <si>
    <t xml:space="preserve">Total Expenditures </t>
  </si>
  <si>
    <t xml:space="preserve">Behavioral Health </t>
  </si>
  <si>
    <t>Source: Payer-reported data to CHIA.  </t>
  </si>
  <si>
    <t>Notes: MassHealth submitted data includes data for members for which MassHealth is the primary payer, including fee-for-service (excluding FFS Duals, FFS TPL, FFS Limited), MCO/ACO-A, ACO-B, and PCC program types. Analysis represents data from commercial payers that submitted CY2021 and CY2022 data: Fallon, MGBHP, and THPP, representing approximately 60% of the commercially administered MCO/ACO-A market.  As a result, data may not tie to the Total Health Care Expenditures chapter. MCO/ACO-A diagnosis prevalence sourced from data submitted by commercial payers. Mental health and substance use disorder diagnosis prevalence are not mutually exclusive. See technical appendix for additional information </t>
  </si>
  <si>
    <t>Mental Health</t>
  </si>
  <si>
    <t xml:space="preserve">All Other Services </t>
  </si>
  <si>
    <t>Commercial Full Claims</t>
  </si>
  <si>
    <t>0-17</t>
  </si>
  <si>
    <t>18-64</t>
  </si>
  <si>
    <t>Member Months</t>
  </si>
  <si>
    <r>
      <t>Source:</t>
    </r>
    <r>
      <rPr>
        <b/>
        <sz val="11"/>
        <color rgb="FF000000"/>
        <rFont val="Calibri"/>
        <family val="2"/>
      </rPr>
      <t xml:space="preserve"> </t>
    </r>
    <r>
      <rPr>
        <sz val="11"/>
        <color rgb="FF000000"/>
        <rFont val="Calibri"/>
        <family val="2"/>
      </rPr>
      <t>Payer-reported data to CHIA.  </t>
    </r>
  </si>
  <si>
    <t>***Put page Number</t>
  </si>
  <si>
    <t>Notes: Medicare Advantage data not depicted because of low membership reported for members &lt;65+. Commercial results include commercial full-claim data only, reflecting members for whom the payer has access to and is able to report all claims expenses, which accounted for approximately 64% of total commercial member months in 2022 for payers included in this analysis. Analysis represents data from commercial payers that submitted CY2021 and CY2022 data: BCBSMA, Cigna, Fallon, HPHC, HPI, MGBHP, THPP, and Tufts Medicare Advantage. All Other Services includes primary care services and services for all specialties other than behavioral health. Member months and PMPM values may not tie to data presented on page XX due to low membership volume reported in age groups not represented in the graph (e.g. commercial 65+).</t>
  </si>
  <si>
    <t xml:space="preserve">Insurance Category </t>
  </si>
  <si>
    <t xml:space="preserve">MassHealth </t>
  </si>
  <si>
    <t>Percent of Total Mental Health Expenditures</t>
  </si>
  <si>
    <t>MH Emergency Department-Observation</t>
  </si>
  <si>
    <t>MH Outpatient: PC Provider</t>
  </si>
  <si>
    <t>MH Inpatient</t>
  </si>
  <si>
    <t>MH Prescription Drugs</t>
  </si>
  <si>
    <t>MH Outpatient: Non-PC Provider</t>
  </si>
  <si>
    <r>
      <t>Notes:</t>
    </r>
    <r>
      <rPr>
        <b/>
        <sz val="11"/>
        <color rgb="FF000000"/>
        <rFont val="Calibri"/>
        <family val="2"/>
      </rPr>
      <t xml:space="preserve"> </t>
    </r>
    <r>
      <rPr>
        <sz val="11"/>
        <color rgb="FF000000"/>
        <rFont val="Calibri"/>
        <family val="2"/>
      </rPr>
      <t>For commercial partial-claim data, CHIA estimated pharmacy spending by service type. MassHealth submitted data includes data for members for which MassHealth is the primary payer, including fee-for-service (excluding FFS Duals, FFS TPL, FFS Limited), MCO/ACO-A, ACO-B, and PCC program types. Analysis represents data from commercial payers that submitted CY2021 and CY2022 data: BCBSMA, Cigna, Fallon, HPHC, HPI, MGBHP, THPP, Tufts Medicare Advantage, and UniCare, representing approximately 75% of the commercial market, 60% of the commercially administered MCO/ACO-A market, and 60% of the Medicare Advantage market.  </t>
    </r>
  </si>
  <si>
    <t>SUD Emergency Department-Observation</t>
  </si>
  <si>
    <t>SUD Inpatient</t>
  </si>
  <si>
    <t>SUD Outpatient: Non-PC Provider</t>
  </si>
  <si>
    <t>SUD Outpatient: PC Provider</t>
  </si>
  <si>
    <t>SUD Prescription Drugs</t>
  </si>
  <si>
    <t>Hospital</t>
  </si>
  <si>
    <t>Hospital Type</t>
  </si>
  <si>
    <t>Total Licensed Beds</t>
  </si>
  <si>
    <t>Total Staffed Beds</t>
  </si>
  <si>
    <t>Percent Occupancy</t>
  </si>
  <si>
    <t>Average Length of Stay</t>
  </si>
  <si>
    <t>Anna Jaques Hospital</t>
  </si>
  <si>
    <t>Acute Hospital with Psych Unit</t>
  </si>
  <si>
    <t>Baystate Franklin Medical Center</t>
  </si>
  <si>
    <t>Baystate Medical Center</t>
  </si>
  <si>
    <t>Baystate Noble Hospital</t>
  </si>
  <si>
    <t>Baystate Wing Hospital</t>
  </si>
  <si>
    <t>Berkshire Medical Center</t>
  </si>
  <si>
    <t>Beth Israel Deaconess Hospital - Plymouth</t>
  </si>
  <si>
    <t>Beth Israel Deaconess Medical Center</t>
  </si>
  <si>
    <t>Boston Children's Hospital</t>
  </si>
  <si>
    <t>Brigham and Women's Faulkner Hospital</t>
  </si>
  <si>
    <t>Cambridge Health Alliance</t>
  </si>
  <si>
    <t>Cape Cod Hospital</t>
  </si>
  <si>
    <t>Cooley Dckinson Hospital</t>
  </si>
  <si>
    <t>Emerson Hospital</t>
  </si>
  <si>
    <t>HealthAlliance Clinton</t>
  </si>
  <si>
    <t>Heywood Hospital</t>
  </si>
  <si>
    <t>Holyoke Medical Center</t>
  </si>
  <si>
    <t>Massachusetts General Hospital</t>
  </si>
  <si>
    <t>Melrose Wakefield Hospital</t>
  </si>
  <si>
    <t>MetroWest Medical Center</t>
  </si>
  <si>
    <t>Morton Hospital - A Steward Family Hospital Inc.</t>
  </si>
  <si>
    <t>Mount Auburn Hospital</t>
  </si>
  <si>
    <t>Nashoba Valley Medical Center - A Steward Family Hospital Inc.</t>
  </si>
  <si>
    <t>Newton-Wellesley Hospital</t>
  </si>
  <si>
    <t>North Shore Medical Center</t>
  </si>
  <si>
    <t>Northeast Hospital</t>
  </si>
  <si>
    <t>Saint Vincent Hospital</t>
  </si>
  <si>
    <t>Signature Healthcare Brockton Hospital</t>
  </si>
  <si>
    <t>Steward Carney Hospital Inc.</t>
  </si>
  <si>
    <t>Steward Good Samaritan Medical Center</t>
  </si>
  <si>
    <t>Steward Holy Family Hospital Inc.</t>
  </si>
  <si>
    <t>Steward Saint Anne's Hospital Inc.</t>
  </si>
  <si>
    <t>Steward St.Elizabeth's Medical Center</t>
  </si>
  <si>
    <t>Tufts Medical Center</t>
  </si>
  <si>
    <t>UMass Memorial Medical Center</t>
  </si>
  <si>
    <t>Arbour Hospital</t>
  </si>
  <si>
    <t>Freestanding Psychiatric Hospital</t>
  </si>
  <si>
    <t>Arbour-Fuller Hospital</t>
  </si>
  <si>
    <t>Arbour-HRI Hospital</t>
  </si>
  <si>
    <t>Bournewood Hospital</t>
  </si>
  <si>
    <t>Haverhill Pavilion Behavioral Health Hospital</t>
  </si>
  <si>
    <t>Hospital Behavioral Medicine</t>
  </si>
  <si>
    <t>McLean Hospital</t>
  </si>
  <si>
    <t>MiraVista Behavioral Health Center</t>
  </si>
  <si>
    <t>Southcoast Behavioral Health</t>
  </si>
  <si>
    <t>Taravista Behavioral Health Center</t>
  </si>
  <si>
    <t>Walden Behavioral Care LLC</t>
  </si>
  <si>
    <t>Westborough Behavioral Healthcare Hospital</t>
  </si>
  <si>
    <t>Pembroke Hospital</t>
  </si>
  <si>
    <t>AdCare Hospital of Worcester Inc.</t>
  </si>
  <si>
    <t>Substance Use Facility</t>
  </si>
  <si>
    <t>Cape Cod and The Islands Mental Health Center</t>
  </si>
  <si>
    <t>State-Operated Facility: Department of Mental Health</t>
  </si>
  <si>
    <t>Corrigan Mental Health Center</t>
  </si>
  <si>
    <t>Solomon Carter Fuller Mental Health Center</t>
  </si>
  <si>
    <t>Taunton State Hospital</t>
  </si>
  <si>
    <t>Worcester State Hospital</t>
  </si>
  <si>
    <t>Outpatient Visit Trends: Pyschiatric Hospitals</t>
  </si>
  <si>
    <t>HFY 2018</t>
  </si>
  <si>
    <t>HFY 2019</t>
  </si>
  <si>
    <t>HFY 2020</t>
  </si>
  <si>
    <t>HFY 2021</t>
  </si>
  <si>
    <t>HFY 2022</t>
  </si>
  <si>
    <t>Medicaid</t>
  </si>
  <si>
    <t>All Other</t>
  </si>
  <si>
    <t> </t>
  </si>
  <si>
    <t>The Whittier Pavilion</t>
  </si>
  <si>
    <t>Dr. Solomon Carter Fuller Mental Health Center</t>
  </si>
  <si>
    <t>Source: Hospital Cost Reports</t>
  </si>
  <si>
    <t>Note: Hospital for Behavioral Medicine opened in 2019. Their first reporting year to CHIA was HFY 2020.</t>
  </si>
  <si>
    <t>Note: MiraVista Behavioral Health opened in 2021. Their first reporting year to CHIA was HFY 2022.</t>
  </si>
  <si>
    <t>All Other Services</t>
  </si>
  <si>
    <t>Commercial Full-Claim</t>
  </si>
  <si>
    <t xml:space="preserve">Notes: This analysis includes commercial full-claim data only, reflecting members for whom the payer has access to and is able to report all claims expenses, which accounted for approximately 64% of total commercial member months in 2022 for payers included in this analysis. Analysis represents data from commercial payers that submitted CY2021 and CY2022 data: BCBSMA, Cigna, Fallon, HPHC, HPI, MGBHP, THPP, and Tufts Medicare Advantage. All Other Services includes primary care services and services for all specialties other than behavioral health. See technical appendix for additional information.   </t>
  </si>
  <si>
    <t>Percent Discharges by Behavioral Health</t>
  </si>
  <si>
    <t>Percent Inpatient Days by Behavioral Health</t>
  </si>
  <si>
    <t>No Behavioral Health</t>
  </si>
  <si>
    <t>Substance Use</t>
  </si>
  <si>
    <t xml:space="preserve">Note: This data source is used for reporting on acute hospital inpatient discharges. The HIDD includes only discharges atfrom all acute hospitals in the Commonwealth. It does not include data from private psychiatric hospitals, substance abuse facilities, or Department of Mental Health hospitals. Data from the HIDD for Federal Fiscal Year (FFY) 20232 (October 2022 to September June 2023) are not considered final and are subject to change. Due to incomplete data in FFY 2021, Sturdy Memorial Hospital, which comprised slightly less than 1% of inpatient discharges in other years, was excluded from all analyses that used this data source. Please see the CHIA website for the most up-to-date information on inpatient utilization. 
For this analysis, discharges were categorized into clinical meaningful independent behavioral health categories based on the listed primary diagnosis codes using the CCSR categories for ICD-10-CM diagnoses defined by AHRQ as related to mental and behavioral disorders.  </t>
  </si>
  <si>
    <t>Condition</t>
  </si>
  <si>
    <t>Condition Present</t>
  </si>
  <si>
    <t>Percent Inpatient Days</t>
  </si>
  <si>
    <t>2-17</t>
  </si>
  <si>
    <t>Anxiety</t>
  </si>
  <si>
    <t>Condition Not Present</t>
  </si>
  <si>
    <t>Impulse</t>
  </si>
  <si>
    <t>Mood</t>
  </si>
  <si>
    <t>Other Mental Health</t>
  </si>
  <si>
    <t>Personality</t>
  </si>
  <si>
    <t>*</t>
  </si>
  <si>
    <t>Schizophrenia</t>
  </si>
  <si>
    <t>Suicide</t>
  </si>
  <si>
    <t>Trauma</t>
  </si>
  <si>
    <t xml:space="preserve"> Alcohol</t>
  </si>
  <si>
    <t xml:space="preserve"> Cannabis</t>
  </si>
  <si>
    <t xml:space="preserve"> Cocaine</t>
  </si>
  <si>
    <t xml:space="preserve"> Hallucinogens</t>
  </si>
  <si>
    <t xml:space="preserve"> Opioids</t>
  </si>
  <si>
    <t>Other Substance Use</t>
  </si>
  <si>
    <t xml:space="preserve"> Sedatives</t>
  </si>
  <si>
    <t xml:space="preserve"> Stimulants</t>
  </si>
  <si>
    <t>65+</t>
  </si>
  <si>
    <t xml:space="preserve">Note: Cells with values less than 11 were suppressed from this table and are noted with an asterisk. This data source is used for reporting on acute hospital inpatient discharges. The HIDD includes only discharges atfrom all acute hospitals in the Commonwealth. It does not include data from private psychiatric hospitals, substance abuse facilities, or Department of Mental Health hospitals. Data from the HIDD for Federal Fiscal Year (FFY) 20232 (October 2022 to September June 2023) are not considered final and are subject to change. Due to incomplete data in FFY 2021, Sturdy Memorial Hospital, which comprised slightly less than 1% of inpatient discharges in other years, was excluded from all analyses that used this data source. Please see the CHIA website for the most up-to-date information on inpatient utilization. 
For this analysis, discharges were categorized into clinical meaningful independent behavioral health categories based on the listed primary diagnosis codes using the CCSR categories for ICD-10-CM diagnoses defined by AHRQ as related to mental and behavioral disorders.  </t>
  </si>
  <si>
    <t>Total Inpatient Pychiatric Hospital Discharges, January 2019 - June 2023</t>
  </si>
  <si>
    <t>Year (CY)</t>
  </si>
  <si>
    <t>Month</t>
  </si>
  <si>
    <t>January</t>
  </si>
  <si>
    <t>February</t>
  </si>
  <si>
    <t>March</t>
  </si>
  <si>
    <t>April</t>
  </si>
  <si>
    <t>May</t>
  </si>
  <si>
    <t>June</t>
  </si>
  <si>
    <t>July</t>
  </si>
  <si>
    <t>August</t>
  </si>
  <si>
    <t>September</t>
  </si>
  <si>
    <t>October</t>
  </si>
  <si>
    <t>November</t>
  </si>
  <si>
    <t>December</t>
  </si>
  <si>
    <t xml:space="preserve">Notes: 13 non-acute psychiatric hospitals and facilities are required to submit data to CHIA on a quarterly basis. Certain hospitals are exempt from submitting if they a) had too few admissions, b) are considered part of an acute care hospital or c) are considered a chronic care or, rehabilitation, or specialty care hospital. Hospitals controlled by the Department of Mental Health, namely Cape Cod &amp; Islands Community Mental Health Center, Corrigan Mental Health Center, Solomon Carter Fuller Mental Health Center, Taunton State Hospital and Worcester State Hospital are not included in these data. These data are preliminary pending hospital verification reports and CHIA data processing. Please see the CHIA website for the most up-to-date information on BHID non-acute hospital reporting https://www.chiamass.gov/behavioral-health-facilities-case-mix-data/ </t>
  </si>
  <si>
    <t>Databook: Quality of Care in the Commonwealth</t>
  </si>
  <si>
    <t>Tab Name</t>
  </si>
  <si>
    <t>Measure ID</t>
  </si>
  <si>
    <t>Measure Name</t>
  </si>
  <si>
    <t>HEDIS</t>
  </si>
  <si>
    <t>AMR</t>
  </si>
  <si>
    <t>Asthma Medication Ratio</t>
  </si>
  <si>
    <t>APM-BGCT</t>
  </si>
  <si>
    <t>Metabolic Monitoring - Antipsychotics</t>
  </si>
  <si>
    <t>BCS</t>
  </si>
  <si>
    <t>Breast Cancer Screening</t>
  </si>
  <si>
    <t>BPD</t>
  </si>
  <si>
    <t>Diabetes - Blood Pressure Control</t>
  </si>
  <si>
    <t>CBP</t>
  </si>
  <si>
    <t>Controlling High Blood Pressure</t>
  </si>
  <si>
    <t>CCS</t>
  </si>
  <si>
    <t>Cervical Cancer Screening</t>
  </si>
  <si>
    <t>CHL-AD</t>
  </si>
  <si>
    <t>Chlamydia Screening: Women 16-20</t>
  </si>
  <si>
    <t>CIS-10</t>
  </si>
  <si>
    <t>Childhood Immunizations - Combo 10</t>
  </si>
  <si>
    <t>COL</t>
  </si>
  <si>
    <t>Colorectal Cancer Screening</t>
  </si>
  <si>
    <t>EED</t>
  </si>
  <si>
    <t>Diabetes - Eye Exams</t>
  </si>
  <si>
    <t>FUH-7</t>
  </si>
  <si>
    <t>Mental Illness 7-Day Hospitalization Follow-Up</t>
  </si>
  <si>
    <t>FUM-7</t>
  </si>
  <si>
    <t>Mental Illness 7-Day ED Follow-Up</t>
  </si>
  <si>
    <t>HBD-PC</t>
  </si>
  <si>
    <t>Diabetes - HbA1c Poor Control (&gt;9%)</t>
  </si>
  <si>
    <t>IET-E</t>
  </si>
  <si>
    <t>IET: SUD Treatment - Engagement Phase</t>
  </si>
  <si>
    <t>IET-I</t>
  </si>
  <si>
    <t>IET: SUD Treatment - Initiation Phase</t>
  </si>
  <si>
    <t>IMA-2</t>
  </si>
  <si>
    <t>Adolescent Immunizations - Combo 2</t>
  </si>
  <si>
    <t>LBP</t>
  </si>
  <si>
    <t>Imaging Studies for Low Back Pain</t>
  </si>
  <si>
    <t>PPC-POST</t>
  </si>
  <si>
    <t>Postpartum Care</t>
  </si>
  <si>
    <t>PPC-PRE</t>
  </si>
  <si>
    <t>Timeliness of Prenatal Care</t>
  </si>
  <si>
    <t>W15</t>
  </si>
  <si>
    <t>Well-Child Visits - first 15 Months</t>
  </si>
  <si>
    <t>WCV-17</t>
  </si>
  <si>
    <t>Well-Care Visits - 12-17 Years</t>
  </si>
  <si>
    <t>HCAHPS</t>
  </si>
  <si>
    <t>H_QUIET_HSP</t>
  </si>
  <si>
    <t>Quietness</t>
  </si>
  <si>
    <t>H_CLEAN_HSP</t>
  </si>
  <si>
    <t>Cleanliness</t>
  </si>
  <si>
    <t>H_COMP_1</t>
  </si>
  <si>
    <t>Nurse Communication</t>
  </si>
  <si>
    <t>H_COMP_3</t>
  </si>
  <si>
    <t>Staff Responsiveness</t>
  </si>
  <si>
    <t>H_HSP_RATING</t>
  </si>
  <si>
    <t>Overall Hospital Rating</t>
  </si>
  <si>
    <t>H_RECMND</t>
  </si>
  <si>
    <t>Recommend Hospital</t>
  </si>
  <si>
    <t>H_COMP_2</t>
  </si>
  <si>
    <t>Doctor Communication</t>
  </si>
  <si>
    <t>H_COMP_5</t>
  </si>
  <si>
    <t>Communication About Medicines</t>
  </si>
  <si>
    <t>H_COMP_7</t>
  </si>
  <si>
    <t>Care Transition</t>
  </si>
  <si>
    <t>H_COMP_6</t>
  </si>
  <si>
    <t>Discharge Information</t>
  </si>
  <si>
    <t>Commercial PES</t>
  </si>
  <si>
    <t>Communication</t>
  </si>
  <si>
    <t>Integration of Care</t>
  </si>
  <si>
    <t>Knowledge of Patient</t>
  </si>
  <si>
    <t>Adult Behavioral Health</t>
  </si>
  <si>
    <t>Organizational Access</t>
  </si>
  <si>
    <t>Office Staff</t>
  </si>
  <si>
    <t>Self-Management Support</t>
  </si>
  <si>
    <t>Willingness to Recommend</t>
  </si>
  <si>
    <t>Pediatric Preventive Care</t>
  </si>
  <si>
    <t>Child Development</t>
  </si>
  <si>
    <t>Trust</t>
  </si>
  <si>
    <t>MassHealth PES</t>
  </si>
  <si>
    <t>Pediatric Prevention</t>
  </si>
  <si>
    <t>Child Provider Communication</t>
  </si>
  <si>
    <t>Overall Provider Rating</t>
  </si>
  <si>
    <t>Readmissions</t>
  </si>
  <si>
    <t>All-Payer Adult Acute Hospital-Wide Readmission Rate</t>
  </si>
  <si>
    <t>csection</t>
  </si>
  <si>
    <t>C Section</t>
  </si>
  <si>
    <t>episiotomy</t>
  </si>
  <si>
    <t>Episiotomy</t>
  </si>
  <si>
    <t>earlydelivery</t>
  </si>
  <si>
    <t>Early Elective Deliveries</t>
  </si>
  <si>
    <t>NurseTotalHours_Results</t>
  </si>
  <si>
    <t>Total Nursing Care Hours per Patient Day (out of 51 Reporting Hospitals)</t>
  </si>
  <si>
    <t>NurseRNHours_Results</t>
  </si>
  <si>
    <t>RN Hours per Patient Day (out of 51 Reporting Hospitals)</t>
  </si>
  <si>
    <t>HH_Results</t>
  </si>
  <si>
    <t>Hand Hygiene (out of 51 Reporting Hospitals)</t>
  </si>
  <si>
    <t>Source: Massachusetts Health Quality Partners (MHQP). Measures drawn from the Healthcare Effectiveness Data and Information Set (HEDIS) developed by the National Committee for Quality Assurance (NCQA). Population is sampled from commercially insured enrollees in HMO and POS (excluding plans sold on the Connector) products in participating health plans (MGBHP, BCBSMA, Point32Health (HPHC/THP), and HNE). HEDIS is a registered trademark of NCQA.</t>
  </si>
  <si>
    <t>Notes: Scores are out of 100%, and a higher score is better for all measures EXCEPT Diabetes – HbA1c Poor Control (&gt;9%) – a lower score is better for this measure. Data for 2021 was not reported because the data is collected biannually. Some measures were collected for the first time this year, so only a 2022 score is available. Measurement periods vary somewhat by measure, but in general a 2022 score refers to performance during calendar year 2022.</t>
  </si>
  <si>
    <t>LevelName</t>
  </si>
  <si>
    <t>LevelID</t>
  </si>
  <si>
    <t>MeasurementYear</t>
  </si>
  <si>
    <t>MeasureAbbrev</t>
  </si>
  <si>
    <t>MeasureName</t>
  </si>
  <si>
    <t>Short Name</t>
  </si>
  <si>
    <t>Domain</t>
  </si>
  <si>
    <t>MeasureID</t>
  </si>
  <si>
    <t>MeasureCategoryName</t>
  </si>
  <si>
    <t>MeasureCategoryID</t>
  </si>
  <si>
    <t>SpecialtyName</t>
  </si>
  <si>
    <t>SpecialtyID</t>
  </si>
  <si>
    <t>ResultN</t>
  </si>
  <si>
    <t>ResultUnadj</t>
  </si>
  <si>
    <t>ResultAdj</t>
  </si>
  <si>
    <t>CI_Lo</t>
  </si>
  <si>
    <t>CI_Hi</t>
  </si>
  <si>
    <t>Statewide</t>
  </si>
  <si>
    <t>Chronic Condition Care</t>
  </si>
  <si>
    <t>CQ: Asthma Medication</t>
  </si>
  <si>
    <t>Adult &amp; Pediatrics</t>
  </si>
  <si>
    <t>Metabolic Monitoring for Children and Adolescents on Antipsychotics: Combined Blood Glucose/Cholesterol Testing</t>
  </si>
  <si>
    <t>Pediatric/Adolescent Care</t>
  </si>
  <si>
    <t>CQ: Chronic Illness Care - Mental Health</t>
  </si>
  <si>
    <t>Pediatrics</t>
  </si>
  <si>
    <t>Screening/Preventive Care</t>
  </si>
  <si>
    <t>CQ: Women's Health</t>
  </si>
  <si>
    <t>Adult</t>
  </si>
  <si>
    <t>Blood Pressure Control for Patients with Diabetes</t>
  </si>
  <si>
    <t>CQ: Diabetes Care</t>
  </si>
  <si>
    <t>CQ: Cardiovascular Care</t>
  </si>
  <si>
    <t>Chlamydia Screening in Women Ages 16 to 20</t>
  </si>
  <si>
    <t>Childhood Immunization Status (Combo 10)</t>
  </si>
  <si>
    <t>CQ: Prevention/Early Detection - Physical Health</t>
  </si>
  <si>
    <t>CQ: Adult Diagnostic and Preventive Care</t>
  </si>
  <si>
    <t>Eye Exam for Patients with Diabetes</t>
  </si>
  <si>
    <t>Follow-up After Hospitalization for Mental Illness (7-day)</t>
  </si>
  <si>
    <t>Follow-Up After Emergency Department Visit for Mental Illness (7-Day)</t>
  </si>
  <si>
    <t>Hemoglobin A1c control of Patients with Diabetes HbA1c Poor Control (&gt; 9.0%)</t>
  </si>
  <si>
    <t>Initiation and Engagement of Substance Use Disorder Treatment - Engagement</t>
  </si>
  <si>
    <t>CQ: Chronic Illness Care - SUD</t>
  </si>
  <si>
    <t>Initiation and Engagement of Substance Use Disorder Treatment - Initiation</t>
  </si>
  <si>
    <t>Immunizations for Adolescents (Combo 2)</t>
  </si>
  <si>
    <t>Use of Imaging Studies for Low Back Pain</t>
  </si>
  <si>
    <t>Prenatal and Postpartum Care – Postpartum Care</t>
  </si>
  <si>
    <t>Prenatal and Postpartum Care – Timeliness of Prenatal Care</t>
  </si>
  <si>
    <t>Well-Child Visits in the first 30 Months of Life: 0 - 15 Months</t>
  </si>
  <si>
    <t>Well-Child Visits - First 15 Months</t>
  </si>
  <si>
    <t>CQ: Well-Child Visits</t>
  </si>
  <si>
    <t>Child and Adolescent Well Care Visits, 3 – 21 years: 12 - 17 years</t>
  </si>
  <si>
    <t>CDC-EY</t>
  </si>
  <si>
    <t>Comprehensive Diabetes Care - Retinal Eye Exams</t>
  </si>
  <si>
    <t>Initiation and Engagement of Alcohol and other Drug Abuse or Dependence Treatment - Engagement of AOD Treatment</t>
  </si>
  <si>
    <t>Initiation and Engagement of Alcohol and other Drug Abuse or Dependence Treatment - Initiation of AOD Treatment</t>
  </si>
  <si>
    <t>CQ: Prevention/ Early Detection - Physical Health</t>
  </si>
  <si>
    <t>Child and Adolescent Well Care Visits, 3 – 21 years: 12 – 17 years</t>
  </si>
  <si>
    <t>Source: CMS Hospital Compare.</t>
  </si>
  <si>
    <t>Notes: Includes all payers, patients ages 18+.</t>
  </si>
  <si>
    <t>facility_id</t>
  </si>
  <si>
    <t>facility_name</t>
  </si>
  <si>
    <t>address</t>
  </si>
  <si>
    <t>city_town</t>
  </si>
  <si>
    <t>state</t>
  </si>
  <si>
    <t>zip_code</t>
  </si>
  <si>
    <t>county_parish</t>
  </si>
  <si>
    <t>telephone_number</t>
  </si>
  <si>
    <t>number_of_completed_surveys</t>
  </si>
  <si>
    <t>survey_response_rate_percent</t>
  </si>
  <si>
    <t>start_date</t>
  </si>
  <si>
    <t>end_date</t>
  </si>
  <si>
    <t>measure_id</t>
  </si>
  <si>
    <t>top_box</t>
  </si>
  <si>
    <t>bottom_box</t>
  </si>
  <si>
    <t>middle_box</t>
  </si>
  <si>
    <t>linear_mean_score</t>
  </si>
  <si>
    <t>star_rating</t>
  </si>
  <si>
    <t>measure_name</t>
  </si>
  <si>
    <t>HEALTHALLIANCE HOSPITALS, INC</t>
  </si>
  <si>
    <t>60 HOSPITAL ROAD</t>
  </si>
  <si>
    <t>LEOMINSTER</t>
  </si>
  <si>
    <t>MA</t>
  </si>
  <si>
    <t>WORCESTER</t>
  </si>
  <si>
    <t>(978) 466-2000</t>
  </si>
  <si>
    <t>H_STAR_RATING</t>
  </si>
  <si>
    <t>Overall Rating</t>
  </si>
  <si>
    <t>MOUNT AUBURN HOSPITAL</t>
  </si>
  <si>
    <t>330 MOUNT AUBURN STREET</t>
  </si>
  <si>
    <t>CAMBRIDGE</t>
  </si>
  <si>
    <t>MIDDLESEX</t>
  </si>
  <si>
    <t>(617) 492-3500</t>
  </si>
  <si>
    <t>STURDY MEMORIAL HOSPITAL</t>
  </si>
  <si>
    <t>211 PARK STREET</t>
  </si>
  <si>
    <t>ATTLEBORO</t>
  </si>
  <si>
    <t>BRISTOL</t>
  </si>
  <si>
    <t>(508) 222-5200</t>
  </si>
  <si>
    <t>LAWRENCE GENERAL HOSPITAL</t>
  </si>
  <si>
    <t>ONE GENERAL STREET</t>
  </si>
  <si>
    <t>LAWRENCE</t>
  </si>
  <si>
    <t>ESSEX</t>
  </si>
  <si>
    <t>(978) 683-4000</t>
  </si>
  <si>
    <t>CAMBRIDGE HEALTH ALLIANCE</t>
  </si>
  <si>
    <t>1493 CAMBRIDGE STREET</t>
  </si>
  <si>
    <t>(617) 665-2300</t>
  </si>
  <si>
    <t>CAPE COD HEALTHCARE</t>
  </si>
  <si>
    <t>27 PARK STREET</t>
  </si>
  <si>
    <t>HYANNIS</t>
  </si>
  <si>
    <t>BARNSTABLE</t>
  </si>
  <si>
    <t>(508) 771-1800</t>
  </si>
  <si>
    <t>COOLEY DICKINSON HOSPITAL INC,THE</t>
  </si>
  <si>
    <t>30 LOCUST STREET</t>
  </si>
  <si>
    <t>NORTHAMPTON</t>
  </si>
  <si>
    <t>HAMPSHIRE</t>
  </si>
  <si>
    <t>(413) 582-2000</t>
  </si>
  <si>
    <t>BAYSTATE FRANKLIN MEDICAL CENTER</t>
  </si>
  <si>
    <t>164 HIGH STREET</t>
  </si>
  <si>
    <t>GREENFIELD</t>
  </si>
  <si>
    <t>FRANKLIN</t>
  </si>
  <si>
    <t>(413) 773-0211</t>
  </si>
  <si>
    <t>CARNEY HOSPITAL</t>
  </si>
  <si>
    <t>2100 DORCHESTER AVENUE</t>
  </si>
  <si>
    <t>BOSTON</t>
  </si>
  <si>
    <t>SUFFOLK</t>
  </si>
  <si>
    <t>(617) 506-2000</t>
  </si>
  <si>
    <t>UMASS MEMORIAL HEALTH - HARRINGTON HOSPITAL</t>
  </si>
  <si>
    <t>100 SOUTH STREET</t>
  </si>
  <si>
    <t>SOUTHBRIDGE</t>
  </si>
  <si>
    <t>(508) 765-9771</t>
  </si>
  <si>
    <t>22001F</t>
  </si>
  <si>
    <t>BEDFORD VA MEDICAL CENTER</t>
  </si>
  <si>
    <t>200 SPRINGS ROAD</t>
  </si>
  <si>
    <t>BEDFORD</t>
  </si>
  <si>
    <t>(781) 275-7500</t>
  </si>
  <si>
    <t>Not Available</t>
  </si>
  <si>
    <t>SAINT ANNE'S HOSPITAL</t>
  </si>
  <si>
    <t>795 MIDDLE STREET</t>
  </si>
  <si>
    <t>FALL RIVER</t>
  </si>
  <si>
    <t>(508) 674-5600</t>
  </si>
  <si>
    <t>HOLYOKE MEDICAL CENTER</t>
  </si>
  <si>
    <t>575 BEECH STREET</t>
  </si>
  <si>
    <t>HOLYOKE</t>
  </si>
  <si>
    <t>HAMPDEN</t>
  </si>
  <si>
    <t>(413) 534-2500</t>
  </si>
  <si>
    <t>ANNA JAQUES HOSPITAL</t>
  </si>
  <si>
    <t>25 HIGHLAND AVENUE</t>
  </si>
  <si>
    <t>NEWBURYPORT</t>
  </si>
  <si>
    <t>(978) 463-1000</t>
  </si>
  <si>
    <t>BAYSTATE WING HOSPITAL</t>
  </si>
  <si>
    <t>40 WRIGHT STREET</t>
  </si>
  <si>
    <t>PALMER</t>
  </si>
  <si>
    <t>(413) 283-7651</t>
  </si>
  <si>
    <t>BOSTON MEDICAL CENTER</t>
  </si>
  <si>
    <t>1 BOSTON MEDICAL CENTER PLACE</t>
  </si>
  <si>
    <t>(617) 638-8000</t>
  </si>
  <si>
    <t>NORTHEAST HOSPITAL CORPORATION</t>
  </si>
  <si>
    <t>85 HERRICK STREET</t>
  </si>
  <si>
    <t>BEVERLY</t>
  </si>
  <si>
    <t>(978) 922-3000</t>
  </si>
  <si>
    <t>NORTH SHORE MEDICAL CENTER -</t>
  </si>
  <si>
    <t>81 HIGHLAND AVENUE</t>
  </si>
  <si>
    <t>SALEM</t>
  </si>
  <si>
    <t>(978) 741-1215</t>
  </si>
  <si>
    <t>ST ELIZABETH'S MEDICAL CENTER</t>
  </si>
  <si>
    <t>736 CAMBRIDGE STREET</t>
  </si>
  <si>
    <t>BRIGHTON</t>
  </si>
  <si>
    <t>(617) 789-3000</t>
  </si>
  <si>
    <t>BERKSHIRE MEDICAL CENTER</t>
  </si>
  <si>
    <t>725 NORTH STREET</t>
  </si>
  <si>
    <t>PITTSFIELD</t>
  </si>
  <si>
    <t>BERKSHIRE</t>
  </si>
  <si>
    <t>(413) 447-2000</t>
  </si>
  <si>
    <t>UMASS MEMORIAL HEALTHCARE-MARLBOROUGH HOSPITAL</t>
  </si>
  <si>
    <t>157 UNION STREET</t>
  </si>
  <si>
    <t>MARLBOROUGH</t>
  </si>
  <si>
    <t>(508) 481-5000</t>
  </si>
  <si>
    <t>SIGNATURE HEALTHCARE BROCKTON HOSPITAL</t>
  </si>
  <si>
    <t>680 CENTER STREET</t>
  </si>
  <si>
    <t>BROCKTON</t>
  </si>
  <si>
    <t>PLYMOUTH</t>
  </si>
  <si>
    <t>(508) 941-7000</t>
  </si>
  <si>
    <t>BETH ISRAEL DEACONESS HOSPITAL PLYMOUTH</t>
  </si>
  <si>
    <t>275 SANDWICH STREET</t>
  </si>
  <si>
    <t>(508) 746-2000</t>
  </si>
  <si>
    <t>ADCARE HOSPITAL OF WORCESTER INC</t>
  </si>
  <si>
    <t>107 LINCOLN STREET</t>
  </si>
  <si>
    <t>(508) 799-9000</t>
  </si>
  <si>
    <t>LOWELL GENERAL HOSPITAL</t>
  </si>
  <si>
    <t>295 VARNUM AVENUE</t>
  </si>
  <si>
    <t>LOWELL</t>
  </si>
  <si>
    <t>(978) 937-6000</t>
  </si>
  <si>
    <t>BAYSTATE NOBLE HOSPITAL</t>
  </si>
  <si>
    <t>115 WEST SILVER STREET</t>
  </si>
  <si>
    <t>WESTFIELD</t>
  </si>
  <si>
    <t>(413) 568-2811</t>
  </si>
  <si>
    <t>MERCY MEDICAL CTR</t>
  </si>
  <si>
    <t>271 CAREW STREET</t>
  </si>
  <si>
    <t>SPRINGFIELD</t>
  </si>
  <si>
    <t>(413) 748-9000</t>
  </si>
  <si>
    <t>MELROSEWAKEFIELD HEALTHCARE</t>
  </si>
  <si>
    <t>585 LEBANON STREET</t>
  </si>
  <si>
    <t>MELROSE</t>
  </si>
  <si>
    <t>(781) 979-3000</t>
  </si>
  <si>
    <t>MASSACHUSETTS GENERAL HOSPITAL</t>
  </si>
  <si>
    <t>55 FRUIT STREET</t>
  </si>
  <si>
    <t>(617) 724-9725</t>
  </si>
  <si>
    <t>MORTON HOSPITAL</t>
  </si>
  <si>
    <t>88 WASHINGTON STREET</t>
  </si>
  <si>
    <t>TAUNTON</t>
  </si>
  <si>
    <t>(508) 828-7000</t>
  </si>
  <si>
    <t>SOUTHCOAST HOSPITALS GROUP</t>
  </si>
  <si>
    <t>363 HIGHLAND AVENUE</t>
  </si>
  <si>
    <t>(508) 679-3131</t>
  </si>
  <si>
    <t>MASSACHUSETTS EYE AND EAR INFIRMARY -</t>
  </si>
  <si>
    <t>243 CHARLES STREET</t>
  </si>
  <si>
    <t>(617) 523-7900</t>
  </si>
  <si>
    <t>BAYSTATE MEDICAL CENTER</t>
  </si>
  <si>
    <t>759 CHESTNUT STREET</t>
  </si>
  <si>
    <t>(413) 794-0000</t>
  </si>
  <si>
    <t>HOLY FAMILY HOSPITAL</t>
  </si>
  <si>
    <t>70 EAST STREET</t>
  </si>
  <si>
    <t>METHUEN</t>
  </si>
  <si>
    <t>(978) 687-0156</t>
  </si>
  <si>
    <t>BETH ISRAEL DEACONESS HOSPITAL - NEEDHAM</t>
  </si>
  <si>
    <t>148 CHESTNUT STREET</t>
  </si>
  <si>
    <t>NEEDHAM</t>
  </si>
  <si>
    <t>NORFOLK</t>
  </si>
  <si>
    <t>(781) 453-3002</t>
  </si>
  <si>
    <t>EMERSON HOSPITAL -</t>
  </si>
  <si>
    <t>133 OLD ROAD TO 9 ACRE CORNER</t>
  </si>
  <si>
    <t>W CONCORD</t>
  </si>
  <si>
    <t>(978) 369-1400</t>
  </si>
  <si>
    <t>BETH ISRAEL DEACONESS MEDICAL CENTER</t>
  </si>
  <si>
    <t>330 BROOKLINE AVENUE</t>
  </si>
  <si>
    <t>(617) 667-7000</t>
  </si>
  <si>
    <t>NEW ENGLAND BAPTIST HOSPITAL</t>
  </si>
  <si>
    <t>125 PARKER HILL AVENUE</t>
  </si>
  <si>
    <t>(617) 754-5800</t>
  </si>
  <si>
    <t>MILFORD REGIONAL MEDICAL CENTER</t>
  </si>
  <si>
    <t>14 PROSPECT STREET</t>
  </si>
  <si>
    <t>MILFORD</t>
  </si>
  <si>
    <t>(508) 473-1190</t>
  </si>
  <si>
    <t>HEYWOOD HOSPITAL</t>
  </si>
  <si>
    <t>242 GREEN STREET</t>
  </si>
  <si>
    <t>GARDNER</t>
  </si>
  <si>
    <t>(978) 632-3420</t>
  </si>
  <si>
    <t>NASHOBA VALLEY MEDICAL CENTER</t>
  </si>
  <si>
    <t>200 GROTON ROAD</t>
  </si>
  <si>
    <t>AYER</t>
  </si>
  <si>
    <t>(978) 784-9000</t>
  </si>
  <si>
    <t>22009F</t>
  </si>
  <si>
    <t>NORTHAMPTON VA MEDICAL CENTER</t>
  </si>
  <si>
    <t>421 N MAIN ST</t>
  </si>
  <si>
    <t>LEEDS</t>
  </si>
  <si>
    <t>(413) 584-4040</t>
  </si>
  <si>
    <t>SOUTH SHORE HOSPITAL</t>
  </si>
  <si>
    <t>55 FOGG ROAD</t>
  </si>
  <si>
    <t>SOUTH WEYMOUTH</t>
  </si>
  <si>
    <t>(781) 340-8000</t>
  </si>
  <si>
    <t>NEWTON-WELLESLEY HOSPITAL</t>
  </si>
  <si>
    <t>2014 WASHINGTON STREET</t>
  </si>
  <si>
    <t>NEWTON</t>
  </si>
  <si>
    <t>(617) 243-6000</t>
  </si>
  <si>
    <t>WINCHESTER HOSPITAL</t>
  </si>
  <si>
    <t>41 HIGHLAND AVENUE</t>
  </si>
  <si>
    <t>WINCHESTER</t>
  </si>
  <si>
    <t>(781) 729-9000</t>
  </si>
  <si>
    <t>BETH ISRAEL DEACONESS HOSPITAL - MILTON</t>
  </si>
  <si>
    <t>199 REEDSDALE ROAD</t>
  </si>
  <si>
    <t>MILTON</t>
  </si>
  <si>
    <t>(617) 696-4600</t>
  </si>
  <si>
    <t>22010F</t>
  </si>
  <si>
    <t>VA BOSTON HEALTHCARE SYSTEM - JAMAICA PLAIN</t>
  </si>
  <si>
    <t>150 S. HUNTINGTON AVENUE</t>
  </si>
  <si>
    <t>JAMAICA PLAIN</t>
  </si>
  <si>
    <t>(617) 232-9500</t>
  </si>
  <si>
    <t>BRIGHAM AND WOMEN'S HOSPITAL</t>
  </si>
  <si>
    <t>75 FRANCIS STREET</t>
  </si>
  <si>
    <t>(617) 732-5500</t>
  </si>
  <si>
    <t>GOOD SAMARITAN MEDICAL CENTER</t>
  </si>
  <si>
    <t>235 NORTH PEARL STREET</t>
  </si>
  <si>
    <t>(508) 427-3000</t>
  </si>
  <si>
    <t>TUFTS MEDICAL CENTER</t>
  </si>
  <si>
    <t>800 WASHINGTON STREET</t>
  </si>
  <si>
    <t>(617) 636-5000</t>
  </si>
  <si>
    <t>FAULKNER HOSPITAL-BRIGHAM AND WOMEN'S</t>
  </si>
  <si>
    <t>1153 CENTRE STREET</t>
  </si>
  <si>
    <t>(617) 983-7000</t>
  </si>
  <si>
    <t>NORWOOD HOSPITAL</t>
  </si>
  <si>
    <t>NORWOOD</t>
  </si>
  <si>
    <t>(781) 769-4000</t>
  </si>
  <si>
    <t>FALMOUTH HOSPITAL</t>
  </si>
  <si>
    <t>67 &amp; 100 TER HEUN DRIVE</t>
  </si>
  <si>
    <t>FALMOUTH</t>
  </si>
  <si>
    <t>(508) 548-5300</t>
  </si>
  <si>
    <t>UMASS MEMORIAL MEDICAL CENTER/UNIVERSITY CAMPUS</t>
  </si>
  <si>
    <t>55 LAKE AVENUE NORTH</t>
  </si>
  <si>
    <t>(508) 334-1000</t>
  </si>
  <si>
    <t>LAHEY HOSPITAL &amp; MEDICAL CENTER, BURLINGTON</t>
  </si>
  <si>
    <t>41 &amp; 45 MALL ROAD</t>
  </si>
  <si>
    <t>BURLINGTON</t>
  </si>
  <si>
    <t>(781) 744-5100</t>
  </si>
  <si>
    <t>METROWEST MEDICAL CENTER</t>
  </si>
  <si>
    <t>115 LINCOLN STREET</t>
  </si>
  <si>
    <t>FRAMINGHAM</t>
  </si>
  <si>
    <t>(508) 383-1000</t>
  </si>
  <si>
    <t>ST VINCENT HOSPITAL</t>
  </si>
  <si>
    <t>123 SUMMER STREET</t>
  </si>
  <si>
    <t>(508) 363-5000</t>
  </si>
  <si>
    <t>NANTUCKET COTTAGE HOSPITAL</t>
  </si>
  <si>
    <t>57 PROSPECT STREET</t>
  </si>
  <si>
    <t>NANTUCKET</t>
  </si>
  <si>
    <t>(508) 228-1200</t>
  </si>
  <si>
    <t>MARTHA'S VINEYARD HOSPITAL INC</t>
  </si>
  <si>
    <t>ONE HOSPITAL ROAD, FIRST FL, WING 5,  PO BOX 1477</t>
  </si>
  <si>
    <t>OAK BLUFFS</t>
  </si>
  <si>
    <t>DUKES</t>
  </si>
  <si>
    <t>(508) 693-0410</t>
  </si>
  <si>
    <t>FAIRVIEW HOSPITAL</t>
  </si>
  <si>
    <t>29 LEWIS AVENUE</t>
  </si>
  <si>
    <t>GREAT BARRINGTON</t>
  </si>
  <si>
    <t>(413) 528-0790</t>
  </si>
  <si>
    <t>ATHOL MEMORIAL HOSPITAL</t>
  </si>
  <si>
    <t>2033 MAIN STREET</t>
  </si>
  <si>
    <t>ATHOL</t>
  </si>
  <si>
    <t>(978) 249-3511</t>
  </si>
  <si>
    <t>FRANCISCAN CHILDREN'S HOSPITAL &amp; REHAB CENTER</t>
  </si>
  <si>
    <t>30 WARREN STREET</t>
  </si>
  <si>
    <t>(617) 254-3800</t>
  </si>
  <si>
    <t>BOSTON CHILDREN'S HOSPITAL</t>
  </si>
  <si>
    <t>300 LONGWOOD AVENUE</t>
  </si>
  <si>
    <t>(617) 735-6000</t>
  </si>
  <si>
    <t>SHRINERS' HOSPITAL FOR CHILDREN (THE)</t>
  </si>
  <si>
    <t>516 CAREW STREET</t>
  </si>
  <si>
    <t>(413) 787-2000</t>
  </si>
  <si>
    <t>SHRINERS' HOSPITAL FOR CHILDREN - BOSTON, THE</t>
  </si>
  <si>
    <t>51 BLOSSOM STREET</t>
  </si>
  <si>
    <t>(617) 722-3000</t>
  </si>
  <si>
    <t>Source: Massachusetts Health Quality Partners, Patient Experience Survey (PES).</t>
  </si>
  <si>
    <t>Notes: Adult patients’ ages 18+. Survey conducted on a sample of commercial health plan members in 2022 (2021 results) and 2023 (2022 results). The adult behavioral health composite refers to how patients answered questions about provider engagement with patients to talk about their behavioral health needs. The adult self-management support composite refers to how patients answered questions about provider engagement with patients to talk about their goals for their health and things that make it hard to take care of their health. See technical appendix for specific survey questions.</t>
  </si>
  <si>
    <t>Notes: Pediatric patients’ ages 0-17; parent or caregiver was surveyed on patient’s behalf. Survey conducted on a sample of commercial health plan members in 2022 (2021 results) and 2023 (2022 results). The self-management support measure refers to how supported the caregiver feels in independently managing the pediatric patient’s care. The pediatric prevention measure refers to how patients’ caregivers answered questions about provider engagement with caregivers to talk about their child’s home environment (addressing exercise, food, computer, safety, etc.). See technical appendix for specific survey questions.</t>
  </si>
  <si>
    <t>project_abbrev</t>
  </si>
  <si>
    <t>measurement_year</t>
  </si>
  <si>
    <t>level_id</t>
  </si>
  <si>
    <t>level_name</t>
  </si>
  <si>
    <t>specialty_name</t>
  </si>
  <si>
    <t>composite_id</t>
  </si>
  <si>
    <t>composite_name</t>
  </si>
  <si>
    <t>score_n</t>
  </si>
  <si>
    <t>score_unadj</t>
  </si>
  <si>
    <t>score_adj</t>
  </si>
  <si>
    <t>ci_lo</t>
  </si>
  <si>
    <t>ci_hi</t>
  </si>
  <si>
    <t>PES</t>
  </si>
  <si>
    <t>State</t>
  </si>
  <si>
    <t xml:space="preserve">Source: Massachusetts Health Quality Partners, MassHealth Member Experience Survey (MES). </t>
  </si>
  <si>
    <t>Notes: Adult patients’ ages 18+. Survey conducted on a sample of MassHealth ACO plan members and was in the field February-May of their respective years. MassHealth results may have been impacted by member concerns during the COVID-19 pandemic. The adult behavioral health composite refers to how patients answered questions about provider engagement with patients to talk about their behavioral health needs. The adult self-management support composite refers to how patients answered questions about provider engagement with patients to talk about their goals for their health and things that make it hard to take care of their health. See technical appendix for specific survey questions</t>
  </si>
  <si>
    <t>Notes: Pediatric patients’ ages 0-17; parent or caregiver was surveyed on patient’s behalf. Survey conducted on a sample of MassHealth ACO plan members and was in the field 
February-May of their respective years. MassHealth results may have been impacted by member concerns during the COVID-19 pandemic.The self-management support measure 
refers to how supported the caregiver feels in independently managing the pediatric patient’s care. The pediatric prevention measure refers to how patients answered questions about 
provider engagement with patients to talk about their child’s home environment (addressing exercise, food, computer, safety, etc.). See technical appendix for specific survey questions.</t>
  </si>
  <si>
    <t>Performance.Year</t>
  </si>
  <si>
    <t>Specialty</t>
  </si>
  <si>
    <t>CompositeID</t>
  </si>
  <si>
    <t>CompositeName</t>
  </si>
  <si>
    <t>ScoreUnad</t>
  </si>
  <si>
    <t>Threshold</t>
  </si>
  <si>
    <t>Goal</t>
  </si>
  <si>
    <t>Adult Primary Care</t>
  </si>
  <si>
    <t>State-Wide</t>
  </si>
  <si>
    <t>Child Primary Care</t>
  </si>
  <si>
    <t>Overall Trends in Adult Readmissions, SFY 2011-2022</t>
  </si>
  <si>
    <t>Percentage Change in Discharges</t>
  </si>
  <si>
    <t>Percentage Change in Readmissions</t>
  </si>
  <si>
    <t>Readmission Rate (%)</t>
  </si>
  <si>
    <t>Percentage Point Change in Readmission Rate</t>
  </si>
  <si>
    <t>2011</t>
  </si>
  <si>
    <t>2012</t>
  </si>
  <si>
    <t>2013</t>
  </si>
  <si>
    <t>2014</t>
  </si>
  <si>
    <t>2015</t>
  </si>
  <si>
    <t>2016</t>
  </si>
  <si>
    <t>2017</t>
  </si>
  <si>
    <t>2018</t>
  </si>
  <si>
    <t>2019</t>
  </si>
  <si>
    <t>2020</t>
  </si>
  <si>
    <t>2021</t>
  </si>
  <si>
    <t xml:space="preserve">Source: Massachusetts Hospital Inpatient Discharge Database. 
Note: Due to technical changes, rates may not match those from earlier reports. Analyses include discharges for adults with any payer, excluding discharges for obstetric or primary psychiatric care.
</t>
  </si>
  <si>
    <t>Note: Adult and pediatric readmissions were analyzed using different methodologies and are not directly comparable.</t>
  </si>
  <si>
    <t>Top 10 Discharge Diagnoses Resulting in the Highest Number of Adult Readmissions, 2011-2022</t>
  </si>
  <si>
    <t>Discharge Diagnosis</t>
  </si>
  <si>
    <t>Discharges Percent Within Year</t>
  </si>
  <si>
    <t>Readmissions Percent Within Year</t>
  </si>
  <si>
    <t>Heart failure</t>
  </si>
  <si>
    <t>Septicemia &amp; disseminated infections</t>
  </si>
  <si>
    <t>Major respiratory infections &amp; inflammations</t>
  </si>
  <si>
    <t>Chronic obstructive pulmonary disease</t>
  </si>
  <si>
    <t>Renal failure</t>
  </si>
  <si>
    <t>Alcohol abuse &amp; dependence</t>
  </si>
  <si>
    <t>Kidney &amp; urinary tract infections</t>
  </si>
  <si>
    <t>Other pneumonia</t>
  </si>
  <si>
    <t>Cardiac arrhythmia &amp; conduction disorders</t>
  </si>
  <si>
    <t>Malfunction, reaction, complic of genitourinary device or proc</t>
  </si>
  <si>
    <t>Other digestive system diagnoses</t>
  </si>
  <si>
    <t>Pulmonary edema &amp; respiratory failure</t>
  </si>
  <si>
    <t>Cellulitis &amp; other bacterial skin infections</t>
  </si>
  <si>
    <t xml:space="preserve">Source: Massachusetts Hospital Inpatient Discharge Database.
</t>
  </si>
  <si>
    <t>Note: Data for these diagnoses for all years (2011-2022) shown. Analyses include discharges for adults with any payer, excluding discharges for obstetric or primary psychiatric care.</t>
  </si>
  <si>
    <t>Overall Trends in Pediatric Readmissions, SFY 2017-2022</t>
  </si>
  <si>
    <t>4.73%</t>
  </si>
  <si>
    <t>4.52%</t>
  </si>
  <si>
    <t>4.60%</t>
  </si>
  <si>
    <t>4.58%</t>
  </si>
  <si>
    <t xml:space="preserve">Source: Massachusetts Hospital Inpatient Discharge Database.  Analyses include eligible discharges for pediatric patients with any payer, excluding discharges for healthy newborns, obstetric or primary mental health care.
</t>
  </si>
  <si>
    <t>Top Discharge Diagnoses Resulting in the Highest Number of Pediatric Readmissions, 2017-2022</t>
  </si>
  <si>
    <t>Diagnosis</t>
  </si>
  <si>
    <t>Liveborne*</t>
  </si>
  <si>
    <t>2,155</t>
  </si>
  <si>
    <t>2.60%</t>
  </si>
  <si>
    <t>Bronchiolitis and RSV pneumonia</t>
  </si>
  <si>
    <t>5.24%</t>
  </si>
  <si>
    <t>Seizure</t>
  </si>
  <si>
    <t>7.61%</t>
  </si>
  <si>
    <t>Chemotherapy**</t>
  </si>
  <si>
    <t>21.09%</t>
  </si>
  <si>
    <t>Asthma</t>
  </si>
  <si>
    <t>2.59%</t>
  </si>
  <si>
    <t>4.44%</t>
  </si>
  <si>
    <t>Other gastroenteritis, nausa and vomiting</t>
  </si>
  <si>
    <t>6.06%</t>
  </si>
  <si>
    <t>Sickle cell anemia crisis</t>
  </si>
  <si>
    <t>16.20%</t>
  </si>
  <si>
    <t>Infections of upper respiratory tract</t>
  </si>
  <si>
    <t>Major hematological/immunological diagnosis excluding sickle cell crisis and coagulation</t>
  </si>
  <si>
    <t>15.52%</t>
  </si>
  <si>
    <t>7.29%</t>
  </si>
  <si>
    <t>Major respiratory infections and inflammations</t>
  </si>
  <si>
    <t>9.83%</t>
  </si>
  <si>
    <t>Respiratory Failure</t>
  </si>
  <si>
    <t>8.20%</t>
  </si>
  <si>
    <t>Kidney and urinary tract infections</t>
  </si>
  <si>
    <t>6.55%</t>
  </si>
  <si>
    <t>Moderately extensive procedure unrelated to principal diagnosis</t>
  </si>
  <si>
    <t>8.62%</t>
  </si>
  <si>
    <t>Craniotomy except for trauma</t>
  </si>
  <si>
    <t>6.23%</t>
  </si>
  <si>
    <t>Malnutrition, failure to thrive and other nutritional disorders</t>
  </si>
  <si>
    <t>7.02%</t>
  </si>
  <si>
    <t>Connective tissue disorders</t>
  </si>
  <si>
    <t>10.47%</t>
  </si>
  <si>
    <t>Viral illness</t>
  </si>
  <si>
    <t>5.77%</t>
  </si>
  <si>
    <t>Septicemia and disseminated infections</t>
  </si>
  <si>
    <t>8.84%</t>
  </si>
  <si>
    <t>Inflammatory bowel disease</t>
  </si>
  <si>
    <t>9.23%</t>
  </si>
  <si>
    <t>Hypovolemia and related electrolyte disorders</t>
  </si>
  <si>
    <t>6.19%</t>
  </si>
  <si>
    <t>Other cardiothoracic and thoracic vascular procedures</t>
  </si>
  <si>
    <t>4.77%</t>
  </si>
  <si>
    <t>Major gastrointestinal and peritoneal infections</t>
  </si>
  <si>
    <t>7.92%</t>
  </si>
  <si>
    <t>Major cardiothoracic repair of heart anomaly</t>
  </si>
  <si>
    <t>8.02%</t>
  </si>
  <si>
    <t xml:space="preserve">Note: Analyses include eligible discharges for pediatric patients with any payer, excluding discharges for healthy newborns, obstetric or primary mental health care.
</t>
  </si>
  <si>
    <t>Note: The discharge diagnosis and description are based on APR-DRG version 34.0.</t>
  </si>
  <si>
    <t>Data source: Massachusetts Hospital Inpatient Discharge Database.</t>
  </si>
  <si>
    <t>*This analysis excludes neonate discharges associated with “healthy” newborns, defined as newborns with a length stay less than three days for those born via vaginal delivery and born outside of the hospital, and less than five days for those born via C-section.</t>
  </si>
  <si>
    <t xml:space="preserve">**In this analysis, hospital stays for primary treatment for cancer are included as eligible discharges but are excluded from being an eligible readmission.   </t>
  </si>
  <si>
    <t>Thus, all readmitted patients, including those with an index discharge DRG of Other Chemotherapy, here labeled Chemotherapy, were readmitted for reasons other than primary treatment of cancer.</t>
  </si>
  <si>
    <t>Other Chemotherapy is defined as chemotherapy other than the treatment of acute leukemia.</t>
  </si>
  <si>
    <t>Source: The Leapfrog Group Hospital Survey. The Leapfrog Hospital Survey is based on voluntary hospital reporting and does not include data from all Massachusetts Hospitals.</t>
  </si>
  <si>
    <t>Notes: All payers, all ages. See technical appendix for information on Leapfrog’s standards and scoring methodologies. Only the most recent year of data is shown because COVID-19 related modifications to the Leapfrog Group hospital survey reporting requirements in 2020 make trending impossible.</t>
  </si>
  <si>
    <t>Leapfrog ID</t>
  </si>
  <si>
    <t>CMS Certification Number</t>
  </si>
  <si>
    <t>Early ReportPeriod</t>
  </si>
  <si>
    <t>EarlyDelivery Results</t>
  </si>
  <si>
    <t>Early Rate</t>
  </si>
  <si>
    <t>Csection ReportPeriod</t>
  </si>
  <si>
    <t>Csection Results</t>
  </si>
  <si>
    <t>Csection Rate</t>
  </si>
  <si>
    <t>Episiotomy ReportPeriod</t>
  </si>
  <si>
    <t>Episiotomy Results</t>
  </si>
  <si>
    <t>Episiotomy Rate</t>
  </si>
  <si>
    <t>22-0128</t>
  </si>
  <si>
    <t>22-0033</t>
  </si>
  <si>
    <t>Addison Gilbert Hospital</t>
  </si>
  <si>
    <t>Does Not Apply</t>
  </si>
  <si>
    <t>22-0029</t>
  </si>
  <si>
    <t>Achieved the Standard</t>
  </si>
  <si>
    <t>Limited Achievement</t>
  </si>
  <si>
    <t>22-0016</t>
  </si>
  <si>
    <t>22-0077</t>
  </si>
  <si>
    <t>Some Achievement</t>
  </si>
  <si>
    <t>22-0065</t>
  </si>
  <si>
    <t>22-0030</t>
  </si>
  <si>
    <t>22-0046</t>
  </si>
  <si>
    <t>22-0060</t>
  </si>
  <si>
    <t>Beth Israel Deaconess Hospital Plymouth</t>
  </si>
  <si>
    <t>22-0108</t>
  </si>
  <si>
    <t>Beth Israel Deaconess Hospital-Milton</t>
  </si>
  <si>
    <t>22-0086</t>
  </si>
  <si>
    <t>22-0083</t>
  </si>
  <si>
    <t>Beth Israel Hospital - Needham</t>
  </si>
  <si>
    <t>Beverly Hospital</t>
  </si>
  <si>
    <t>22-3302</t>
  </si>
  <si>
    <t>Declined to Respond</t>
  </si>
  <si>
    <t>22-0031</t>
  </si>
  <si>
    <t>Boston Medical Center</t>
  </si>
  <si>
    <t>22-0110</t>
  </si>
  <si>
    <t>Brigham And Women's Hospital</t>
  </si>
  <si>
    <t>22-0119</t>
  </si>
  <si>
    <t>22-0011</t>
  </si>
  <si>
    <t>CHA Cambridge Hospital</t>
  </si>
  <si>
    <t>22-001M</t>
  </si>
  <si>
    <t>CHA Everett Hospital</t>
  </si>
  <si>
    <t>22-0012</t>
  </si>
  <si>
    <t>Considerable Achievement</t>
  </si>
  <si>
    <t>22-0017</t>
  </si>
  <si>
    <t>Carney Hospital</t>
  </si>
  <si>
    <t>22-0074</t>
  </si>
  <si>
    <t>Charlton Memorial Hospital</t>
  </si>
  <si>
    <t>22-0015</t>
  </si>
  <si>
    <t>Cooley Dickinson Hospital</t>
  </si>
  <si>
    <t>22-0084</t>
  </si>
  <si>
    <t>22-1302</t>
  </si>
  <si>
    <t>Fairview Hospital</t>
  </si>
  <si>
    <t>22-0135</t>
  </si>
  <si>
    <t>Falmouth Hospital</t>
  </si>
  <si>
    <t>22-0019</t>
  </si>
  <si>
    <t>Harrington Memorial Hospital</t>
  </si>
  <si>
    <t>22-0058</t>
  </si>
  <si>
    <t>22-0001</t>
  </si>
  <si>
    <t>HealthAlliance-Clinton Hospital Clinton Campus</t>
  </si>
  <si>
    <t>HealthAlliance-Clinton Hospital Leominster Campus</t>
  </si>
  <si>
    <t>22-0095</t>
  </si>
  <si>
    <t>22-0174</t>
  </si>
  <si>
    <t>22-0080</t>
  </si>
  <si>
    <t>Holy Family Hospital - Haverhill</t>
  </si>
  <si>
    <t>Holy Family Hospital - Methuen</t>
  </si>
  <si>
    <t>22-0024</t>
  </si>
  <si>
    <t>22-0171</t>
  </si>
  <si>
    <t>Lahey Hospital and Medical Center</t>
  </si>
  <si>
    <t>22-0010</t>
  </si>
  <si>
    <t>Lawrence General Hospital</t>
  </si>
  <si>
    <t>22-0063</t>
  </si>
  <si>
    <t>Lowell General Hospital - Main Campus</t>
  </si>
  <si>
    <t>22-0082</t>
  </si>
  <si>
    <t>Lowell General Hospital - Saints Campus</t>
  </si>
  <si>
    <t>22-0075</t>
  </si>
  <si>
    <t>Massachusetts Eye And Ear</t>
  </si>
  <si>
    <t>22-0071</t>
  </si>
  <si>
    <t>22-0070</t>
  </si>
  <si>
    <t>Melrose-Wakefield Hospital</t>
  </si>
  <si>
    <t>22-0066</t>
  </si>
  <si>
    <t>Mercy Medical Center</t>
  </si>
  <si>
    <t>22-0175</t>
  </si>
  <si>
    <t>22-0090</t>
  </si>
  <si>
    <t>Milford Regional Medical Center</t>
  </si>
  <si>
    <t>22-0073</t>
  </si>
  <si>
    <t>Morton Hospital</t>
  </si>
  <si>
    <t>22-0002</t>
  </si>
  <si>
    <t>22-0177</t>
  </si>
  <si>
    <t>Nantucket Cottage Hospital</t>
  </si>
  <si>
    <t>22-0098</t>
  </si>
  <si>
    <t>Nashoba Valley Medical Center</t>
  </si>
  <si>
    <t>22-0101</t>
  </si>
  <si>
    <t>22-0020</t>
  </si>
  <si>
    <t>Saint Anne's Hospital</t>
  </si>
  <si>
    <t>22-0006</t>
  </si>
  <si>
    <t>22-0035</t>
  </si>
  <si>
    <t>Salem Hospital</t>
  </si>
  <si>
    <t>22-0100</t>
  </si>
  <si>
    <t>South Shore Hospital</t>
  </si>
  <si>
    <t>22-0176</t>
  </si>
  <si>
    <t>St Vincent Hospital</t>
  </si>
  <si>
    <t>22-0036</t>
  </si>
  <si>
    <t>St. Elizabeth's Medical Center</t>
  </si>
  <si>
    <t>22-0021</t>
  </si>
  <si>
    <t>St. Luke's Hospital</t>
  </si>
  <si>
    <t>22-0111</t>
  </si>
  <si>
    <t>Steward Good Samaritan Medical Center, Inc.</t>
  </si>
  <si>
    <t>22-0008</t>
  </si>
  <si>
    <t>Sturdy Memorial Hospital</t>
  </si>
  <si>
    <t>22-002M</t>
  </si>
  <si>
    <t>Tobey Hospital</t>
  </si>
  <si>
    <t>22-0116</t>
  </si>
  <si>
    <t>22-0057</t>
  </si>
  <si>
    <t>22-0163</t>
  </si>
  <si>
    <t>U Mass Memorial Medical Center - Memorial Campus</t>
  </si>
  <si>
    <t>U Mass Memorial Medical Center - University Campus</t>
  </si>
  <si>
    <t>22-0049</t>
  </si>
  <si>
    <t>Umass Memorial Health Marlborogh Hospital</t>
  </si>
  <si>
    <t>22-0105</t>
  </si>
  <si>
    <t>Winchester Hospital</t>
  </si>
  <si>
    <t>Notes: For more information about the Leapfrog survey and scoring algorithm, see technical appendix. Only the most recent year of data is shown because COVID-19-related modifications to the Leapfrog Group hospital survey reporting requirements in 2020 make trending impossible.</t>
  </si>
  <si>
    <t>Address</t>
  </si>
  <si>
    <t>City</t>
  </si>
  <si>
    <t>State Abbreviation</t>
  </si>
  <si>
    <t>Zip</t>
  </si>
  <si>
    <t>Nurse Total Hours_Results</t>
  </si>
  <si>
    <t>Nurse RN Hours_Results</t>
  </si>
  <si>
    <t>HH Results</t>
  </si>
  <si>
    <t>298 Washington Street</t>
  </si>
  <si>
    <t>Gloucester</t>
  </si>
  <si>
    <t>Massachusetts</t>
  </si>
  <si>
    <t>25 Highland Avenue</t>
  </si>
  <si>
    <t>Newburyport</t>
  </si>
  <si>
    <t>01950-3894</t>
  </si>
  <si>
    <t>164 High Street</t>
  </si>
  <si>
    <t>Greenfield</t>
  </si>
  <si>
    <t>01301-2613</t>
  </si>
  <si>
    <t>759 Chestnut Street</t>
  </si>
  <si>
    <t>Springfield</t>
  </si>
  <si>
    <t>01199-0001</t>
  </si>
  <si>
    <t>115 West Silver St.</t>
  </si>
  <si>
    <t>Westfield</t>
  </si>
  <si>
    <t>01085-1634</t>
  </si>
  <si>
    <t>40 Wright Street</t>
  </si>
  <si>
    <t>Palmer</t>
  </si>
  <si>
    <t>01069-1138</t>
  </si>
  <si>
    <t>725 North Street</t>
  </si>
  <si>
    <t>Pittsfield</t>
  </si>
  <si>
    <t>01201-4124</t>
  </si>
  <si>
    <t>275 Sandwich Street</t>
  </si>
  <si>
    <t>02360-2196</t>
  </si>
  <si>
    <t>199 Reedsdale Road</t>
  </si>
  <si>
    <t>Milton</t>
  </si>
  <si>
    <t>02186-3926</t>
  </si>
  <si>
    <t>330 Brookline Avenue</t>
  </si>
  <si>
    <t>Boston</t>
  </si>
  <si>
    <t>02215-5491</t>
  </si>
  <si>
    <t>148 Chestnut Street</t>
  </si>
  <si>
    <t>Needham</t>
  </si>
  <si>
    <t>02492-4002</t>
  </si>
  <si>
    <t>85 Herrick Street</t>
  </si>
  <si>
    <t>Beverly</t>
  </si>
  <si>
    <t>01915-1777</t>
  </si>
  <si>
    <t>300 Longwood Avenue</t>
  </si>
  <si>
    <t>02115-5737</t>
  </si>
  <si>
    <t>1 Boston Medical Center Place</t>
  </si>
  <si>
    <t>02118-2908</t>
  </si>
  <si>
    <t>75 Francis Street</t>
  </si>
  <si>
    <t>02115-6110</t>
  </si>
  <si>
    <t>1153 Centre Street</t>
  </si>
  <si>
    <t>02130-3400</t>
  </si>
  <si>
    <t>1493 Cambridge Street</t>
  </si>
  <si>
    <t>Cambridge</t>
  </si>
  <si>
    <t>02139-1099</t>
  </si>
  <si>
    <t>103 Garland Street</t>
  </si>
  <si>
    <t>Everett</t>
  </si>
  <si>
    <t>27 Park Street</t>
  </si>
  <si>
    <t>Hyannis</t>
  </si>
  <si>
    <t>2100 Dorchester Avenue</t>
  </si>
  <si>
    <t>Dorchester</t>
  </si>
  <si>
    <t>02124-5615</t>
  </si>
  <si>
    <t>363 Highland Avenue</t>
  </si>
  <si>
    <t>Fall River</t>
  </si>
  <si>
    <t>02720-3703</t>
  </si>
  <si>
    <t>30 Locust Street</t>
  </si>
  <si>
    <t>Northampton</t>
  </si>
  <si>
    <t>01060-5001</t>
  </si>
  <si>
    <t>133 Old Road to Nine Acre Corner</t>
  </si>
  <si>
    <t>Concord</t>
  </si>
  <si>
    <t>01742-9120</t>
  </si>
  <si>
    <t>29 Lewis Avenue</t>
  </si>
  <si>
    <t>Great Barrington</t>
  </si>
  <si>
    <t>01230-1713</t>
  </si>
  <si>
    <t>100 Ter Heun Drive</t>
  </si>
  <si>
    <t>Falmouth</t>
  </si>
  <si>
    <t>02540-2599</t>
  </si>
  <si>
    <t>100 South Street</t>
  </si>
  <si>
    <t>Southbridge</t>
  </si>
  <si>
    <t>01550-4051</t>
  </si>
  <si>
    <t>201 Highland Street</t>
  </si>
  <si>
    <t>Clinton</t>
  </si>
  <si>
    <t>01510-1096</t>
  </si>
  <si>
    <t>60 Hospital Road</t>
  </si>
  <si>
    <t>Leominster</t>
  </si>
  <si>
    <t>01453-8004</t>
  </si>
  <si>
    <t>242 Green Street</t>
  </si>
  <si>
    <t>Gardner</t>
  </si>
  <si>
    <t>01440-1373</t>
  </si>
  <si>
    <t>140 Lincoln Avenue</t>
  </si>
  <si>
    <t>Haverhill</t>
  </si>
  <si>
    <t>70 East Street</t>
  </si>
  <si>
    <t>Methuen</t>
  </si>
  <si>
    <t>575 Beech Street</t>
  </si>
  <si>
    <t>Holyoke</t>
  </si>
  <si>
    <t>01040-2223</t>
  </si>
  <si>
    <t>41 Burlington Mall Road</t>
  </si>
  <si>
    <t>Burlington</t>
  </si>
  <si>
    <t>01805-0001</t>
  </si>
  <si>
    <t>1 General Street</t>
  </si>
  <si>
    <t>Lawrence</t>
  </si>
  <si>
    <t>295 Varnum Avenue</t>
  </si>
  <si>
    <t>Lowell</t>
  </si>
  <si>
    <t>01854-2134</t>
  </si>
  <si>
    <t>1 Hospital Drive</t>
  </si>
  <si>
    <t>01852-1311</t>
  </si>
  <si>
    <t>243 Charles Street</t>
  </si>
  <si>
    <t>55 Fruit Street</t>
  </si>
  <si>
    <t>585 Lebanon Street</t>
  </si>
  <si>
    <t>Melrose</t>
  </si>
  <si>
    <t>02176-3225</t>
  </si>
  <si>
    <t>271 Carew Street</t>
  </si>
  <si>
    <t>01104-2398</t>
  </si>
  <si>
    <t>115 Lincoln Street</t>
  </si>
  <si>
    <t>Framingham</t>
  </si>
  <si>
    <t>01702-6342</t>
  </si>
  <si>
    <t>14 Prospect Street</t>
  </si>
  <si>
    <t>Milford</t>
  </si>
  <si>
    <t>01757-3003</t>
  </si>
  <si>
    <t>88 Washington Street</t>
  </si>
  <si>
    <t>Taunton</t>
  </si>
  <si>
    <t>02780-2465</t>
  </si>
  <si>
    <t>330 Mount Auburn Street</t>
  </si>
  <si>
    <t>57 Prospect Street</t>
  </si>
  <si>
    <t>200 Groton Road</t>
  </si>
  <si>
    <t>Ayer</t>
  </si>
  <si>
    <t>01432-3300</t>
  </si>
  <si>
    <t>2014 Washington Street</t>
  </si>
  <si>
    <t>Newton</t>
  </si>
  <si>
    <t>795 Middle Street</t>
  </si>
  <si>
    <t>81 Highland Avenue</t>
  </si>
  <si>
    <t>Salem</t>
  </si>
  <si>
    <t>01970-2714</t>
  </si>
  <si>
    <t>55 Fogg Road</t>
  </si>
  <si>
    <t>South Weymouth</t>
  </si>
  <si>
    <t>02190-2432</t>
  </si>
  <si>
    <t>123 Summer Street</t>
  </si>
  <si>
    <t>736 Cambridge Street</t>
  </si>
  <si>
    <t>Brighton</t>
  </si>
  <si>
    <t>02135-2997</t>
  </si>
  <si>
    <t>101 Page Street</t>
  </si>
  <si>
    <t>New Bedford</t>
  </si>
  <si>
    <t>235 N. Pearl Street</t>
  </si>
  <si>
    <t>Brockton</t>
  </si>
  <si>
    <t>02301-1794</t>
  </si>
  <si>
    <t>211 Park Street</t>
  </si>
  <si>
    <t>Attleboro</t>
  </si>
  <si>
    <t>02703-3137</t>
  </si>
  <si>
    <t>43 High Street</t>
  </si>
  <si>
    <t>Wareham</t>
  </si>
  <si>
    <t>800 Washington Street</t>
  </si>
  <si>
    <t>02111-1552</t>
  </si>
  <si>
    <t>119 Belmont Street</t>
  </si>
  <si>
    <t>01605-2982</t>
  </si>
  <si>
    <t>55 Lake Avenue N.</t>
  </si>
  <si>
    <t>157 Union Street</t>
  </si>
  <si>
    <t>Marlborough</t>
  </si>
  <si>
    <t>01752-1297</t>
  </si>
  <si>
    <t>41 Highland Avenue</t>
  </si>
  <si>
    <t>Winchester</t>
  </si>
  <si>
    <t>01890-1496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</si>
</sst>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quot;$&quot;#,##0.00\)"/>
    <numFmt numFmtId="166" formatCode="&quot;$&quot;#,##0.00"/>
    <numFmt numFmtId="167" formatCode="0.0"/>
    <numFmt numFmtId="168" formatCode="\$#,##0.00;\(\$#,##0.00\);\$#,##0.00"/>
    <numFmt numFmtId="169" formatCode="&quot;$&quot;#,##0.00;\-&quot;$&quot;#,##0.00"/>
    <numFmt numFmtId="170" formatCode="[$$-409]#,##0.00;\([$$-409]#,##0.00\)"/>
    <numFmt numFmtId="171" formatCode="&quot;$&quot;#,##0"/>
    <numFmt numFmtId="172" formatCode="#,##0;\-#,##0"/>
    <numFmt numFmtId="173" formatCode="0.000000000000000%"/>
    <numFmt numFmtId="174" formatCode="0.0\ %;\-0.0\ %;0.0\ %"/>
    <numFmt numFmtId="175" formatCode="0.0000%"/>
    <numFmt numFmtId="176" formatCode="0.000000%"/>
    <numFmt numFmtId="177" formatCode="0.000%"/>
    <numFmt numFmtId="178" formatCode="0.00000%"/>
    <numFmt numFmtId="179" formatCode="#,##0.0000"/>
    <numFmt numFmtId="180" formatCode="_(* #,##0_);_(* \(#,##0\);_(* &quot;-&quot;??_);_(@_)"/>
    <numFmt numFmtId="181" formatCode="mm/dd/yyyy"/>
    <numFmt numFmtId="182" formatCode="&quot;$&quot;#,##0.0"/>
    <numFmt numFmtId="183" formatCode="##0.0"/>
    <numFmt numFmtId="184" formatCode="#############0"/>
    <numFmt numFmtId="185" formatCode="#,###,###,##0"/>
    <numFmt numFmtId="186" formatCode=".00"/>
    <numFmt numFmtId="187" formatCode="0.00000"/>
    <numFmt numFmtId="188" formatCode="###0.00"/>
    <numFmt numFmtId="189" formatCode="#################################0"/>
    <numFmt numFmtId="190" formatCode="#,##0.000000"/>
    <numFmt numFmtId="191" formatCode="0.000000"/>
  </numFmts>
  <fonts count="108" x14ac:knownFonts="1">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rgb="FF666666"/>
      <name val="Arial Narrow"/>
      <family val="2"/>
    </font>
    <font>
      <sz val="9"/>
      <color rgb="FF333333"/>
      <name val="Arial Narrow"/>
      <family val="2"/>
    </font>
    <font>
      <b/>
      <sz val="20"/>
      <name val="Calibri"/>
      <family val="2"/>
      <scheme val="minor"/>
    </font>
    <font>
      <b/>
      <sz val="14"/>
      <color theme="3"/>
      <name val="Calibri"/>
      <family val="2"/>
      <scheme val="minor"/>
    </font>
    <font>
      <b/>
      <sz val="12"/>
      <color theme="3"/>
      <name val="Calibri"/>
      <family val="2"/>
      <scheme val="minor"/>
    </font>
    <font>
      <b/>
      <sz val="12"/>
      <color theme="9" tint="-0.249977111117893"/>
      <name val="Calibri"/>
      <family val="2"/>
      <scheme val="minor"/>
    </font>
    <font>
      <u/>
      <sz val="11"/>
      <color theme="10"/>
      <name val="Calibri"/>
      <family val="2"/>
      <scheme val="minor"/>
    </font>
    <font>
      <sz val="12"/>
      <name val="Calibri"/>
      <family val="2"/>
      <scheme val="minor"/>
    </font>
    <font>
      <b/>
      <sz val="12"/>
      <color theme="5"/>
      <name val="Calibri"/>
      <family val="2"/>
      <scheme val="minor"/>
    </font>
    <font>
      <sz val="11"/>
      <name val="Calibri"/>
      <family val="2"/>
      <scheme val="minor"/>
    </font>
    <font>
      <b/>
      <sz val="11"/>
      <name val="Calibri"/>
      <family val="2"/>
      <scheme val="minor"/>
    </font>
    <font>
      <i/>
      <sz val="11"/>
      <name val="Calibri"/>
      <family val="2"/>
      <scheme val="minor"/>
    </font>
    <font>
      <b/>
      <sz val="12"/>
      <color rgb="FF538DD5"/>
      <name val="Calibri"/>
      <family val="2"/>
      <scheme val="minor"/>
    </font>
    <font>
      <b/>
      <sz val="12"/>
      <color rgb="FF538DD5"/>
      <name val="Garamond"/>
      <family val="1"/>
    </font>
    <font>
      <b/>
      <sz val="11"/>
      <color rgb="FF000000"/>
      <name val="Calibri"/>
      <family val="2"/>
    </font>
    <font>
      <sz val="11"/>
      <color theme="1"/>
      <name val="Calibri"/>
      <family val="2"/>
    </font>
    <font>
      <b/>
      <sz val="12"/>
      <color rgb="FF050895"/>
      <name val="Calibri"/>
      <family val="2"/>
      <scheme val="minor"/>
    </font>
    <font>
      <sz val="11"/>
      <color indexed="8"/>
      <name val="Calibri"/>
      <family val="2"/>
    </font>
    <font>
      <sz val="11"/>
      <color rgb="FF333333"/>
      <name val="Calibri"/>
      <family val="2"/>
      <scheme val="minor"/>
    </font>
    <font>
      <b/>
      <sz val="11"/>
      <color rgb="FF333333"/>
      <name val="Calibri"/>
      <family val="2"/>
      <scheme val="minor"/>
    </font>
    <font>
      <b/>
      <sz val="12"/>
      <color rgb="FF000000"/>
      <name val="Calibri"/>
      <family val="2"/>
      <scheme val="minor"/>
    </font>
    <font>
      <sz val="11"/>
      <color rgb="FF9C6500"/>
      <name val="Calibri"/>
      <family val="2"/>
      <scheme val="minor"/>
    </font>
    <font>
      <sz val="11"/>
      <color indexed="8"/>
      <name val="Calibri"/>
      <family val="2"/>
      <scheme val="minor"/>
    </font>
    <font>
      <sz val="11"/>
      <color indexed="9"/>
      <name val="Calibri"/>
      <family val="2"/>
    </font>
    <font>
      <sz val="12"/>
      <color rgb="FF002060"/>
      <name val="Calibri"/>
      <family val="2"/>
      <scheme val="minor"/>
    </font>
    <font>
      <sz val="9.5"/>
      <color rgb="FF000000"/>
      <name val="Arial"/>
      <family val="2"/>
    </font>
    <font>
      <sz val="11"/>
      <color rgb="FF000000"/>
      <name val="Calibri"/>
      <family val="2"/>
      <scheme val="minor"/>
    </font>
    <font>
      <sz val="12"/>
      <color rgb="FF808080"/>
      <name val="Calibri"/>
      <family val="2"/>
      <scheme val="minor"/>
    </font>
    <font>
      <sz val="12"/>
      <color rgb="FF8497B0"/>
      <name val="Calibri"/>
      <family val="2"/>
      <scheme val="minor"/>
    </font>
    <font>
      <sz val="12"/>
      <color rgb="FF7B7B7B"/>
      <name val="Calibri"/>
      <family val="2"/>
      <scheme val="minor"/>
    </font>
    <font>
      <b/>
      <sz val="12"/>
      <color theme="3" tint="0.39997558519241921"/>
      <name val="Calibri"/>
      <family val="2"/>
      <scheme val="minor"/>
    </font>
    <font>
      <sz val="11"/>
      <color rgb="FFA0A0A4"/>
      <name val="Arial Narrow"/>
      <family val="2"/>
    </font>
    <font>
      <sz val="11"/>
      <color rgb="FFB4B4B4"/>
      <name val="Calibri"/>
      <family val="2"/>
      <scheme val="minor"/>
    </font>
    <font>
      <b/>
      <sz val="12"/>
      <color theme="6" tint="-0.249977111117893"/>
      <name val="Calibri"/>
      <family val="2"/>
      <scheme val="minor"/>
    </font>
    <font>
      <b/>
      <sz val="11"/>
      <color indexed="8"/>
      <name val="Calibri"/>
      <family val="2"/>
      <scheme val="minor"/>
    </font>
    <font>
      <b/>
      <i/>
      <sz val="11"/>
      <name val="Calibri"/>
      <family val="2"/>
      <scheme val="minor"/>
    </font>
    <font>
      <i/>
      <sz val="11"/>
      <color theme="1"/>
      <name val="Calibri"/>
      <family val="2"/>
      <scheme val="minor"/>
    </font>
    <font>
      <b/>
      <sz val="11"/>
      <color indexed="8"/>
      <name val="Calibri"/>
      <family val="2"/>
    </font>
    <font>
      <i/>
      <sz val="11"/>
      <color indexed="8"/>
      <name val="Calibri"/>
      <family val="2"/>
    </font>
    <font>
      <sz val="11"/>
      <name val="Calibri Light"/>
      <family val="2"/>
      <scheme val="major"/>
    </font>
    <font>
      <sz val="9"/>
      <color rgb="FF000000"/>
      <name val="Arial"/>
      <family val="2"/>
    </font>
    <font>
      <sz val="11"/>
      <color rgb="FF666666"/>
      <name val="Calibri"/>
      <family val="2"/>
      <scheme val="minor"/>
    </font>
    <font>
      <b/>
      <sz val="11"/>
      <color rgb="FF000000"/>
      <name val="Calibri"/>
      <family val="2"/>
      <scheme val="minor"/>
    </font>
    <font>
      <b/>
      <sz val="14"/>
      <color rgb="FF44546A"/>
      <name val="Calibri"/>
      <family val="2"/>
      <scheme val="minor"/>
    </font>
    <font>
      <sz val="12"/>
      <color theme="1"/>
      <name val="Calibri"/>
      <family val="2"/>
      <scheme val="minor"/>
    </font>
    <font>
      <sz val="12"/>
      <color rgb="FF7030A0"/>
      <name val="Calibri"/>
      <family val="2"/>
      <scheme val="minor"/>
    </font>
    <font>
      <sz val="12"/>
      <color theme="7" tint="-0.249977111117893"/>
      <name val="Calibri"/>
      <family val="2"/>
      <scheme val="minor"/>
    </font>
    <font>
      <sz val="12"/>
      <color theme="9" tint="-0.499984740745262"/>
      <name val="Calibri"/>
      <family val="2"/>
      <scheme val="minor"/>
    </font>
    <font>
      <sz val="12"/>
      <color theme="5" tint="-0.249977111117893"/>
      <name val="Calibri"/>
      <family val="2"/>
      <scheme val="minor"/>
    </font>
    <font>
      <b/>
      <sz val="10"/>
      <color theme="0"/>
      <name val="Calibri"/>
      <family val="2"/>
      <scheme val="minor"/>
    </font>
    <font>
      <sz val="10"/>
      <color theme="1"/>
      <name val="Calibri"/>
      <family val="2"/>
      <scheme val="minor"/>
    </font>
    <font>
      <sz val="11"/>
      <color rgb="FF000000"/>
      <name val="Calibri"/>
      <family val="2"/>
    </font>
    <font>
      <b/>
      <sz val="11"/>
      <color rgb="FFFEFEFE"/>
      <name val="Calibri"/>
      <family val="2"/>
    </font>
    <font>
      <sz val="9.5"/>
      <color theme="1"/>
      <name val="Calibri"/>
      <family val="2"/>
      <scheme val="minor"/>
    </font>
    <font>
      <b/>
      <sz val="9.5"/>
      <color rgb="FF112277"/>
      <name val="Calibri"/>
      <family val="2"/>
      <scheme val="minor"/>
    </font>
    <font>
      <b/>
      <sz val="12"/>
      <color rgb="FF6A3460"/>
      <name val="Calibri"/>
      <family val="2"/>
      <scheme val="minor"/>
    </font>
    <font>
      <sz val="11"/>
      <color rgb="FF6A3460"/>
      <name val="Calibri"/>
      <family val="2"/>
      <scheme val="minor"/>
    </font>
    <font>
      <b/>
      <sz val="12"/>
      <color theme="7" tint="-0.249977111117893"/>
      <name val="Calibri"/>
      <family val="2"/>
      <scheme val="minor"/>
    </font>
    <font>
      <sz val="11"/>
      <name val="Calibri"/>
      <family val="2"/>
    </font>
    <font>
      <b/>
      <sz val="12"/>
      <color rgb="FF005480"/>
      <name val="Calibri"/>
      <family val="2"/>
    </font>
    <font>
      <sz val="12"/>
      <color indexed="8"/>
      <name val="Calibri"/>
      <family val="2"/>
      <scheme val="minor"/>
    </font>
    <font>
      <sz val="9.5"/>
      <color rgb="FF000000"/>
      <name val="Calibri"/>
      <family val="2"/>
      <scheme val="minor"/>
    </font>
    <font>
      <sz val="12"/>
      <color rgb="FF7030A0"/>
      <name val="Calibri"/>
      <family val="2"/>
    </font>
    <font>
      <sz val="11"/>
      <color rgb="FF000000"/>
      <name val="Aptos Narrow"/>
      <family val="2"/>
    </font>
    <font>
      <b/>
      <sz val="11"/>
      <name val="Calibri"/>
      <family val="2"/>
    </font>
    <font>
      <sz val="9"/>
      <color rgb="FF666666"/>
      <name val="Calibri"/>
      <family val="2"/>
    </font>
    <font>
      <sz val="11"/>
      <name val="Aptos Narrow"/>
      <family val="2"/>
    </font>
    <font>
      <b/>
      <sz val="11"/>
      <color rgb="FFFFFFFF"/>
      <name val="Calibri"/>
      <family val="2"/>
    </font>
    <font>
      <sz val="10"/>
      <name val="Calibri"/>
      <family val="2"/>
    </font>
    <font>
      <sz val="10"/>
      <color rgb="FF000000"/>
      <name val="Calibri"/>
      <family val="2"/>
    </font>
    <font>
      <sz val="10"/>
      <color rgb="FF000000"/>
      <name val="Arial Narrow"/>
      <family val="2"/>
    </font>
    <font>
      <sz val="12"/>
      <color rgb="FF375623"/>
      <name val="Calibri"/>
      <family val="2"/>
    </font>
    <font>
      <sz val="12"/>
      <color theme="4"/>
      <name val="Calibri"/>
      <family val="2"/>
      <scheme val="minor"/>
    </font>
    <font>
      <b/>
      <sz val="14"/>
      <color rgb="FF44546A"/>
      <name val="Calibri"/>
      <family val="2"/>
    </font>
    <font>
      <b/>
      <sz val="12"/>
      <color rgb="FF6A3460"/>
      <name val="Calibri"/>
      <family val="2"/>
    </font>
    <font>
      <sz val="12"/>
      <color rgb="FF6A3460"/>
      <name val="Calibri"/>
      <family val="2"/>
      <scheme val="minor"/>
    </font>
    <font>
      <sz val="12"/>
      <color theme="2" tint="-0.499984740745262"/>
      <name val="Calibri"/>
      <family val="2"/>
      <scheme val="minor"/>
    </font>
    <font>
      <sz val="9"/>
      <color rgb="FF666666"/>
      <name val="Arial"/>
      <family val="2"/>
    </font>
    <font>
      <sz val="14"/>
      <color rgb="FF000000"/>
      <name val="Arial Narrow"/>
      <family val="2"/>
    </font>
    <font>
      <sz val="11"/>
      <color theme="9" tint="-0.249977111117893"/>
      <name val="Calibri"/>
      <family val="2"/>
      <scheme val="minor"/>
    </font>
    <font>
      <sz val="12"/>
      <color theme="9" tint="-0.249977111117893"/>
      <name val="Calibri"/>
      <family val="2"/>
      <scheme val="minor"/>
    </font>
    <font>
      <b/>
      <sz val="12"/>
      <color theme="1" tint="0.499984740745262"/>
      <name val="Calibri"/>
      <family val="2"/>
      <scheme val="minor"/>
    </font>
    <font>
      <sz val="11"/>
      <color rgb="FF005480"/>
      <name val="Calibri"/>
      <family val="2"/>
      <scheme val="minor"/>
    </font>
    <font>
      <b/>
      <sz val="11"/>
      <color theme="9" tint="-0.249977111117893"/>
      <name val="Calibri"/>
      <family val="2"/>
      <scheme val="minor"/>
    </font>
    <font>
      <b/>
      <sz val="12"/>
      <color theme="1" tint="0.499984740745262"/>
      <name val="Calibri"/>
      <family val="2"/>
    </font>
    <font>
      <b/>
      <sz val="11"/>
      <color rgb="FF000000"/>
      <name val="Aptos Narrow"/>
      <family val="2"/>
    </font>
    <font>
      <sz val="9.5"/>
      <color rgb="FF000000"/>
      <name val="Calibri"/>
      <family val="2"/>
    </font>
    <font>
      <u/>
      <sz val="9.5"/>
      <color theme="10"/>
      <name val="Arial"/>
      <family val="2"/>
    </font>
    <font>
      <sz val="9.5"/>
      <color rgb="FF000000"/>
      <name val="Arial"/>
      <family val="2"/>
    </font>
    <font>
      <sz val="9.5"/>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4" tint="0.79998168889431442"/>
      </patternFill>
    </fill>
    <fill>
      <patternFill patternType="solid">
        <fgColor rgb="FFBFBFBF"/>
        <bgColor rgb="FF000000"/>
      </patternFill>
    </fill>
    <fill>
      <patternFill patternType="solid">
        <fgColor rgb="FF5B9BD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5480"/>
        <bgColor indexed="64"/>
      </patternFill>
    </fill>
    <fill>
      <patternFill patternType="solid">
        <fgColor rgb="FFFF9900"/>
        <bgColor indexed="64"/>
      </patternFill>
    </fill>
    <fill>
      <patternFill patternType="solid">
        <fgColor theme="4" tint="0.39997558519241921"/>
        <bgColor indexed="64"/>
      </patternFill>
    </fill>
    <fill>
      <patternFill patternType="solid">
        <fgColor theme="2"/>
        <bgColor indexed="64"/>
      </patternFill>
    </fill>
    <fill>
      <patternFill patternType="solid">
        <fgColor rgb="FF005480"/>
        <bgColor rgb="FF005480"/>
      </patternFill>
    </fill>
    <fill>
      <patternFill patternType="solid">
        <fgColor rgb="FFEDF2F9"/>
        <bgColor indexed="64"/>
      </patternFill>
    </fill>
    <fill>
      <patternFill patternType="solid">
        <fgColor rgb="FFFFFFFF"/>
        <bgColor indexed="64"/>
      </patternFill>
    </fill>
    <fill>
      <patternFill patternType="solid">
        <fgColor rgb="FFEDF2F9"/>
        <bgColor rgb="FF000000"/>
      </patternFill>
    </fill>
    <fill>
      <patternFill patternType="solid">
        <fgColor rgb="FFFFFFFF"/>
        <bgColor rgb="FF000000"/>
      </patternFill>
    </fill>
    <fill>
      <patternFill patternType="solid">
        <fgColor rgb="FFD9D9D9"/>
        <bgColor rgb="FF000000"/>
      </patternFill>
    </fill>
    <fill>
      <patternFill patternType="solid">
        <fgColor rgb="FF1F4E78"/>
        <bgColor rgb="FF000000"/>
      </patternFill>
    </fill>
    <fill>
      <patternFill patternType="solid">
        <fgColor rgb="FFD0D0D0"/>
        <bgColor rgb="FF000000"/>
      </patternFill>
    </fill>
    <fill>
      <patternFill patternType="solid">
        <fgColor theme="4"/>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top/>
      <bottom/>
      <diagonal/>
    </border>
    <border>
      <left/>
      <right style="thin">
        <color indexed="64"/>
      </right>
      <top/>
      <bottom/>
      <diagonal/>
    </border>
    <border>
      <left/>
      <right/>
      <top/>
      <bottom style="thin">
        <color auto="1"/>
      </bottom>
      <diagonal/>
    </border>
    <border>
      <left/>
      <right style="thin">
        <color theme="0"/>
      </right>
      <top style="thin">
        <color theme="0"/>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44B3E1"/>
      </left>
      <right/>
      <top style="thin">
        <color rgb="FF44B3E1"/>
      </top>
      <bottom style="thin">
        <color rgb="FF44B3E1"/>
      </bottom>
      <diagonal/>
    </border>
    <border>
      <left/>
      <right/>
      <top style="thin">
        <color rgb="FF44B3E1"/>
      </top>
      <bottom style="thin">
        <color rgb="FF44B3E1"/>
      </bottom>
      <diagonal/>
    </border>
    <border>
      <left/>
      <right style="thin">
        <color rgb="FF44B3E1"/>
      </right>
      <top style="thin">
        <color rgb="FF44B3E1"/>
      </top>
      <bottom style="thin">
        <color rgb="FF44B3E1"/>
      </bottom>
      <diagonal/>
    </border>
    <border>
      <left style="thin">
        <color rgb="FF000000"/>
      </left>
      <right style="thin">
        <color rgb="FFD3D3D3"/>
      </right>
      <top style="thin">
        <color rgb="FF000000"/>
      </top>
      <bottom style="thin">
        <color rgb="FFD3D3D3"/>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D3D3D3"/>
      </right>
      <top/>
      <bottom style="thin">
        <color rgb="FFD3D3D3"/>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right style="thin">
        <color rgb="FFC1C1C1"/>
      </right>
      <top/>
      <bottom style="thin">
        <color rgb="FFC1C1C1"/>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C1C1C1"/>
      </right>
      <top style="thin">
        <color rgb="FFC1C1C1"/>
      </top>
      <bottom style="thin">
        <color rgb="FFC1C1C1"/>
      </bottom>
      <diagonal/>
    </border>
    <border>
      <left style="thin">
        <color rgb="FFC1C1C1"/>
      </left>
      <right style="thin">
        <color rgb="FF000000"/>
      </right>
      <top style="thin">
        <color rgb="FFC1C1C1"/>
      </top>
      <bottom style="thin">
        <color rgb="FFC1C1C1"/>
      </bottom>
      <diagonal/>
    </border>
    <border>
      <left style="thin">
        <color rgb="FF000000"/>
      </left>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s>
  <cellStyleXfs count="7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2"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4" fillId="0" borderId="0" applyNumberFormat="0" applyFill="0" applyBorder="0" applyAlignment="0" applyProtection="0"/>
    <xf numFmtId="0" fontId="39"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40" fillId="0" borderId="0"/>
    <xf numFmtId="0" fontId="40" fillId="0" borderId="0"/>
    <xf numFmtId="0" fontId="35" fillId="0" borderId="0"/>
    <xf numFmtId="0" fontId="41" fillId="37" borderId="0" applyNumberFormat="0" applyBorder="0" applyAlignment="0" applyProtection="0"/>
    <xf numFmtId="43" fontId="35" fillId="0" borderId="0" applyFont="0" applyFill="0" applyBorder="0" applyAlignment="0" applyProtection="0"/>
    <xf numFmtId="0" fontId="35" fillId="0" borderId="0"/>
    <xf numFmtId="9" fontId="3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8" borderId="8" applyNumberFormat="0" applyFont="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3" fillId="0" borderId="0"/>
    <xf numFmtId="43" fontId="2" fillId="0" borderId="0" applyFont="0" applyFill="0" applyBorder="0" applyAlignment="0" applyProtection="0"/>
    <xf numFmtId="0" fontId="44" fillId="0" borderId="0"/>
    <xf numFmtId="0" fontId="105" fillId="0" borderId="0" applyNumberFormat="0" applyFill="0" applyBorder="0" applyAlignment="0" applyProtection="0"/>
    <xf numFmtId="0" fontId="106" fillId="0" borderId="0"/>
  </cellStyleXfs>
  <cellXfs count="770">
    <xf numFmtId="0" fontId="0" fillId="0" borderId="0" xfId="0"/>
    <xf numFmtId="164" fontId="0" fillId="0" borderId="0" xfId="0" applyNumberFormat="1"/>
    <xf numFmtId="164" fontId="19" fillId="0" borderId="0" xfId="0" applyNumberFormat="1" applyFont="1" applyAlignment="1">
      <alignment vertical="center"/>
    </xf>
    <xf numFmtId="0" fontId="18" fillId="0" borderId="0" xfId="0" quotePrefix="1" applyFont="1" applyAlignment="1">
      <alignment horizontal="left" vertical="top"/>
    </xf>
    <xf numFmtId="4" fontId="19" fillId="0" borderId="0" xfId="0" applyNumberFormat="1" applyFont="1" applyAlignment="1">
      <alignment vertical="center"/>
    </xf>
    <xf numFmtId="0" fontId="18" fillId="0" borderId="0" xfId="0" quotePrefix="1" applyFont="1" applyAlignment="1">
      <alignment vertical="top"/>
    </xf>
    <xf numFmtId="165" fontId="0" fillId="0" borderId="0" xfId="0" applyNumberFormat="1"/>
    <xf numFmtId="10" fontId="0" fillId="0" borderId="0" xfId="2" applyNumberFormat="1" applyFont="1"/>
    <xf numFmtId="165" fontId="28" fillId="34" borderId="10" xfId="0" applyNumberFormat="1" applyFont="1" applyFill="1" applyBorder="1" applyAlignment="1">
      <alignment horizontal="right" vertical="center"/>
    </xf>
    <xf numFmtId="0" fontId="27" fillId="0" borderId="0" xfId="0" applyFont="1" applyAlignment="1">
      <alignment wrapText="1"/>
    </xf>
    <xf numFmtId="0" fontId="23" fillId="0" borderId="0" xfId="0" applyFont="1" applyAlignment="1">
      <alignment horizontal="left" wrapText="1"/>
    </xf>
    <xf numFmtId="164" fontId="28" fillId="34" borderId="10" xfId="2" applyNumberFormat="1" applyFont="1" applyFill="1" applyBorder="1"/>
    <xf numFmtId="0" fontId="28" fillId="34" borderId="10" xfId="0" applyFont="1" applyFill="1" applyBorder="1" applyAlignment="1">
      <alignment horizontal="center"/>
    </xf>
    <xf numFmtId="0" fontId="21" fillId="0" borderId="0" xfId="0" applyFont="1" applyAlignment="1">
      <alignment horizontal="left"/>
    </xf>
    <xf numFmtId="0" fontId="16" fillId="0" borderId="0" xfId="0" applyFont="1"/>
    <xf numFmtId="0" fontId="23" fillId="0" borderId="0" xfId="0" applyFont="1" applyAlignment="1">
      <alignment horizontal="left"/>
    </xf>
    <xf numFmtId="0" fontId="28" fillId="34" borderId="10" xfId="0" applyFont="1" applyFill="1" applyBorder="1" applyAlignment="1">
      <alignment horizontal="left"/>
    </xf>
    <xf numFmtId="0" fontId="16" fillId="34" borderId="10" xfId="0" applyFont="1" applyFill="1" applyBorder="1" applyAlignment="1">
      <alignment horizontal="center"/>
    </xf>
    <xf numFmtId="0" fontId="28" fillId="0" borderId="0" xfId="0" applyFont="1"/>
    <xf numFmtId="0" fontId="23" fillId="0" borderId="0" xfId="0" applyFont="1"/>
    <xf numFmtId="0" fontId="27" fillId="0" borderId="10" xfId="0" applyFont="1" applyBorder="1" applyAlignment="1">
      <alignment horizontal="left"/>
    </xf>
    <xf numFmtId="164" fontId="27" fillId="0" borderId="10" xfId="0" applyNumberFormat="1" applyFont="1" applyBorder="1" applyAlignment="1">
      <alignment vertical="center"/>
    </xf>
    <xf numFmtId="165" fontId="27" fillId="0" borderId="10" xfId="0" applyNumberFormat="1" applyFont="1" applyBorder="1" applyAlignment="1">
      <alignment vertical="center"/>
    </xf>
    <xf numFmtId="0" fontId="28" fillId="34" borderId="10" xfId="0" quotePrefix="1" applyFont="1" applyFill="1" applyBorder="1" applyAlignment="1">
      <alignment horizontal="center"/>
    </xf>
    <xf numFmtId="0" fontId="27" fillId="0" borderId="10" xfId="0" applyFont="1" applyBorder="1"/>
    <xf numFmtId="164" fontId="27" fillId="0" borderId="10" xfId="2" applyNumberFormat="1" applyFont="1" applyBorder="1"/>
    <xf numFmtId="0" fontId="14" fillId="0" borderId="0" xfId="0" applyFont="1"/>
    <xf numFmtId="168" fontId="28" fillId="35" borderId="10" xfId="0" applyNumberFormat="1" applyFont="1" applyFill="1" applyBorder="1"/>
    <xf numFmtId="0" fontId="27" fillId="0" borderId="0" xfId="0" applyFont="1"/>
    <xf numFmtId="10" fontId="0" fillId="0" borderId="0" xfId="0" applyNumberFormat="1"/>
    <xf numFmtId="0" fontId="30" fillId="0" borderId="0" xfId="0" applyFont="1" applyAlignment="1">
      <alignment wrapText="1"/>
    </xf>
    <xf numFmtId="164" fontId="28" fillId="0" borderId="10" xfId="0" applyNumberFormat="1" applyFont="1" applyBorder="1"/>
    <xf numFmtId="165" fontId="27" fillId="0" borderId="10" xfId="0" applyNumberFormat="1" applyFont="1" applyBorder="1" applyAlignment="1">
      <alignment horizontal="right"/>
    </xf>
    <xf numFmtId="165" fontId="27" fillId="0" borderId="10" xfId="0" applyNumberFormat="1" applyFont="1" applyBorder="1" applyAlignment="1">
      <alignment horizontal="right" vertical="center"/>
    </xf>
    <xf numFmtId="164" fontId="28" fillId="0" borderId="10" xfId="0" applyNumberFormat="1" applyFont="1" applyBorder="1" applyAlignment="1">
      <alignment vertical="center"/>
    </xf>
    <xf numFmtId="164" fontId="28" fillId="35" borderId="10" xfId="0" applyNumberFormat="1" applyFont="1" applyFill="1" applyBorder="1"/>
    <xf numFmtId="164" fontId="28" fillId="34" borderId="10" xfId="0" applyNumberFormat="1" applyFont="1" applyFill="1" applyBorder="1" applyAlignment="1">
      <alignment vertical="center"/>
    </xf>
    <xf numFmtId="168" fontId="28" fillId="35" borderId="12" xfId="0" applyNumberFormat="1" applyFont="1" applyFill="1" applyBorder="1"/>
    <xf numFmtId="0" fontId="27" fillId="0" borderId="0" xfId="0" applyFont="1" applyAlignment="1">
      <alignment horizontal="center"/>
    </xf>
    <xf numFmtId="164" fontId="28" fillId="34" borderId="10" xfId="0" applyNumberFormat="1" applyFont="1" applyFill="1" applyBorder="1" applyAlignment="1">
      <alignment horizontal="right"/>
    </xf>
    <xf numFmtId="0" fontId="31" fillId="0" borderId="0" xfId="0" applyFont="1" applyAlignment="1">
      <alignment horizontal="left"/>
    </xf>
    <xf numFmtId="167" fontId="25" fillId="0" borderId="10" xfId="0" applyNumberFormat="1" applyFont="1" applyBorder="1" applyAlignment="1">
      <alignment horizontal="left" vertical="center"/>
    </xf>
    <xf numFmtId="166" fontId="27" fillId="0" borderId="10" xfId="0" applyNumberFormat="1" applyFont="1" applyBorder="1" applyAlignment="1">
      <alignment vertical="center"/>
    </xf>
    <xf numFmtId="168" fontId="27" fillId="0" borderId="10" xfId="0" applyNumberFormat="1" applyFont="1" applyBorder="1"/>
    <xf numFmtId="0" fontId="16" fillId="34" borderId="10" xfId="0" applyFont="1" applyFill="1" applyBorder="1" applyAlignment="1">
      <alignment horizontal="center" wrapText="1"/>
    </xf>
    <xf numFmtId="0" fontId="0" fillId="0" borderId="10" xfId="0" applyBorder="1" applyAlignment="1">
      <alignment horizontal="left"/>
    </xf>
    <xf numFmtId="0" fontId="16" fillId="34" borderId="10" xfId="0" applyFont="1" applyFill="1" applyBorder="1" applyAlignment="1">
      <alignment horizontal="left"/>
    </xf>
    <xf numFmtId="0" fontId="0" fillId="0" borderId="10" xfId="0" applyBorder="1" applyAlignment="1">
      <alignment horizontal="left" wrapText="1"/>
    </xf>
    <xf numFmtId="0" fontId="16" fillId="34" borderId="10" xfId="0" applyFont="1" applyFill="1" applyBorder="1" applyAlignment="1">
      <alignment horizontal="left" wrapText="1"/>
    </xf>
    <xf numFmtId="0" fontId="28" fillId="0" borderId="0" xfId="0" applyFont="1" applyAlignment="1">
      <alignment horizontal="center"/>
    </xf>
    <xf numFmtId="0" fontId="28" fillId="34" borderId="10" xfId="0" applyFont="1" applyFill="1" applyBorder="1"/>
    <xf numFmtId="168" fontId="27" fillId="0" borderId="10" xfId="0" applyNumberFormat="1" applyFont="1" applyBorder="1" applyAlignment="1">
      <alignment vertical="center"/>
    </xf>
    <xf numFmtId="164" fontId="0" fillId="0" borderId="10" xfId="0" applyNumberFormat="1" applyBorder="1"/>
    <xf numFmtId="0" fontId="0" fillId="0" borderId="0" xfId="0" applyAlignment="1">
      <alignment horizontal="center"/>
    </xf>
    <xf numFmtId="164" fontId="0" fillId="0" borderId="0" xfId="2" applyNumberFormat="1" applyFont="1"/>
    <xf numFmtId="0" fontId="0" fillId="0" borderId="12" xfId="0" applyBorder="1"/>
    <xf numFmtId="0" fontId="16" fillId="34" borderId="12" xfId="0" applyFont="1" applyFill="1" applyBorder="1"/>
    <xf numFmtId="2" fontId="16" fillId="34" borderId="10" xfId="2" applyNumberFormat="1" applyFont="1" applyFill="1" applyBorder="1" applyAlignment="1">
      <alignment horizontal="right"/>
    </xf>
    <xf numFmtId="2" fontId="16" fillId="34" borderId="10" xfId="0" applyNumberFormat="1" applyFont="1" applyFill="1" applyBorder="1" applyAlignment="1">
      <alignment horizontal="right"/>
    </xf>
    <xf numFmtId="164" fontId="16" fillId="35" borderId="10" xfId="0" applyNumberFormat="1" applyFont="1" applyFill="1" applyBorder="1"/>
    <xf numFmtId="167" fontId="0" fillId="0" borderId="10" xfId="0" quotePrefix="1" applyNumberFormat="1" applyBorder="1" applyAlignment="1">
      <alignment horizontal="right"/>
    </xf>
    <xf numFmtId="167" fontId="0" fillId="0" borderId="10" xfId="0" applyNumberFormat="1" applyBorder="1" applyAlignment="1">
      <alignment horizontal="right"/>
    </xf>
    <xf numFmtId="164" fontId="27" fillId="0" borderId="10" xfId="0" applyNumberFormat="1" applyFont="1" applyBorder="1"/>
    <xf numFmtId="164" fontId="27" fillId="0" borderId="10" xfId="2" applyNumberFormat="1" applyFont="1" applyBorder="1" applyAlignment="1">
      <alignment vertical="center"/>
    </xf>
    <xf numFmtId="0" fontId="0" fillId="0" borderId="10" xfId="0" applyBorder="1"/>
    <xf numFmtId="164" fontId="36" fillId="0" borderId="10" xfId="0" applyNumberFormat="1" applyFont="1" applyBorder="1" applyAlignment="1">
      <alignment vertical="center"/>
    </xf>
    <xf numFmtId="0" fontId="33" fillId="0" borderId="0" xfId="0" applyFont="1"/>
    <xf numFmtId="0" fontId="34" fillId="0" borderId="0" xfId="0" applyFont="1" applyAlignment="1">
      <alignment horizontal="left"/>
    </xf>
    <xf numFmtId="0" fontId="32" fillId="0" borderId="0" xfId="0" applyFont="1"/>
    <xf numFmtId="0" fontId="16" fillId="34" borderId="10" xfId="0" applyFont="1" applyFill="1" applyBorder="1"/>
    <xf numFmtId="164" fontId="37" fillId="34" borderId="10" xfId="0" applyNumberFormat="1" applyFont="1" applyFill="1" applyBorder="1" applyAlignment="1">
      <alignment vertical="center"/>
    </xf>
    <xf numFmtId="169" fontId="36" fillId="0" borderId="10" xfId="0" applyNumberFormat="1" applyFont="1" applyBorder="1" applyAlignment="1">
      <alignment vertical="center"/>
    </xf>
    <xf numFmtId="166" fontId="0" fillId="0" borderId="0" xfId="0" applyNumberFormat="1"/>
    <xf numFmtId="170" fontId="27" fillId="0" borderId="10" xfId="0" applyNumberFormat="1" applyFont="1" applyBorder="1" applyAlignment="1">
      <alignment vertical="center"/>
    </xf>
    <xf numFmtId="169" fontId="27" fillId="0" borderId="10" xfId="0" applyNumberFormat="1" applyFont="1" applyBorder="1" applyAlignment="1">
      <alignment vertical="center"/>
    </xf>
    <xf numFmtId="165" fontId="28" fillId="34" borderId="10" xfId="0" applyNumberFormat="1" applyFont="1" applyFill="1" applyBorder="1" applyAlignment="1">
      <alignment vertical="center"/>
    </xf>
    <xf numFmtId="0" fontId="44" fillId="0" borderId="0" xfId="0" applyFont="1"/>
    <xf numFmtId="0" fontId="20" fillId="33" borderId="17" xfId="0" applyFont="1" applyFill="1" applyBorder="1" applyAlignment="1">
      <alignment horizontal="left" vertical="center"/>
    </xf>
    <xf numFmtId="0" fontId="0" fillId="0" borderId="17" xfId="0" applyBorder="1"/>
    <xf numFmtId="0" fontId="21" fillId="33" borderId="17" xfId="0" applyFont="1" applyFill="1" applyBorder="1" applyAlignment="1">
      <alignment horizontal="left"/>
    </xf>
    <xf numFmtId="0" fontId="22" fillId="33" borderId="17" xfId="0" applyFont="1" applyFill="1" applyBorder="1" applyAlignment="1">
      <alignment horizontal="left"/>
    </xf>
    <xf numFmtId="17" fontId="26" fillId="33" borderId="17" xfId="0" quotePrefix="1" applyNumberFormat="1" applyFont="1" applyFill="1" applyBorder="1" applyAlignment="1">
      <alignment horizontal="left" vertical="center"/>
    </xf>
    <xf numFmtId="49" fontId="23" fillId="33" borderId="17" xfId="0" applyNumberFormat="1" applyFont="1" applyFill="1" applyBorder="1" applyAlignment="1">
      <alignment horizontal="left" vertical="center"/>
    </xf>
    <xf numFmtId="0" fontId="24" fillId="0" borderId="17" xfId="37" applyBorder="1" applyAlignment="1">
      <alignment horizontal="left"/>
    </xf>
    <xf numFmtId="0" fontId="0" fillId="0" borderId="18" xfId="0" applyBorder="1"/>
    <xf numFmtId="0" fontId="0" fillId="0" borderId="19" xfId="0" applyBorder="1"/>
    <xf numFmtId="0" fontId="38" fillId="36" borderId="10" xfId="0" applyFont="1" applyFill="1" applyBorder="1" applyAlignment="1">
      <alignment horizontal="left" vertical="center" wrapText="1"/>
    </xf>
    <xf numFmtId="0" fontId="38" fillId="36" borderId="10" xfId="0" applyFont="1" applyFill="1" applyBorder="1" applyAlignment="1">
      <alignment vertical="center"/>
    </xf>
    <xf numFmtId="0" fontId="42" fillId="0" borderId="10" xfId="0" applyFont="1" applyBorder="1" applyAlignment="1">
      <alignment horizontal="left"/>
    </xf>
    <xf numFmtId="0" fontId="44" fillId="0" borderId="0" xfId="0" applyFont="1" applyAlignment="1">
      <alignment wrapText="1"/>
    </xf>
    <xf numFmtId="0" fontId="21" fillId="0" borderId="0" xfId="0" applyFont="1"/>
    <xf numFmtId="0" fontId="48" fillId="0" borderId="0" xfId="0" applyFont="1"/>
    <xf numFmtId="0" fontId="48" fillId="0" borderId="0" xfId="0" applyFont="1" applyAlignment="1">
      <alignment vertical="top"/>
    </xf>
    <xf numFmtId="3" fontId="44" fillId="0" borderId="10" xfId="0" applyNumberFormat="1" applyFont="1" applyBorder="1" applyAlignment="1">
      <alignment vertical="center"/>
    </xf>
    <xf numFmtId="3" fontId="0" fillId="0" borderId="0" xfId="0" applyNumberFormat="1"/>
    <xf numFmtId="171" fontId="0" fillId="0" borderId="0" xfId="0" applyNumberFormat="1"/>
    <xf numFmtId="0" fontId="49" fillId="0" borderId="0" xfId="0" applyFont="1"/>
    <xf numFmtId="0" fontId="0" fillId="0" borderId="0" xfId="0" applyAlignment="1">
      <alignment vertical="top" wrapText="1"/>
    </xf>
    <xf numFmtId="0" fontId="44" fillId="0" borderId="10" xfId="0" applyFont="1" applyBorder="1" applyAlignment="1">
      <alignment vertical="center"/>
    </xf>
    <xf numFmtId="0" fontId="16" fillId="34" borderId="10" xfId="0" applyFont="1" applyFill="1" applyBorder="1" applyAlignment="1">
      <alignment horizontal="center" vertical="center" wrapText="1"/>
    </xf>
    <xf numFmtId="0" fontId="50" fillId="0" borderId="0" xfId="0" applyFont="1"/>
    <xf numFmtId="0" fontId="16" fillId="34" borderId="10" xfId="0" applyFont="1" applyFill="1" applyBorder="1" applyAlignment="1">
      <alignment horizontal="center" vertical="center"/>
    </xf>
    <xf numFmtId="172" fontId="44" fillId="0" borderId="10" xfId="0" applyNumberFormat="1" applyFont="1" applyBorder="1" applyAlignment="1">
      <alignment vertical="center"/>
    </xf>
    <xf numFmtId="164" fontId="16" fillId="34" borderId="10" xfId="2" applyNumberFormat="1" applyFont="1" applyFill="1" applyBorder="1"/>
    <xf numFmtId="3" fontId="0" fillId="0" borderId="10" xfId="0" applyNumberFormat="1" applyBorder="1"/>
    <xf numFmtId="0" fontId="51" fillId="0" borderId="0" xfId="0" applyFont="1" applyAlignment="1">
      <alignment horizontal="left"/>
    </xf>
    <xf numFmtId="0" fontId="51" fillId="0" borderId="0" xfId="0" applyFont="1" applyAlignment="1">
      <alignment horizontal="left" wrapText="1"/>
    </xf>
    <xf numFmtId="3" fontId="16" fillId="34" borderId="10" xfId="0" applyNumberFormat="1" applyFont="1" applyFill="1" applyBorder="1"/>
    <xf numFmtId="0" fontId="29" fillId="38" borderId="10" xfId="0" applyFont="1" applyFill="1" applyBorder="1" applyAlignment="1">
      <alignment horizontal="left"/>
    </xf>
    <xf numFmtId="164" fontId="53" fillId="0" borderId="0" xfId="0" applyNumberFormat="1" applyFont="1"/>
    <xf numFmtId="164" fontId="29" fillId="0" borderId="0" xfId="0" applyNumberFormat="1" applyFont="1"/>
    <xf numFmtId="0" fontId="53" fillId="0" borderId="0" xfId="0" applyFont="1"/>
    <xf numFmtId="0" fontId="28" fillId="0" borderId="0" xfId="0" applyFont="1" applyAlignment="1">
      <alignment horizontal="left"/>
    </xf>
    <xf numFmtId="3" fontId="16" fillId="0" borderId="0" xfId="70" applyNumberFormat="1" applyFont="1" applyFill="1" applyBorder="1"/>
    <xf numFmtId="164" fontId="28" fillId="0" borderId="0" xfId="0" applyNumberFormat="1" applyFont="1"/>
    <xf numFmtId="0" fontId="29" fillId="0" borderId="0" xfId="0" applyFont="1"/>
    <xf numFmtId="3" fontId="16" fillId="34" borderId="10" xfId="0" applyNumberFormat="1" applyFont="1" applyFill="1" applyBorder="1" applyAlignment="1">
      <alignment horizontal="right"/>
    </xf>
    <xf numFmtId="3" fontId="28" fillId="34" borderId="10" xfId="0" applyNumberFormat="1" applyFont="1" applyFill="1" applyBorder="1" applyAlignment="1">
      <alignment vertical="center"/>
    </xf>
    <xf numFmtId="0" fontId="16" fillId="0" borderId="0" xfId="0" applyFont="1" applyAlignment="1">
      <alignment horizontal="left"/>
    </xf>
    <xf numFmtId="3" fontId="16" fillId="0" borderId="0" xfId="0" applyNumberFormat="1" applyFont="1" applyAlignment="1">
      <alignment horizontal="center"/>
    </xf>
    <xf numFmtId="164" fontId="28" fillId="0" borderId="0" xfId="2" applyNumberFormat="1" applyFont="1" applyFill="1" applyBorder="1" applyAlignment="1">
      <alignment horizontal="center"/>
    </xf>
    <xf numFmtId="4" fontId="27" fillId="0" borderId="0" xfId="0" applyNumberFormat="1" applyFont="1"/>
    <xf numFmtId="3" fontId="27" fillId="0" borderId="0" xfId="0" applyNumberFormat="1" applyFont="1"/>
    <xf numFmtId="0" fontId="0" fillId="0" borderId="0" xfId="0" applyAlignment="1">
      <alignment horizontal="left"/>
    </xf>
    <xf numFmtId="3" fontId="0" fillId="0" borderId="10" xfId="0" applyNumberFormat="1" applyBorder="1" applyAlignment="1">
      <alignment horizontal="right"/>
    </xf>
    <xf numFmtId="0" fontId="51" fillId="0" borderId="0" xfId="0" applyFont="1" applyAlignment="1">
      <alignment wrapText="1"/>
    </xf>
    <xf numFmtId="3" fontId="0" fillId="0" borderId="10" xfId="2" applyNumberFormat="1" applyFont="1" applyFill="1" applyBorder="1" applyAlignment="1">
      <alignment horizontal="right"/>
    </xf>
    <xf numFmtId="164" fontId="0" fillId="0" borderId="0" xfId="2" applyNumberFormat="1" applyFont="1" applyFill="1"/>
    <xf numFmtId="37" fontId="0" fillId="0" borderId="0" xfId="0" applyNumberFormat="1"/>
    <xf numFmtId="0" fontId="54" fillId="0" borderId="0" xfId="0" applyFont="1"/>
    <xf numFmtId="164" fontId="0" fillId="0" borderId="0" xfId="2" applyNumberFormat="1" applyFont="1" applyBorder="1"/>
    <xf numFmtId="0" fontId="16" fillId="34" borderId="10" xfId="2" applyNumberFormat="1" applyFont="1" applyFill="1" applyBorder="1" applyAlignment="1">
      <alignment horizontal="center"/>
    </xf>
    <xf numFmtId="164" fontId="0" fillId="0" borderId="0" xfId="2" applyNumberFormat="1" applyFont="1" applyFill="1" applyBorder="1"/>
    <xf numFmtId="164" fontId="27" fillId="0" borderId="0" xfId="0" applyNumberFormat="1" applyFont="1"/>
    <xf numFmtId="173" fontId="0" fillId="0" borderId="0" xfId="2" applyNumberFormat="1" applyFont="1" applyBorder="1"/>
    <xf numFmtId="173" fontId="27" fillId="0" borderId="0" xfId="0" applyNumberFormat="1" applyFont="1"/>
    <xf numFmtId="10" fontId="27" fillId="0" borderId="0" xfId="0" applyNumberFormat="1" applyFont="1"/>
    <xf numFmtId="3" fontId="16" fillId="34" borderId="10" xfId="2" applyNumberFormat="1" applyFont="1" applyFill="1" applyBorder="1" applyAlignment="1">
      <alignment horizontal="right"/>
    </xf>
    <xf numFmtId="3" fontId="16" fillId="0" borderId="0" xfId="2" applyNumberFormat="1" applyFont="1" applyFill="1" applyBorder="1" applyAlignment="1">
      <alignment horizontal="right"/>
    </xf>
    <xf numFmtId="164" fontId="55" fillId="0" borderId="0" xfId="0" applyNumberFormat="1" applyFont="1"/>
    <xf numFmtId="3" fontId="27" fillId="0" borderId="10" xfId="0" applyNumberFormat="1" applyFont="1" applyBorder="1" applyAlignment="1">
      <alignment vertical="center"/>
    </xf>
    <xf numFmtId="3" fontId="27" fillId="0" borderId="10" xfId="0" applyNumberFormat="1" applyFont="1" applyBorder="1"/>
    <xf numFmtId="3" fontId="16" fillId="35" borderId="10" xfId="0" applyNumberFormat="1" applyFont="1" applyFill="1" applyBorder="1"/>
    <xf numFmtId="174" fontId="27" fillId="0" borderId="0" xfId="0" applyNumberFormat="1" applyFont="1"/>
    <xf numFmtId="0" fontId="27" fillId="0" borderId="0" xfId="0" applyFont="1" applyAlignment="1">
      <alignment horizontal="left"/>
    </xf>
    <xf numFmtId="0" fontId="27" fillId="0" borderId="25" xfId="0" applyFont="1" applyBorder="1" applyAlignment="1">
      <alignment horizontal="left"/>
    </xf>
    <xf numFmtId="0" fontId="27" fillId="0" borderId="12" xfId="0" applyFont="1" applyBorder="1"/>
    <xf numFmtId="0" fontId="28" fillId="34" borderId="12" xfId="0" applyFont="1" applyFill="1" applyBorder="1"/>
    <xf numFmtId="0" fontId="29" fillId="38" borderId="12" xfId="0" applyFont="1" applyFill="1" applyBorder="1"/>
    <xf numFmtId="164" fontId="27" fillId="0" borderId="10" xfId="2" applyNumberFormat="1" applyFont="1" applyBorder="1" applyAlignment="1">
      <alignment horizontal="right" vertical="center"/>
    </xf>
    <xf numFmtId="164" fontId="44" fillId="0" borderId="10" xfId="2" applyNumberFormat="1" applyFont="1" applyBorder="1" applyAlignment="1">
      <alignment vertical="center"/>
    </xf>
    <xf numFmtId="164" fontId="44" fillId="0" borderId="10" xfId="0" applyNumberFormat="1" applyFont="1" applyBorder="1" applyAlignment="1">
      <alignment vertical="center"/>
    </xf>
    <xf numFmtId="164" fontId="0" fillId="0" borderId="10" xfId="2" applyNumberFormat="1" applyFont="1" applyBorder="1"/>
    <xf numFmtId="164" fontId="40" fillId="38" borderId="10" xfId="0" applyNumberFormat="1" applyFont="1" applyFill="1" applyBorder="1"/>
    <xf numFmtId="164" fontId="40" fillId="0" borderId="10" xfId="0" applyNumberFormat="1" applyFont="1" applyBorder="1"/>
    <xf numFmtId="164" fontId="52" fillId="34" borderId="10" xfId="0" applyNumberFormat="1" applyFont="1" applyFill="1" applyBorder="1"/>
    <xf numFmtId="164" fontId="35" fillId="0" borderId="10" xfId="0" applyNumberFormat="1" applyFont="1" applyBorder="1"/>
    <xf numFmtId="164" fontId="55" fillId="34" borderId="10" xfId="0" applyNumberFormat="1" applyFont="1" applyFill="1" applyBorder="1"/>
    <xf numFmtId="164" fontId="0" fillId="0" borderId="10" xfId="2" applyNumberFormat="1" applyFont="1" applyFill="1" applyBorder="1"/>
    <xf numFmtId="164" fontId="16" fillId="34" borderId="10" xfId="0" applyNumberFormat="1" applyFont="1" applyFill="1" applyBorder="1"/>
    <xf numFmtId="174" fontId="0" fillId="0" borderId="10" xfId="0" applyNumberFormat="1" applyBorder="1"/>
    <xf numFmtId="174" fontId="35" fillId="0" borderId="10" xfId="0" applyNumberFormat="1" applyFont="1" applyBorder="1"/>
    <xf numFmtId="174" fontId="16" fillId="35" borderId="10" xfId="0" applyNumberFormat="1" applyFont="1" applyFill="1" applyBorder="1"/>
    <xf numFmtId="174" fontId="16" fillId="34" borderId="10" xfId="0" applyNumberFormat="1" applyFont="1" applyFill="1" applyBorder="1"/>
    <xf numFmtId="174" fontId="56" fillId="38" borderId="10" xfId="0" applyNumberFormat="1" applyFont="1" applyFill="1" applyBorder="1"/>
    <xf numFmtId="164" fontId="0" fillId="0" borderId="10" xfId="2" applyNumberFormat="1" applyFont="1" applyFill="1" applyBorder="1" applyAlignment="1">
      <alignment horizontal="right"/>
    </xf>
    <xf numFmtId="172" fontId="27" fillId="0" borderId="0" xfId="0" applyNumberFormat="1" applyFont="1" applyAlignment="1">
      <alignment horizontal="right" vertical="center"/>
    </xf>
    <xf numFmtId="164" fontId="27" fillId="0" borderId="10" xfId="0" applyNumberFormat="1" applyFont="1" applyBorder="1" applyAlignment="1">
      <alignment horizontal="right" vertical="center"/>
    </xf>
    <xf numFmtId="164" fontId="44" fillId="0" borderId="10" xfId="0" applyNumberFormat="1" applyFont="1" applyBorder="1" applyAlignment="1">
      <alignment horizontal="right" vertical="center"/>
    </xf>
    <xf numFmtId="164" fontId="27" fillId="0" borderId="0" xfId="0" applyNumberFormat="1" applyFont="1" applyAlignment="1">
      <alignment horizontal="right" vertical="center"/>
    </xf>
    <xf numFmtId="164" fontId="44" fillId="0" borderId="0" xfId="0" applyNumberFormat="1" applyFont="1" applyAlignment="1">
      <alignment vertical="center"/>
    </xf>
    <xf numFmtId="164" fontId="44" fillId="0" borderId="0" xfId="0" applyNumberFormat="1" applyFont="1" applyAlignment="1">
      <alignment horizontal="right" vertical="center"/>
    </xf>
    <xf numFmtId="164" fontId="44" fillId="0" borderId="0" xfId="2" applyNumberFormat="1" applyFont="1" applyBorder="1" applyAlignment="1">
      <alignment vertical="center"/>
    </xf>
    <xf numFmtId="0" fontId="57" fillId="0" borderId="0" xfId="0" applyFont="1" applyAlignment="1">
      <alignment wrapText="1"/>
    </xf>
    <xf numFmtId="0" fontId="0" fillId="0" borderId="0" xfId="0" applyAlignment="1">
      <alignment wrapText="1"/>
    </xf>
    <xf numFmtId="10" fontId="40" fillId="0" borderId="10" xfId="0" applyNumberFormat="1" applyFont="1" applyBorder="1"/>
    <xf numFmtId="10" fontId="52" fillId="34" borderId="10" xfId="0" applyNumberFormat="1" applyFont="1" applyFill="1" applyBorder="1"/>
    <xf numFmtId="164" fontId="16" fillId="0" borderId="0" xfId="2" applyNumberFormat="1" applyFont="1"/>
    <xf numFmtId="164" fontId="0" fillId="0" borderId="0" xfId="2" applyNumberFormat="1" applyFont="1" applyAlignment="1">
      <alignment horizontal="center"/>
    </xf>
    <xf numFmtId="164" fontId="27" fillId="0" borderId="0" xfId="2" applyNumberFormat="1" applyFont="1" applyAlignment="1">
      <alignment horizontal="center"/>
    </xf>
    <xf numFmtId="175" fontId="0" fillId="0" borderId="0" xfId="2" applyNumberFormat="1" applyFont="1"/>
    <xf numFmtId="176" fontId="16" fillId="0" borderId="0" xfId="2" applyNumberFormat="1" applyFont="1"/>
    <xf numFmtId="177" fontId="0" fillId="0" borderId="0" xfId="2" applyNumberFormat="1" applyFont="1"/>
    <xf numFmtId="168" fontId="0" fillId="0" borderId="0" xfId="0" applyNumberFormat="1"/>
    <xf numFmtId="8" fontId="0" fillId="0" borderId="0" xfId="0" applyNumberFormat="1"/>
    <xf numFmtId="0" fontId="44" fillId="0" borderId="0" xfId="0" applyFont="1" applyAlignment="1">
      <alignment horizontal="right" vertical="center"/>
    </xf>
    <xf numFmtId="178" fontId="0" fillId="0" borderId="0" xfId="2" applyNumberFormat="1" applyFont="1"/>
    <xf numFmtId="10" fontId="0" fillId="0" borderId="10" xfId="2" applyNumberFormat="1" applyFont="1" applyBorder="1" applyAlignment="1">
      <alignment horizontal="right"/>
    </xf>
    <xf numFmtId="179" fontId="58" fillId="0" borderId="0" xfId="0" applyNumberFormat="1" applyFont="1" applyAlignment="1">
      <alignment vertical="center"/>
    </xf>
    <xf numFmtId="164" fontId="27" fillId="0" borderId="10" xfId="2" applyNumberFormat="1" applyFont="1" applyFill="1" applyBorder="1"/>
    <xf numFmtId="166" fontId="0" fillId="0" borderId="10" xfId="0" applyNumberFormat="1" applyBorder="1"/>
    <xf numFmtId="167" fontId="51" fillId="0" borderId="0" xfId="0" applyNumberFormat="1" applyFont="1" applyAlignment="1">
      <alignment horizontal="left" vertical="center"/>
    </xf>
    <xf numFmtId="0" fontId="51" fillId="0" borderId="0" xfId="0" applyFont="1" applyAlignment="1">
      <alignment vertical="top"/>
    </xf>
    <xf numFmtId="0" fontId="27" fillId="0" borderId="10" xfId="0" quotePrefix="1" applyFont="1" applyBorder="1" applyAlignment="1">
      <alignment vertical="top"/>
    </xf>
    <xf numFmtId="0" fontId="27" fillId="0" borderId="10" xfId="0" quotePrefix="1" applyFont="1" applyBorder="1" applyAlignment="1">
      <alignment horizontal="left"/>
    </xf>
    <xf numFmtId="164" fontId="44" fillId="0" borderId="0" xfId="2" applyNumberFormat="1" applyFont="1" applyFill="1" applyBorder="1" applyAlignment="1">
      <alignment vertical="center"/>
    </xf>
    <xf numFmtId="4" fontId="0" fillId="0" borderId="0" xfId="0" applyNumberFormat="1"/>
    <xf numFmtId="0" fontId="16" fillId="0" borderId="17" xfId="0" applyFont="1" applyBorder="1"/>
    <xf numFmtId="0" fontId="59" fillId="0" borderId="0" xfId="0" applyFont="1" applyAlignment="1">
      <alignment wrapText="1"/>
    </xf>
    <xf numFmtId="0" fontId="44" fillId="0" borderId="0" xfId="0" quotePrefix="1" applyFont="1" applyAlignment="1">
      <alignment horizontal="left" vertical="top"/>
    </xf>
    <xf numFmtId="0" fontId="44" fillId="0" borderId="0" xfId="0" applyFont="1" applyAlignment="1">
      <alignment vertical="center"/>
    </xf>
    <xf numFmtId="0" fontId="28" fillId="0" borderId="10" xfId="0" quotePrefix="1" applyFont="1" applyBorder="1" applyAlignment="1">
      <alignment horizontal="left"/>
    </xf>
    <xf numFmtId="0" fontId="28" fillId="0" borderId="0" xfId="0" applyFont="1" applyAlignment="1">
      <alignment horizontal="left" wrapText="1"/>
    </xf>
    <xf numFmtId="166" fontId="27" fillId="0" borderId="0" xfId="0" applyNumberFormat="1" applyFont="1" applyAlignment="1">
      <alignment vertical="center"/>
    </xf>
    <xf numFmtId="0" fontId="28" fillId="34" borderId="10" xfId="0" applyFont="1" applyFill="1" applyBorder="1" applyAlignment="1">
      <alignment horizontal="center" vertical="top"/>
    </xf>
    <xf numFmtId="166" fontId="16" fillId="34" borderId="10" xfId="0" applyNumberFormat="1" applyFont="1" applyFill="1" applyBorder="1"/>
    <xf numFmtId="8" fontId="16" fillId="34" borderId="10" xfId="0" applyNumberFormat="1" applyFont="1" applyFill="1" applyBorder="1"/>
    <xf numFmtId="166" fontId="44" fillId="0" borderId="10" xfId="0" applyNumberFormat="1" applyFont="1" applyBorder="1" applyAlignment="1">
      <alignment vertical="center"/>
    </xf>
    <xf numFmtId="0" fontId="16" fillId="39" borderId="10" xfId="0" applyFont="1" applyFill="1" applyBorder="1"/>
    <xf numFmtId="8" fontId="16" fillId="39" borderId="10" xfId="0" applyNumberFormat="1" applyFont="1" applyFill="1" applyBorder="1"/>
    <xf numFmtId="164" fontId="28" fillId="39" borderId="10" xfId="2" applyNumberFormat="1" applyFont="1" applyFill="1" applyBorder="1"/>
    <xf numFmtId="164" fontId="16" fillId="39" borderId="10" xfId="2" applyNumberFormat="1" applyFont="1" applyFill="1" applyBorder="1"/>
    <xf numFmtId="0" fontId="28" fillId="39" borderId="10" xfId="0" applyFont="1" applyFill="1" applyBorder="1" applyAlignment="1">
      <alignment horizontal="left"/>
    </xf>
    <xf numFmtId="0" fontId="53" fillId="0" borderId="10" xfId="0" applyFont="1" applyBorder="1" applyAlignment="1">
      <alignment horizontal="left" wrapText="1"/>
    </xf>
    <xf numFmtId="164" fontId="53" fillId="0" borderId="10" xfId="2" applyNumberFormat="1" applyFont="1" applyBorder="1"/>
    <xf numFmtId="164" fontId="27" fillId="0" borderId="0" xfId="0" applyNumberFormat="1" applyFont="1" applyAlignment="1">
      <alignment vertical="center"/>
    </xf>
    <xf numFmtId="0" fontId="27" fillId="34" borderId="10" xfId="0" applyFont="1" applyFill="1" applyBorder="1"/>
    <xf numFmtId="166" fontId="44" fillId="34" borderId="10" xfId="0" applyNumberFormat="1" applyFont="1" applyFill="1" applyBorder="1" applyAlignment="1">
      <alignment vertical="center"/>
    </xf>
    <xf numFmtId="164" fontId="27" fillId="34" borderId="10" xfId="0" applyNumberFormat="1" applyFont="1" applyFill="1" applyBorder="1" applyAlignment="1">
      <alignment vertical="center"/>
    </xf>
    <xf numFmtId="6" fontId="0" fillId="0" borderId="10" xfId="0" applyNumberFormat="1" applyBorder="1"/>
    <xf numFmtId="165" fontId="44" fillId="0" borderId="10" xfId="0" applyNumberFormat="1" applyFont="1" applyBorder="1" applyAlignment="1">
      <alignment vertical="center"/>
    </xf>
    <xf numFmtId="165" fontId="60" fillId="34" borderId="10" xfId="0" applyNumberFormat="1" applyFont="1" applyFill="1" applyBorder="1" applyAlignment="1">
      <alignment vertical="center"/>
    </xf>
    <xf numFmtId="8" fontId="0" fillId="0" borderId="10" xfId="0" applyNumberFormat="1" applyBorder="1"/>
    <xf numFmtId="0" fontId="0" fillId="34" borderId="10" xfId="0" applyFill="1" applyBorder="1"/>
    <xf numFmtId="8" fontId="0" fillId="0" borderId="10" xfId="0" applyNumberFormat="1" applyBorder="1" applyAlignment="1">
      <alignment horizontal="right"/>
    </xf>
    <xf numFmtId="166" fontId="0" fillId="0" borderId="10" xfId="0" applyNumberFormat="1" applyBorder="1" applyAlignment="1">
      <alignment horizontal="right"/>
    </xf>
    <xf numFmtId="0" fontId="61" fillId="0" borderId="0" xfId="0" applyFont="1"/>
    <xf numFmtId="0" fontId="62" fillId="0" borderId="10" xfId="0" applyFont="1" applyBorder="1"/>
    <xf numFmtId="0" fontId="24" fillId="0" borderId="10" xfId="37" applyBorder="1" applyAlignment="1">
      <alignment horizontal="center"/>
    </xf>
    <xf numFmtId="0" fontId="60" fillId="36" borderId="10" xfId="0" applyFont="1" applyFill="1" applyBorder="1" applyAlignment="1">
      <alignment horizontal="center" vertical="center" wrapText="1"/>
    </xf>
    <xf numFmtId="2" fontId="24" fillId="0" borderId="10" xfId="37" applyNumberFormat="1" applyBorder="1" applyAlignment="1">
      <alignment horizontal="center" vertical="center"/>
    </xf>
    <xf numFmtId="2" fontId="24" fillId="0" borderId="10" xfId="37" quotePrefix="1" applyNumberFormat="1" applyBorder="1" applyAlignment="1">
      <alignment horizontal="center" vertical="center"/>
    </xf>
    <xf numFmtId="167" fontId="24" fillId="0" borderId="10" xfId="37" applyNumberFormat="1" applyBorder="1" applyAlignment="1">
      <alignment horizontal="center" vertical="center"/>
    </xf>
    <xf numFmtId="0" fontId="24" fillId="0" borderId="10" xfId="37" applyBorder="1" applyAlignment="1">
      <alignment horizontal="center" vertical="center"/>
    </xf>
    <xf numFmtId="0" fontId="63" fillId="0" borderId="10" xfId="0" applyFont="1" applyBorder="1"/>
    <xf numFmtId="0" fontId="0" fillId="33" borderId="0" xfId="0" applyFill="1"/>
    <xf numFmtId="0" fontId="62" fillId="33" borderId="10" xfId="0" applyFont="1" applyFill="1" applyBorder="1" applyAlignment="1">
      <alignment horizontal="left"/>
    </xf>
    <xf numFmtId="0" fontId="66" fillId="33" borderId="10" xfId="0" applyFont="1" applyFill="1" applyBorder="1"/>
    <xf numFmtId="0" fontId="20" fillId="33" borderId="17" xfId="71" applyFont="1" applyFill="1" applyBorder="1" applyAlignment="1">
      <alignment vertical="center"/>
    </xf>
    <xf numFmtId="0" fontId="44" fillId="0" borderId="17" xfId="71" applyBorder="1"/>
    <xf numFmtId="0" fontId="21" fillId="33" borderId="17" xfId="71" applyFont="1" applyFill="1" applyBorder="1" applyAlignment="1">
      <alignment horizontal="left"/>
    </xf>
    <xf numFmtId="0" fontId="22" fillId="33" borderId="17" xfId="71" applyFont="1" applyFill="1" applyBorder="1" applyAlignment="1">
      <alignment horizontal="left"/>
    </xf>
    <xf numFmtId="49" fontId="23" fillId="33" borderId="17" xfId="71" applyNumberFormat="1" applyFont="1" applyFill="1" applyBorder="1" applyAlignment="1">
      <alignment vertical="center"/>
    </xf>
    <xf numFmtId="49" fontId="26" fillId="33" borderId="19" xfId="71" applyNumberFormat="1" applyFont="1" applyFill="1" applyBorder="1" applyAlignment="1">
      <alignment vertical="center"/>
    </xf>
    <xf numFmtId="0" fontId="44" fillId="0" borderId="19" xfId="71" applyBorder="1"/>
    <xf numFmtId="0" fontId="67" fillId="40" borderId="10" xfId="71" applyFont="1" applyFill="1" applyBorder="1"/>
    <xf numFmtId="0" fontId="44" fillId="0" borderId="18" xfId="71" applyBorder="1"/>
    <xf numFmtId="0" fontId="68" fillId="0" borderId="10" xfId="71" applyFont="1" applyBorder="1"/>
    <xf numFmtId="0" fontId="44" fillId="0" borderId="20" xfId="71" applyBorder="1"/>
    <xf numFmtId="0" fontId="44" fillId="0" borderId="0" xfId="71"/>
    <xf numFmtId="181" fontId="69" fillId="0" borderId="0" xfId="71" applyNumberFormat="1" applyFont="1"/>
    <xf numFmtId="0" fontId="30" fillId="0" borderId="0" xfId="0" applyFont="1" applyAlignment="1">
      <alignment horizontal="left" wrapText="1"/>
    </xf>
    <xf numFmtId="0" fontId="0" fillId="0" borderId="26" xfId="0" applyBorder="1"/>
    <xf numFmtId="0" fontId="0" fillId="0" borderId="25" xfId="0" applyBorder="1"/>
    <xf numFmtId="0" fontId="16" fillId="39" borderId="13" xfId="0" applyFont="1" applyFill="1" applyBorder="1"/>
    <xf numFmtId="0" fontId="16" fillId="39" borderId="14" xfId="0" applyFont="1" applyFill="1" applyBorder="1"/>
    <xf numFmtId="0" fontId="16" fillId="39" borderId="13" xfId="0" applyFont="1" applyFill="1" applyBorder="1" applyAlignment="1">
      <alignment horizontal="right"/>
    </xf>
    <xf numFmtId="0" fontId="16" fillId="39" borderId="14" xfId="0" applyFont="1" applyFill="1" applyBorder="1" applyAlignment="1">
      <alignment horizontal="right"/>
    </xf>
    <xf numFmtId="0" fontId="0" fillId="0" borderId="26" xfId="0" applyBorder="1" applyAlignment="1">
      <alignment horizontal="left"/>
    </xf>
    <xf numFmtId="180" fontId="0" fillId="0" borderId="0" xfId="0" applyNumberFormat="1"/>
    <xf numFmtId="164" fontId="0" fillId="0" borderId="27" xfId="2" applyNumberFormat="1" applyFont="1" applyBorder="1"/>
    <xf numFmtId="180" fontId="0" fillId="0" borderId="28" xfId="0" applyNumberFormat="1" applyBorder="1"/>
    <xf numFmtId="164" fontId="0" fillId="0" borderId="28" xfId="2" applyNumberFormat="1" applyFont="1" applyBorder="1"/>
    <xf numFmtId="164" fontId="0" fillId="0" borderId="16" xfId="2" applyNumberFormat="1" applyFont="1" applyBorder="1"/>
    <xf numFmtId="180" fontId="0" fillId="0" borderId="10" xfId="70" applyNumberFormat="1" applyFont="1" applyFill="1" applyBorder="1"/>
    <xf numFmtId="180" fontId="0" fillId="0" borderId="10" xfId="70" applyNumberFormat="1" applyFont="1" applyBorder="1"/>
    <xf numFmtId="0" fontId="0" fillId="0" borderId="0" xfId="0" applyAlignment="1">
      <alignment horizontal="center" vertical="center"/>
    </xf>
    <xf numFmtId="0" fontId="16" fillId="39" borderId="10" xfId="0" applyFont="1" applyFill="1" applyBorder="1" applyAlignment="1">
      <alignment horizontal="center" vertical="center"/>
    </xf>
    <xf numFmtId="0" fontId="16" fillId="39" borderId="10" xfId="0" applyFont="1" applyFill="1" applyBorder="1" applyAlignment="1">
      <alignment horizontal="center" vertical="center" wrapText="1"/>
    </xf>
    <xf numFmtId="0" fontId="36" fillId="0" borderId="10" xfId="0" applyFont="1" applyBorder="1" applyAlignment="1">
      <alignment horizontal="left" vertical="center" wrapText="1"/>
    </xf>
    <xf numFmtId="0" fontId="0" fillId="0" borderId="11" xfId="0" applyBorder="1"/>
    <xf numFmtId="164" fontId="0" fillId="0" borderId="11" xfId="2" applyNumberFormat="1" applyFont="1" applyFill="1" applyBorder="1"/>
    <xf numFmtId="180" fontId="0" fillId="0" borderId="11" xfId="70" applyNumberFormat="1" applyFont="1" applyFill="1" applyBorder="1"/>
    <xf numFmtId="164" fontId="0" fillId="41" borderId="11" xfId="2" applyNumberFormat="1" applyFont="1" applyFill="1" applyBorder="1"/>
    <xf numFmtId="164" fontId="0" fillId="41" borderId="10" xfId="2" applyNumberFormat="1" applyFont="1" applyFill="1" applyBorder="1"/>
    <xf numFmtId="0" fontId="0" fillId="42" borderId="10" xfId="0" applyFill="1" applyBorder="1"/>
    <xf numFmtId="180" fontId="0" fillId="41" borderId="10" xfId="70" applyNumberFormat="1" applyFont="1" applyFill="1" applyBorder="1"/>
    <xf numFmtId="164" fontId="0" fillId="42" borderId="10" xfId="2" applyNumberFormat="1" applyFont="1" applyFill="1" applyBorder="1"/>
    <xf numFmtId="0" fontId="0" fillId="41" borderId="10" xfId="0" applyFill="1" applyBorder="1"/>
    <xf numFmtId="180" fontId="0" fillId="42" borderId="10" xfId="70" applyNumberFormat="1" applyFont="1" applyFill="1" applyBorder="1"/>
    <xf numFmtId="0" fontId="16" fillId="0" borderId="10" xfId="0" applyFont="1" applyBorder="1"/>
    <xf numFmtId="180" fontId="16" fillId="0" borderId="10" xfId="70" applyNumberFormat="1" applyFont="1" applyFill="1" applyBorder="1"/>
    <xf numFmtId="164" fontId="16" fillId="0" borderId="10" xfId="2" applyNumberFormat="1" applyFont="1" applyFill="1" applyBorder="1"/>
    <xf numFmtId="164" fontId="16" fillId="41" borderId="10" xfId="2" applyNumberFormat="1" applyFont="1" applyFill="1" applyBorder="1"/>
    <xf numFmtId="164" fontId="16" fillId="0" borderId="11" xfId="2" applyNumberFormat="1" applyFont="1" applyFill="1" applyBorder="1"/>
    <xf numFmtId="0" fontId="0" fillId="39" borderId="10" xfId="0" applyFill="1" applyBorder="1"/>
    <xf numFmtId="182" fontId="0" fillId="0" borderId="10" xfId="1" applyNumberFormat="1" applyFont="1" applyBorder="1"/>
    <xf numFmtId="0" fontId="28" fillId="43" borderId="10" xfId="0" applyFont="1" applyFill="1" applyBorder="1" applyAlignment="1">
      <alignment horizontal="center"/>
    </xf>
    <xf numFmtId="0" fontId="40" fillId="0" borderId="0" xfId="46"/>
    <xf numFmtId="0" fontId="45" fillId="0" borderId="10" xfId="0" applyFont="1" applyBorder="1" applyAlignment="1">
      <alignment vertical="center" wrapText="1"/>
    </xf>
    <xf numFmtId="0" fontId="45" fillId="0" borderId="10" xfId="0" applyFont="1" applyBorder="1" applyAlignment="1">
      <alignment horizontal="left" wrapText="1"/>
    </xf>
    <xf numFmtId="0" fontId="45" fillId="0" borderId="10" xfId="0" applyFont="1" applyBorder="1" applyAlignment="1">
      <alignment horizontal="left"/>
    </xf>
    <xf numFmtId="167" fontId="24" fillId="0" borderId="10" xfId="37" applyNumberFormat="1" applyFill="1" applyBorder="1" applyAlignment="1">
      <alignment horizontal="center" vertical="center"/>
    </xf>
    <xf numFmtId="0" fontId="64" fillId="0" borderId="10" xfId="0" applyFont="1" applyBorder="1" applyAlignment="1">
      <alignment vertical="center" wrapText="1"/>
    </xf>
    <xf numFmtId="167" fontId="25" fillId="0" borderId="10" xfId="0" applyNumberFormat="1" applyFont="1" applyBorder="1" applyAlignment="1">
      <alignment horizontal="left" vertical="center" wrapText="1"/>
    </xf>
    <xf numFmtId="0" fontId="65" fillId="0" borderId="10" xfId="0" applyFont="1" applyBorder="1" applyAlignment="1">
      <alignment horizontal="left" wrapText="1"/>
    </xf>
    <xf numFmtId="2" fontId="24" fillId="0" borderId="10" xfId="37" applyNumberFormat="1" applyFill="1" applyBorder="1" applyAlignment="1">
      <alignment horizontal="center" vertical="center"/>
    </xf>
    <xf numFmtId="0" fontId="46" fillId="0" borderId="10" xfId="0" applyFont="1" applyBorder="1" applyAlignment="1">
      <alignment vertical="center" wrapText="1"/>
    </xf>
    <xf numFmtId="0" fontId="46" fillId="0" borderId="10" xfId="0" applyFont="1" applyBorder="1" applyAlignment="1">
      <alignment horizontal="left" wrapText="1"/>
    </xf>
    <xf numFmtId="0" fontId="47" fillId="0" borderId="10" xfId="0" applyFont="1" applyBorder="1" applyAlignment="1">
      <alignment vertical="center" wrapText="1"/>
    </xf>
    <xf numFmtId="0" fontId="47" fillId="0" borderId="10" xfId="0" applyFont="1" applyBorder="1" applyAlignment="1">
      <alignment horizontal="left" wrapText="1"/>
    </xf>
    <xf numFmtId="0" fontId="0" fillId="0" borderId="29" xfId="0" applyBorder="1"/>
    <xf numFmtId="0" fontId="62" fillId="0" borderId="10" xfId="0" applyFont="1" applyBorder="1" applyAlignment="1">
      <alignment horizontal="left"/>
    </xf>
    <xf numFmtId="0" fontId="66" fillId="0" borderId="10" xfId="0" applyFont="1" applyBorder="1"/>
    <xf numFmtId="0" fontId="44" fillId="0" borderId="0" xfId="0" applyFont="1" applyAlignment="1">
      <alignment horizontal="left" wrapText="1"/>
    </xf>
    <xf numFmtId="185" fontId="0" fillId="0" borderId="0" xfId="0" applyNumberFormat="1"/>
    <xf numFmtId="10" fontId="0" fillId="0" borderId="0" xfId="2" applyNumberFormat="1" applyFont="1" applyAlignment="1">
      <alignment wrapText="1"/>
    </xf>
    <xf numFmtId="2" fontId="0" fillId="0" borderId="0" xfId="0" applyNumberFormat="1"/>
    <xf numFmtId="0" fontId="24" fillId="0" borderId="10" xfId="37" applyFill="1" applyBorder="1" applyAlignment="1">
      <alignment horizontal="center"/>
    </xf>
    <xf numFmtId="167" fontId="24" fillId="0" borderId="10" xfId="37" applyNumberFormat="1" applyBorder="1" applyAlignment="1">
      <alignment horizontal="center"/>
    </xf>
    <xf numFmtId="0" fontId="71" fillId="0" borderId="0" xfId="0" applyFont="1" applyAlignment="1">
      <alignment horizontal="left" wrapText="1"/>
    </xf>
    <xf numFmtId="0" fontId="71" fillId="46" borderId="31" xfId="0" applyFont="1" applyFill="1" applyBorder="1" applyAlignment="1">
      <alignment horizontal="left"/>
    </xf>
    <xf numFmtId="3" fontId="71" fillId="46" borderId="31" xfId="0" applyNumberFormat="1" applyFont="1" applyFill="1" applyBorder="1" applyAlignment="1">
      <alignment horizontal="right"/>
    </xf>
    <xf numFmtId="0" fontId="71" fillId="0" borderId="0" xfId="0" applyFont="1"/>
    <xf numFmtId="3" fontId="71" fillId="0" borderId="0" xfId="0" applyNumberFormat="1" applyFont="1"/>
    <xf numFmtId="0" fontId="71" fillId="0" borderId="0" xfId="0" applyFont="1" applyAlignment="1">
      <alignment wrapText="1"/>
    </xf>
    <xf numFmtId="0" fontId="72" fillId="45" borderId="30" xfId="0" applyFont="1" applyFill="1" applyBorder="1" applyAlignment="1">
      <alignment horizontal="right" wrapText="1"/>
    </xf>
    <xf numFmtId="0" fontId="72" fillId="45" borderId="30" xfId="0" applyFont="1" applyFill="1" applyBorder="1" applyAlignment="1">
      <alignment horizontal="left" wrapText="1"/>
    </xf>
    <xf numFmtId="3" fontId="72" fillId="45" borderId="30" xfId="0" applyNumberFormat="1" applyFont="1" applyFill="1" applyBorder="1" applyAlignment="1">
      <alignment horizontal="right" wrapText="1"/>
    </xf>
    <xf numFmtId="0" fontId="24" fillId="0" borderId="10" xfId="37" applyFill="1" applyBorder="1" applyAlignment="1">
      <alignment horizontal="center" vertical="center"/>
    </xf>
    <xf numFmtId="0" fontId="62" fillId="0" borderId="10" xfId="0" applyFont="1" applyBorder="1" applyAlignment="1">
      <alignment vertical="center"/>
    </xf>
    <xf numFmtId="0" fontId="65" fillId="0" borderId="0" xfId="0" applyFont="1" applyAlignment="1">
      <alignment horizontal="left"/>
    </xf>
    <xf numFmtId="0" fontId="23" fillId="0" borderId="0" xfId="0" applyFont="1" applyAlignment="1">
      <alignment vertical="top"/>
    </xf>
    <xf numFmtId="0" fontId="71" fillId="46" borderId="31" xfId="0" applyFont="1" applyFill="1" applyBorder="1" applyAlignment="1">
      <alignment horizontal="right"/>
    </xf>
    <xf numFmtId="186" fontId="71" fillId="46" borderId="31" xfId="0" applyNumberFormat="1" applyFont="1" applyFill="1" applyBorder="1" applyAlignment="1">
      <alignment horizontal="right"/>
    </xf>
    <xf numFmtId="184" fontId="71" fillId="46" borderId="31" xfId="0" applyNumberFormat="1" applyFont="1" applyFill="1" applyBorder="1" applyAlignment="1">
      <alignment horizontal="left"/>
    </xf>
    <xf numFmtId="185" fontId="71" fillId="46" borderId="31" xfId="0" applyNumberFormat="1" applyFont="1" applyFill="1" applyBorder="1" applyAlignment="1">
      <alignment horizontal="right"/>
    </xf>
    <xf numFmtId="10" fontId="71" fillId="46" borderId="31" xfId="2" applyNumberFormat="1" applyFont="1" applyFill="1" applyBorder="1" applyAlignment="1">
      <alignment horizontal="right" wrapText="1"/>
    </xf>
    <xf numFmtId="10" fontId="71" fillId="46" borderId="31" xfId="2" applyNumberFormat="1" applyFont="1" applyFill="1" applyBorder="1" applyAlignment="1">
      <alignment horizontal="right"/>
    </xf>
    <xf numFmtId="2" fontId="71" fillId="46" borderId="31" xfId="0" applyNumberFormat="1" applyFont="1" applyFill="1" applyBorder="1" applyAlignment="1">
      <alignment horizontal="right"/>
    </xf>
    <xf numFmtId="0" fontId="71" fillId="0" borderId="0" xfId="0" applyFont="1" applyAlignment="1">
      <alignment horizontal="left"/>
    </xf>
    <xf numFmtId="10" fontId="71" fillId="0" borderId="0" xfId="2" applyNumberFormat="1" applyFont="1" applyAlignment="1">
      <alignment wrapText="1"/>
    </xf>
    <xf numFmtId="10" fontId="71" fillId="0" borderId="0" xfId="2" applyNumberFormat="1" applyFont="1"/>
    <xf numFmtId="2" fontId="71" fillId="0" borderId="0" xfId="0" applyNumberFormat="1" applyFont="1"/>
    <xf numFmtId="10" fontId="72" fillId="45" borderId="30" xfId="2" applyNumberFormat="1" applyFont="1" applyFill="1" applyBorder="1" applyAlignment="1">
      <alignment horizontal="right" wrapText="1"/>
    </xf>
    <xf numFmtId="167" fontId="73" fillId="0" borderId="0" xfId="0" applyNumberFormat="1" applyFont="1" applyAlignment="1">
      <alignment horizontal="left" vertical="center"/>
    </xf>
    <xf numFmtId="0" fontId="73" fillId="0" borderId="0" xfId="0" applyFont="1" applyAlignment="1">
      <alignment vertical="top"/>
    </xf>
    <xf numFmtId="167" fontId="73" fillId="0" borderId="0" xfId="0" applyNumberFormat="1" applyFont="1" applyAlignment="1">
      <alignment horizontal="left"/>
    </xf>
    <xf numFmtId="0" fontId="73" fillId="0" borderId="0" xfId="0" applyFont="1"/>
    <xf numFmtId="0" fontId="74" fillId="0" borderId="0" xfId="0" applyFont="1"/>
    <xf numFmtId="0" fontId="73" fillId="0" borderId="0" xfId="0" applyFont="1" applyAlignment="1">
      <alignment horizontal="left"/>
    </xf>
    <xf numFmtId="0" fontId="75" fillId="0" borderId="0" xfId="0" applyFont="1"/>
    <xf numFmtId="0" fontId="75" fillId="0" borderId="0" xfId="0" applyFont="1" applyAlignment="1">
      <alignment vertical="top"/>
    </xf>
    <xf numFmtId="0" fontId="26" fillId="0" borderId="0" xfId="0" applyFont="1"/>
    <xf numFmtId="0" fontId="26" fillId="0" borderId="0" xfId="0" applyFont="1" applyAlignment="1">
      <alignment vertical="top"/>
    </xf>
    <xf numFmtId="0" fontId="77" fillId="0" borderId="0" xfId="46" applyFont="1"/>
    <xf numFmtId="0" fontId="78" fillId="0" borderId="0" xfId="46" applyFont="1"/>
    <xf numFmtId="0" fontId="62" fillId="0" borderId="0" xfId="0" applyFont="1"/>
    <xf numFmtId="0" fontId="71" fillId="0" borderId="0" xfId="0" applyFont="1" applyAlignment="1">
      <alignment vertical="center"/>
    </xf>
    <xf numFmtId="0" fontId="27" fillId="0" borderId="0" xfId="0" applyFont="1" applyAlignment="1">
      <alignment vertical="top"/>
    </xf>
    <xf numFmtId="0" fontId="27" fillId="0" borderId="0" xfId="0" applyFont="1" applyAlignment="1">
      <alignment vertical="top" wrapText="1"/>
    </xf>
    <xf numFmtId="0" fontId="26" fillId="0" borderId="0" xfId="0" applyFont="1" applyAlignment="1">
      <alignment vertical="top" wrapText="1"/>
    </xf>
    <xf numFmtId="0" fontId="79" fillId="48" borderId="31" xfId="0" applyFont="1" applyFill="1" applyBorder="1" applyAlignment="1">
      <alignment horizontal="right"/>
    </xf>
    <xf numFmtId="3" fontId="79" fillId="48" borderId="31" xfId="0" applyNumberFormat="1" applyFont="1" applyFill="1" applyBorder="1" applyAlignment="1">
      <alignment horizontal="right"/>
    </xf>
    <xf numFmtId="2" fontId="79" fillId="48" borderId="31" xfId="0" applyNumberFormat="1" applyFont="1" applyFill="1" applyBorder="1" applyAlignment="1">
      <alignment horizontal="right" wrapText="1"/>
    </xf>
    <xf numFmtId="0" fontId="72" fillId="47" borderId="30" xfId="0" applyFont="1" applyFill="1" applyBorder="1" applyAlignment="1">
      <alignment horizontal="left" wrapText="1"/>
    </xf>
    <xf numFmtId="0" fontId="71" fillId="0" borderId="0" xfId="0" applyFont="1" applyAlignment="1">
      <alignment vertical="center" wrapText="1"/>
    </xf>
    <xf numFmtId="2" fontId="24" fillId="0" borderId="10" xfId="37" applyNumberFormat="1" applyFill="1" applyBorder="1" applyAlignment="1">
      <alignment horizontal="center"/>
    </xf>
    <xf numFmtId="0" fontId="80" fillId="0" borderId="0" xfId="0" applyFont="1"/>
    <xf numFmtId="0" fontId="69" fillId="0" borderId="11" xfId="0" applyFont="1" applyBorder="1"/>
    <xf numFmtId="0" fontId="69" fillId="0" borderId="16" xfId="0" applyFont="1" applyBorder="1"/>
    <xf numFmtId="3" fontId="69" fillId="0" borderId="16" xfId="0" applyNumberFormat="1" applyFont="1" applyBorder="1"/>
    <xf numFmtId="8" fontId="69" fillId="0" borderId="16" xfId="0" applyNumberFormat="1" applyFont="1" applyBorder="1"/>
    <xf numFmtId="0" fontId="69" fillId="0" borderId="0" xfId="0" applyFont="1"/>
    <xf numFmtId="0" fontId="32" fillId="0" borderId="0" xfId="0" applyFont="1" applyAlignment="1">
      <alignment wrapText="1"/>
    </xf>
    <xf numFmtId="0" fontId="81" fillId="0" borderId="0" xfId="0" applyFont="1"/>
    <xf numFmtId="0" fontId="69" fillId="0" borderId="0" xfId="0" applyFont="1" applyAlignment="1">
      <alignment wrapText="1"/>
    </xf>
    <xf numFmtId="0" fontId="72" fillId="47" borderId="30" xfId="0" applyFont="1" applyFill="1" applyBorder="1" applyAlignment="1">
      <alignment horizontal="left"/>
    </xf>
    <xf numFmtId="0" fontId="32" fillId="49" borderId="16" xfId="0" applyFont="1" applyFill="1" applyBorder="1" applyAlignment="1">
      <alignment horizontal="center"/>
    </xf>
    <xf numFmtId="0" fontId="58" fillId="0" borderId="0" xfId="0" applyFont="1"/>
    <xf numFmtId="0" fontId="82" fillId="49" borderId="11" xfId="0" applyFont="1" applyFill="1" applyBorder="1"/>
    <xf numFmtId="0" fontId="76" fillId="0" borderId="11" xfId="0" applyFont="1" applyBorder="1"/>
    <xf numFmtId="0" fontId="76" fillId="0" borderId="0" xfId="0" applyFont="1" applyAlignment="1">
      <alignment wrapText="1"/>
    </xf>
    <xf numFmtId="0" fontId="82" fillId="49" borderId="16" xfId="0" applyFont="1" applyFill="1" applyBorder="1" applyAlignment="1">
      <alignment horizontal="center"/>
    </xf>
    <xf numFmtId="0" fontId="76" fillId="0" borderId="16" xfId="0" applyFont="1" applyBorder="1"/>
    <xf numFmtId="0" fontId="76" fillId="0" borderId="0" xfId="0" applyFont="1"/>
    <xf numFmtId="0" fontId="83" fillId="0" borderId="0" xfId="0" applyFont="1"/>
    <xf numFmtId="0" fontId="84" fillId="0" borderId="0" xfId="0" applyFont="1" applyAlignment="1">
      <alignment wrapText="1"/>
    </xf>
    <xf numFmtId="0" fontId="82" fillId="49" borderId="16" xfId="0" applyFont="1" applyFill="1" applyBorder="1" applyAlignment="1">
      <alignment horizontal="center" wrapText="1"/>
    </xf>
    <xf numFmtId="8" fontId="27" fillId="0" borderId="0" xfId="0" applyNumberFormat="1" applyFont="1"/>
    <xf numFmtId="0" fontId="17" fillId="40" borderId="0" xfId="71" applyFont="1" applyFill="1"/>
    <xf numFmtId="0" fontId="17" fillId="40" borderId="0" xfId="71" quotePrefix="1" applyFont="1" applyFill="1" applyAlignment="1">
      <alignment horizontal="left"/>
    </xf>
    <xf numFmtId="0" fontId="17" fillId="40" borderId="0" xfId="71" quotePrefix="1" applyFont="1" applyFill="1" applyAlignment="1">
      <alignment horizontal="center"/>
    </xf>
    <xf numFmtId="0" fontId="86" fillId="0" borderId="10" xfId="0" applyFont="1" applyBorder="1"/>
    <xf numFmtId="0" fontId="87" fillId="0" borderId="14" xfId="0" applyFont="1" applyBorder="1"/>
    <xf numFmtId="0" fontId="86" fillId="0" borderId="11" xfId="0" applyFont="1" applyBorder="1"/>
    <xf numFmtId="0" fontId="87" fillId="0" borderId="16" xfId="0" applyFont="1" applyBorder="1"/>
    <xf numFmtId="0" fontId="85" fillId="50" borderId="0" xfId="0" applyFont="1" applyFill="1"/>
    <xf numFmtId="0" fontId="0" fillId="0" borderId="0" xfId="2" applyNumberFormat="1" applyFont="1"/>
    <xf numFmtId="10" fontId="27" fillId="0" borderId="10" xfId="2" quotePrefix="1" applyNumberFormat="1" applyFont="1" applyBorder="1" applyAlignment="1">
      <alignment horizontal="right"/>
    </xf>
    <xf numFmtId="0" fontId="88" fillId="0" borderId="0" xfId="0" applyFont="1"/>
    <xf numFmtId="3" fontId="58" fillId="0" borderId="0" xfId="0" applyNumberFormat="1" applyFont="1"/>
    <xf numFmtId="187" fontId="58" fillId="0" borderId="0" xfId="0" applyNumberFormat="1" applyFont="1"/>
    <xf numFmtId="167" fontId="58" fillId="0" borderId="0" xfId="0" applyNumberFormat="1" applyFont="1"/>
    <xf numFmtId="0" fontId="73" fillId="0" borderId="0" xfId="0" applyFont="1" applyAlignment="1">
      <alignment horizontal="left" wrapText="1"/>
    </xf>
    <xf numFmtId="0" fontId="69" fillId="0" borderId="26" xfId="0" applyFont="1" applyBorder="1"/>
    <xf numFmtId="0" fontId="69" fillId="0" borderId="27" xfId="0" applyFont="1" applyBorder="1"/>
    <xf numFmtId="0" fontId="69" fillId="0" borderId="25" xfId="0" applyFont="1" applyBorder="1"/>
    <xf numFmtId="0" fontId="69" fillId="0" borderId="28" xfId="0" applyFont="1" applyBorder="1"/>
    <xf numFmtId="0" fontId="91" fillId="0" borderId="0" xfId="0" applyFont="1"/>
    <xf numFmtId="0" fontId="92" fillId="0" borderId="0" xfId="0" applyFont="1"/>
    <xf numFmtId="0" fontId="16" fillId="34" borderId="14" xfId="0" applyFont="1" applyFill="1" applyBorder="1" applyAlignment="1">
      <alignment horizontal="center"/>
    </xf>
    <xf numFmtId="0" fontId="16" fillId="34" borderId="15" xfId="0" applyFont="1" applyFill="1" applyBorder="1" applyAlignment="1">
      <alignment horizontal="center"/>
    </xf>
    <xf numFmtId="0" fontId="81" fillId="48" borderId="31" xfId="0" applyFont="1" applyFill="1" applyBorder="1" applyAlignment="1">
      <alignment wrapText="1"/>
    </xf>
    <xf numFmtId="0" fontId="81" fillId="48" borderId="51" xfId="0" applyFont="1" applyFill="1" applyBorder="1" applyAlignment="1">
      <alignment wrapText="1"/>
    </xf>
    <xf numFmtId="0" fontId="81" fillId="48" borderId="52" xfId="0" applyFont="1" applyFill="1" applyBorder="1" applyAlignment="1">
      <alignment wrapText="1"/>
    </xf>
    <xf numFmtId="0" fontId="81" fillId="48" borderId="53" xfId="0" applyFont="1" applyFill="1" applyBorder="1" applyAlignment="1">
      <alignment wrapText="1"/>
    </xf>
    <xf numFmtId="0" fontId="60" fillId="49" borderId="21" xfId="0" applyFont="1" applyFill="1" applyBorder="1" applyAlignment="1">
      <alignment horizontal="center"/>
    </xf>
    <xf numFmtId="0" fontId="60" fillId="49" borderId="27" xfId="0" applyFont="1" applyFill="1" applyBorder="1" applyAlignment="1">
      <alignment horizontal="center"/>
    </xf>
    <xf numFmtId="8" fontId="44" fillId="0" borderId="34" xfId="0" applyNumberFormat="1" applyFont="1" applyBorder="1"/>
    <xf numFmtId="0" fontId="81" fillId="0" borderId="35" xfId="0" applyFont="1" applyBorder="1"/>
    <xf numFmtId="0" fontId="81" fillId="0" borderId="36" xfId="0" applyFont="1" applyBorder="1"/>
    <xf numFmtId="3" fontId="81" fillId="0" borderId="36" xfId="0" applyNumberFormat="1" applyFont="1" applyBorder="1"/>
    <xf numFmtId="0" fontId="81" fillId="0" borderId="37" xfId="0" applyFont="1" applyBorder="1"/>
    <xf numFmtId="0" fontId="28" fillId="34" borderId="22" xfId="0" applyFont="1" applyFill="1" applyBorder="1" applyAlignment="1">
      <alignment horizontal="center"/>
    </xf>
    <xf numFmtId="0" fontId="0" fillId="0" borderId="21" xfId="0" applyBorder="1"/>
    <xf numFmtId="2" fontId="24" fillId="0" borderId="10" xfId="37" applyNumberFormat="1" applyBorder="1" applyAlignment="1">
      <alignment horizontal="center"/>
    </xf>
    <xf numFmtId="164" fontId="69" fillId="0" borderId="16" xfId="0" applyNumberFormat="1" applyFont="1" applyBorder="1"/>
    <xf numFmtId="8" fontId="69" fillId="0" borderId="0" xfId="0" applyNumberFormat="1" applyFont="1"/>
    <xf numFmtId="0" fontId="32" fillId="49" borderId="34" xfId="0" applyFont="1" applyFill="1" applyBorder="1" applyAlignment="1">
      <alignment horizontal="center"/>
    </xf>
    <xf numFmtId="164" fontId="69" fillId="0" borderId="34" xfId="0" applyNumberFormat="1" applyFont="1" applyBorder="1"/>
    <xf numFmtId="164" fontId="69" fillId="0" borderId="28" xfId="0" applyNumberFormat="1" applyFont="1" applyBorder="1"/>
    <xf numFmtId="0" fontId="93" fillId="0" borderId="34" xfId="0" applyFont="1" applyBorder="1" applyAlignment="1">
      <alignment horizontal="left"/>
    </xf>
    <xf numFmtId="0" fontId="0" fillId="0" borderId="34" xfId="0" applyBorder="1"/>
    <xf numFmtId="164" fontId="0" fillId="0" borderId="34" xfId="0" applyNumberFormat="1" applyBorder="1"/>
    <xf numFmtId="0" fontId="16" fillId="34" borderId="34" xfId="0" applyFont="1" applyFill="1" applyBorder="1" applyAlignment="1">
      <alignment horizontal="center"/>
    </xf>
    <xf numFmtId="0" fontId="27" fillId="33" borderId="10" xfId="0" applyFont="1" applyFill="1" applyBorder="1"/>
    <xf numFmtId="166" fontId="44" fillId="33" borderId="10" xfId="0" applyNumberFormat="1" applyFont="1" applyFill="1" applyBorder="1" applyAlignment="1">
      <alignment vertical="center"/>
    </xf>
    <xf numFmtId="164" fontId="27" fillId="33" borderId="10" xfId="0" applyNumberFormat="1" applyFont="1" applyFill="1" applyBorder="1" applyAlignment="1">
      <alignment vertical="center"/>
    </xf>
    <xf numFmtId="0" fontId="27" fillId="39" borderId="10" xfId="0" applyFont="1" applyFill="1" applyBorder="1"/>
    <xf numFmtId="166" fontId="44" fillId="39" borderId="10" xfId="0" applyNumberFormat="1" applyFont="1" applyFill="1" applyBorder="1" applyAlignment="1">
      <alignment vertical="center"/>
    </xf>
    <xf numFmtId="164" fontId="27" fillId="39" borderId="10" xfId="0" applyNumberFormat="1" applyFont="1" applyFill="1" applyBorder="1" applyAlignment="1">
      <alignment vertical="center"/>
    </xf>
    <xf numFmtId="17" fontId="28" fillId="34" borderId="10" xfId="0" applyNumberFormat="1" applyFont="1" applyFill="1" applyBorder="1" applyAlignment="1">
      <alignment horizontal="center"/>
    </xf>
    <xf numFmtId="0" fontId="28" fillId="34" borderId="15" xfId="0" quotePrefix="1" applyFont="1" applyFill="1" applyBorder="1" applyAlignment="1">
      <alignment horizontal="center"/>
    </xf>
    <xf numFmtId="17" fontId="28" fillId="34" borderId="15" xfId="0" applyNumberFormat="1" applyFont="1" applyFill="1" applyBorder="1" applyAlignment="1">
      <alignment horizontal="center"/>
    </xf>
    <xf numFmtId="0" fontId="28" fillId="34" borderId="12" xfId="0" applyFont="1" applyFill="1" applyBorder="1" applyAlignment="1">
      <alignment horizontal="center" vertical="top"/>
    </xf>
    <xf numFmtId="164" fontId="27" fillId="0" borderId="11" xfId="0" applyNumberFormat="1" applyFont="1" applyBorder="1" applyAlignment="1">
      <alignment vertical="center"/>
    </xf>
    <xf numFmtId="0" fontId="28" fillId="34" borderId="34" xfId="0" applyFont="1" applyFill="1" applyBorder="1" applyAlignment="1">
      <alignment horizontal="center" vertical="top"/>
    </xf>
    <xf numFmtId="2" fontId="71" fillId="46" borderId="52" xfId="0" applyNumberFormat="1" applyFont="1" applyFill="1" applyBorder="1" applyAlignment="1">
      <alignment horizontal="right"/>
    </xf>
    <xf numFmtId="10" fontId="71" fillId="46" borderId="52" xfId="2" applyNumberFormat="1" applyFont="1" applyFill="1" applyBorder="1" applyAlignment="1">
      <alignment horizontal="right"/>
    </xf>
    <xf numFmtId="0" fontId="71" fillId="46" borderId="52" xfId="0" applyFont="1" applyFill="1" applyBorder="1" applyAlignment="1">
      <alignment horizontal="right"/>
    </xf>
    <xf numFmtId="184" fontId="71" fillId="46" borderId="52" xfId="0" applyNumberFormat="1" applyFont="1" applyFill="1" applyBorder="1" applyAlignment="1">
      <alignment horizontal="left"/>
    </xf>
    <xf numFmtId="185" fontId="71" fillId="46" borderId="52" xfId="0" applyNumberFormat="1" applyFont="1" applyFill="1" applyBorder="1" applyAlignment="1">
      <alignment horizontal="right"/>
    </xf>
    <xf numFmtId="10" fontId="71" fillId="46" borderId="52" xfId="2" applyNumberFormat="1" applyFont="1" applyFill="1" applyBorder="1" applyAlignment="1">
      <alignment horizontal="right" wrapText="1"/>
    </xf>
    <xf numFmtId="49" fontId="71" fillId="46" borderId="52" xfId="0" applyNumberFormat="1" applyFont="1" applyFill="1" applyBorder="1" applyAlignment="1">
      <alignment horizontal="right"/>
    </xf>
    <xf numFmtId="49" fontId="71" fillId="46" borderId="31" xfId="0" applyNumberFormat="1" applyFont="1" applyFill="1" applyBorder="1" applyAlignment="1">
      <alignment horizontal="right"/>
    </xf>
    <xf numFmtId="10" fontId="0" fillId="0" borderId="0" xfId="0" applyNumberFormat="1" applyAlignment="1">
      <alignment horizontal="left"/>
    </xf>
    <xf numFmtId="164" fontId="76" fillId="0" borderId="16" xfId="0" applyNumberFormat="1" applyFont="1" applyBorder="1"/>
    <xf numFmtId="3" fontId="0" fillId="0" borderId="0" xfId="0" applyNumberFormat="1" applyAlignment="1">
      <alignment horizontal="left"/>
    </xf>
    <xf numFmtId="2" fontId="24" fillId="0" borderId="10" xfId="37" quotePrefix="1" applyNumberFormat="1" applyFill="1" applyBorder="1" applyAlignment="1">
      <alignment horizontal="center" vertical="center"/>
    </xf>
    <xf numFmtId="0" fontId="94" fillId="0" borderId="10" xfId="0" applyFont="1" applyBorder="1" applyAlignment="1">
      <alignment vertical="center" wrapText="1"/>
    </xf>
    <xf numFmtId="0" fontId="27" fillId="0" borderId="10" xfId="0" applyFont="1" applyBorder="1" applyAlignment="1">
      <alignment horizontal="right"/>
    </xf>
    <xf numFmtId="0" fontId="27" fillId="0" borderId="10" xfId="0" applyFont="1" applyBorder="1" applyAlignment="1">
      <alignment horizontal="right" wrapText="1"/>
    </xf>
    <xf numFmtId="10" fontId="28" fillId="0" borderId="0" xfId="2" applyNumberFormat="1" applyFont="1"/>
    <xf numFmtId="0" fontId="95" fillId="0" borderId="0" xfId="0" applyFont="1" applyAlignment="1">
      <alignment horizontal="left"/>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28" fillId="34" borderId="11" xfId="0" applyFont="1" applyFill="1" applyBorder="1" applyAlignment="1">
      <alignment horizontal="center"/>
    </xf>
    <xf numFmtId="8" fontId="32" fillId="49" borderId="16" xfId="0" applyNumberFormat="1" applyFont="1" applyFill="1" applyBorder="1"/>
    <xf numFmtId="164" fontId="82" fillId="49" borderId="16" xfId="0" applyNumberFormat="1" applyFont="1" applyFill="1" applyBorder="1"/>
    <xf numFmtId="8" fontId="0" fillId="0" borderId="34" xfId="0" applyNumberFormat="1" applyBorder="1"/>
    <xf numFmtId="0" fontId="27" fillId="0" borderId="12" xfId="0" quotePrefix="1" applyFont="1" applyBorder="1" applyAlignment="1">
      <alignment horizontal="left"/>
    </xf>
    <xf numFmtId="0" fontId="28" fillId="34" borderId="15" xfId="0" applyFont="1" applyFill="1" applyBorder="1" applyAlignment="1">
      <alignment horizontal="center"/>
    </xf>
    <xf numFmtId="166" fontId="28" fillId="39" borderId="11" xfId="0" applyNumberFormat="1" applyFont="1" applyFill="1" applyBorder="1"/>
    <xf numFmtId="0" fontId="28" fillId="0" borderId="0" xfId="0" applyFont="1" applyAlignment="1">
      <alignment horizontal="center" vertical="center" wrapText="1"/>
    </xf>
    <xf numFmtId="0" fontId="28" fillId="0" borderId="0" xfId="0" applyFont="1" applyAlignment="1">
      <alignment horizontal="center" vertical="center"/>
    </xf>
    <xf numFmtId="164" fontId="16" fillId="0" borderId="0" xfId="2" applyNumberFormat="1" applyFont="1" applyFill="1" applyBorder="1"/>
    <xf numFmtId="0" fontId="27" fillId="0" borderId="12" xfId="0" quotePrefix="1" applyFont="1" applyBorder="1" applyAlignment="1">
      <alignment horizontal="left" vertical="top"/>
    </xf>
    <xf numFmtId="0" fontId="28" fillId="34" borderId="12" xfId="0" applyFont="1" applyFill="1" applyBorder="1" applyAlignment="1">
      <alignment horizontal="left" vertical="top"/>
    </xf>
    <xf numFmtId="0" fontId="28" fillId="34" borderId="56" xfId="0" applyFont="1" applyFill="1" applyBorder="1" applyAlignment="1">
      <alignment horizontal="center"/>
    </xf>
    <xf numFmtId="164" fontId="28" fillId="0" borderId="0" xfId="2" applyNumberFormat="1" applyFont="1"/>
    <xf numFmtId="0" fontId="28" fillId="34" borderId="15" xfId="0" applyFont="1" applyFill="1" applyBorder="1" applyAlignment="1">
      <alignment horizontal="center" wrapText="1"/>
    </xf>
    <xf numFmtId="0" fontId="82" fillId="0" borderId="0" xfId="0" applyFont="1"/>
    <xf numFmtId="0" fontId="32" fillId="49" borderId="10" xfId="0" applyFont="1" applyFill="1" applyBorder="1"/>
    <xf numFmtId="0" fontId="32" fillId="49" borderId="13" xfId="0" applyFont="1" applyFill="1" applyBorder="1"/>
    <xf numFmtId="0" fontId="32" fillId="49" borderId="47" xfId="0" applyFont="1" applyFill="1" applyBorder="1"/>
    <xf numFmtId="0" fontId="32" fillId="49" borderId="48" xfId="0" applyFont="1" applyFill="1" applyBorder="1"/>
    <xf numFmtId="0" fontId="32" fillId="49" borderId="49" xfId="0" applyFont="1" applyFill="1" applyBorder="1"/>
    <xf numFmtId="0" fontId="69" fillId="0" borderId="38" xfId="0" applyFont="1" applyBorder="1" applyAlignment="1">
      <alignment wrapText="1" readingOrder="1"/>
    </xf>
    <xf numFmtId="0" fontId="69" fillId="0" borderId="39" xfId="0" applyFont="1" applyBorder="1"/>
    <xf numFmtId="0" fontId="69" fillId="0" borderId="50" xfId="0" applyFont="1" applyBorder="1"/>
    <xf numFmtId="0" fontId="69" fillId="0" borderId="40" xfId="0" applyFont="1" applyBorder="1"/>
    <xf numFmtId="0" fontId="69" fillId="0" borderId="41" xfId="0" applyFont="1" applyBorder="1" applyAlignment="1">
      <alignment wrapText="1" readingOrder="1"/>
    </xf>
    <xf numFmtId="0" fontId="69" fillId="0" borderId="43" xfId="0" applyFont="1" applyBorder="1"/>
    <xf numFmtId="0" fontId="69" fillId="0" borderId="42" xfId="0" applyFont="1" applyBorder="1"/>
    <xf numFmtId="0" fontId="69" fillId="0" borderId="44" xfId="0" applyFont="1" applyBorder="1"/>
    <xf numFmtId="0" fontId="69" fillId="0" borderId="45" xfId="0" applyFont="1" applyBorder="1"/>
    <xf numFmtId="0" fontId="69" fillId="0" borderId="46" xfId="0" applyFont="1" applyBorder="1"/>
    <xf numFmtId="14" fontId="81" fillId="48" borderId="31" xfId="0" applyNumberFormat="1" applyFont="1" applyFill="1" applyBorder="1" applyAlignment="1">
      <alignment wrapText="1"/>
    </xf>
    <xf numFmtId="10" fontId="81" fillId="48" borderId="31" xfId="0" applyNumberFormat="1" applyFont="1" applyFill="1" applyBorder="1" applyAlignment="1">
      <alignment wrapText="1"/>
    </xf>
    <xf numFmtId="6" fontId="96" fillId="0" borderId="0" xfId="0" applyNumberFormat="1" applyFont="1"/>
    <xf numFmtId="0" fontId="27" fillId="0" borderId="34" xfId="0" applyFont="1" applyBorder="1"/>
    <xf numFmtId="166" fontId="44" fillId="0" borderId="0" xfId="0" applyNumberFormat="1" applyFont="1"/>
    <xf numFmtId="0" fontId="44" fillId="0" borderId="34" xfId="0" quotePrefix="1" applyFont="1" applyBorder="1" applyAlignment="1">
      <alignment horizontal="left" vertical="top"/>
    </xf>
    <xf numFmtId="0" fontId="44" fillId="0" borderId="34" xfId="0" applyFont="1" applyBorder="1"/>
    <xf numFmtId="164" fontId="27" fillId="0" borderId="34" xfId="2" applyNumberFormat="1" applyFont="1" applyBorder="1"/>
    <xf numFmtId="166" fontId="28" fillId="34" borderId="34" xfId="1" applyNumberFormat="1" applyFont="1" applyFill="1" applyBorder="1"/>
    <xf numFmtId="164" fontId="28" fillId="34" borderId="34" xfId="2" applyNumberFormat="1" applyFont="1" applyFill="1" applyBorder="1"/>
    <xf numFmtId="164" fontId="27" fillId="0" borderId="34" xfId="0" applyNumberFormat="1" applyFont="1" applyBorder="1"/>
    <xf numFmtId="0" fontId="27" fillId="0" borderId="0" xfId="0" applyFont="1" applyAlignment="1">
      <alignment horizontal="left" wrapText="1"/>
    </xf>
    <xf numFmtId="10" fontId="0" fillId="0" borderId="10" xfId="2" applyNumberFormat="1" applyFont="1" applyBorder="1"/>
    <xf numFmtId="0" fontId="94" fillId="0" borderId="15" xfId="0" applyFont="1" applyBorder="1" applyAlignment="1">
      <alignment vertical="center" wrapText="1"/>
    </xf>
    <xf numFmtId="0" fontId="46" fillId="0" borderId="11" xfId="0" applyFont="1" applyBorder="1" applyAlignment="1">
      <alignment vertical="center" wrapText="1"/>
    </xf>
    <xf numFmtId="167" fontId="23" fillId="0" borderId="0" xfId="0" applyNumberFormat="1" applyFont="1" applyAlignment="1">
      <alignment horizontal="left"/>
    </xf>
    <xf numFmtId="0" fontId="97" fillId="0" borderId="0" xfId="0" applyFont="1"/>
    <xf numFmtId="0" fontId="98" fillId="0" borderId="10" xfId="0" applyFont="1" applyBorder="1" applyAlignment="1">
      <alignment vertical="center" wrapText="1"/>
    </xf>
    <xf numFmtId="0" fontId="98" fillId="0" borderId="10" xfId="0" applyFont="1" applyBorder="1"/>
    <xf numFmtId="0" fontId="99" fillId="0" borderId="0" xfId="0" applyFont="1"/>
    <xf numFmtId="0" fontId="99" fillId="0" borderId="0" xfId="0" applyFont="1" applyAlignment="1">
      <alignment vertical="top" wrapText="1"/>
    </xf>
    <xf numFmtId="0" fontId="100" fillId="0" borderId="0" xfId="0" applyFont="1"/>
    <xf numFmtId="9" fontId="0" fillId="0" borderId="34" xfId="0" applyNumberFormat="1" applyBorder="1"/>
    <xf numFmtId="0" fontId="16" fillId="34" borderId="40" xfId="0" applyFont="1" applyFill="1" applyBorder="1" applyAlignment="1">
      <alignment horizontal="center"/>
    </xf>
    <xf numFmtId="0" fontId="16" fillId="34" borderId="34" xfId="0" applyFont="1" applyFill="1" applyBorder="1"/>
    <xf numFmtId="0" fontId="16" fillId="34" borderId="46" xfId="0" applyFont="1" applyFill="1" applyBorder="1" applyAlignment="1">
      <alignment horizontal="center" wrapText="1"/>
    </xf>
    <xf numFmtId="164" fontId="0" fillId="0" borderId="57" xfId="0" applyNumberFormat="1" applyBorder="1" applyAlignment="1">
      <alignment wrapText="1"/>
    </xf>
    <xf numFmtId="0" fontId="0" fillId="0" borderId="34" xfId="0" applyBorder="1" applyAlignment="1">
      <alignment horizontal="right"/>
    </xf>
    <xf numFmtId="9" fontId="0" fillId="0" borderId="34" xfId="0" applyNumberFormat="1" applyBorder="1" applyAlignment="1">
      <alignment horizontal="right"/>
    </xf>
    <xf numFmtId="164" fontId="0" fillId="0" borderId="57" xfId="0" applyNumberFormat="1" applyBorder="1" applyAlignment="1">
      <alignment horizontal="right" wrapText="1"/>
    </xf>
    <xf numFmtId="164" fontId="0" fillId="0" borderId="34" xfId="0" applyNumberFormat="1" applyBorder="1" applyAlignment="1">
      <alignment horizontal="right"/>
    </xf>
    <xf numFmtId="0" fontId="101" fillId="0" borderId="0" xfId="0" applyFont="1"/>
    <xf numFmtId="0" fontId="76" fillId="0" borderId="0" xfId="46" applyFont="1" applyAlignment="1">
      <alignment vertical="top"/>
    </xf>
    <xf numFmtId="10" fontId="0" fillId="46" borderId="31" xfId="2" applyNumberFormat="1" applyFont="1" applyFill="1" applyBorder="1" applyAlignment="1">
      <alignment horizontal="right"/>
    </xf>
    <xf numFmtId="0" fontId="0" fillId="0" borderId="0" xfId="0" applyAlignment="1">
      <alignment vertical="top"/>
    </xf>
    <xf numFmtId="0" fontId="0" fillId="46" borderId="31" xfId="0" applyFill="1" applyBorder="1" applyAlignment="1">
      <alignment horizontal="left"/>
    </xf>
    <xf numFmtId="3" fontId="0" fillId="46" borderId="31" xfId="0" applyNumberFormat="1" applyFill="1" applyBorder="1" applyAlignment="1">
      <alignment horizontal="right"/>
    </xf>
    <xf numFmtId="3" fontId="40" fillId="0" borderId="0" xfId="46" applyNumberFormat="1"/>
    <xf numFmtId="0" fontId="40" fillId="0" borderId="0" xfId="46" applyAlignment="1">
      <alignment horizontal="left"/>
    </xf>
    <xf numFmtId="0" fontId="70" fillId="44" borderId="0" xfId="46" applyFont="1" applyFill="1" applyAlignment="1">
      <alignment horizontal="left" wrapText="1"/>
    </xf>
    <xf numFmtId="0" fontId="70" fillId="44" borderId="0" xfId="46" applyFont="1" applyFill="1" applyAlignment="1">
      <alignment horizontal="right" wrapText="1"/>
    </xf>
    <xf numFmtId="183" fontId="40" fillId="0" borderId="0" xfId="46" applyNumberFormat="1"/>
    <xf numFmtId="10" fontId="0" fillId="0" borderId="0" xfId="2" applyNumberFormat="1" applyFont="1" applyFill="1" applyBorder="1" applyAlignment="1">
      <alignment horizontal="right"/>
    </xf>
    <xf numFmtId="164" fontId="0" fillId="0" borderId="0" xfId="2" applyNumberFormat="1" applyFont="1" applyFill="1" applyBorder="1" applyAlignment="1">
      <alignment horizontal="right"/>
    </xf>
    <xf numFmtId="0" fontId="70" fillId="44" borderId="0" xfId="46" applyFont="1" applyFill="1" applyAlignment="1">
      <alignment wrapText="1"/>
    </xf>
    <xf numFmtId="185" fontId="0" fillId="46" borderId="31" xfId="0" applyNumberFormat="1" applyFill="1" applyBorder="1" applyAlignment="1">
      <alignment horizontal="right"/>
    </xf>
    <xf numFmtId="188" fontId="0" fillId="46" borderId="31" xfId="0" applyNumberFormat="1" applyFill="1" applyBorder="1" applyAlignment="1">
      <alignment horizontal="right"/>
    </xf>
    <xf numFmtId="180" fontId="0" fillId="0" borderId="0" xfId="70" applyNumberFormat="1" applyFont="1" applyBorder="1" applyAlignment="1">
      <alignment horizontal="right"/>
    </xf>
    <xf numFmtId="43" fontId="0" fillId="0" borderId="0" xfId="70" applyFont="1" applyBorder="1" applyAlignment="1">
      <alignment horizontal="right"/>
    </xf>
    <xf numFmtId="43" fontId="0" fillId="0" borderId="0" xfId="70" applyFont="1" applyBorder="1"/>
    <xf numFmtId="0" fontId="16" fillId="39" borderId="12" xfId="0" applyFont="1" applyFill="1" applyBorder="1"/>
    <xf numFmtId="180" fontId="0" fillId="0" borderId="26" xfId="0" applyNumberFormat="1" applyBorder="1"/>
    <xf numFmtId="180" fontId="0" fillId="0" borderId="27" xfId="70" applyNumberFormat="1" applyFont="1" applyBorder="1"/>
    <xf numFmtId="180" fontId="0" fillId="0" borderId="25" xfId="0" applyNumberFormat="1" applyBorder="1"/>
    <xf numFmtId="180" fontId="0" fillId="0" borderId="16" xfId="70" applyNumberFormat="1" applyFont="1" applyBorder="1"/>
    <xf numFmtId="180" fontId="16" fillId="42" borderId="10" xfId="70" applyNumberFormat="1" applyFont="1" applyFill="1" applyBorder="1"/>
    <xf numFmtId="182" fontId="0" fillId="0" borderId="10" xfId="0" applyNumberFormat="1" applyBorder="1"/>
    <xf numFmtId="0" fontId="103" fillId="39" borderId="34" xfId="0" applyFont="1" applyFill="1" applyBorder="1" applyAlignment="1">
      <alignment horizontal="center"/>
    </xf>
    <xf numFmtId="0" fontId="102" fillId="0" borderId="0" xfId="0" applyFont="1" applyAlignment="1">
      <alignment horizontal="left"/>
    </xf>
    <xf numFmtId="164" fontId="0" fillId="0" borderId="0" xfId="2" applyNumberFormat="1" applyFont="1" applyAlignment="1">
      <alignment wrapText="1"/>
    </xf>
    <xf numFmtId="164" fontId="16" fillId="0" borderId="10" xfId="2" applyNumberFormat="1" applyFont="1" applyBorder="1"/>
    <xf numFmtId="164" fontId="0" fillId="52" borderId="10" xfId="2" applyNumberFormat="1" applyFont="1" applyFill="1" applyBorder="1"/>
    <xf numFmtId="164" fontId="0" fillId="42" borderId="11" xfId="2" applyNumberFormat="1" applyFont="1" applyFill="1" applyBorder="1"/>
    <xf numFmtId="164" fontId="44" fillId="0" borderId="16" xfId="2" applyNumberFormat="1" applyFont="1" applyBorder="1"/>
    <xf numFmtId="0" fontId="44" fillId="0" borderId="10" xfId="0" quotePrefix="1" applyFont="1" applyBorder="1" applyAlignment="1">
      <alignment horizontal="left" vertical="top"/>
    </xf>
    <xf numFmtId="0" fontId="28" fillId="34" borderId="25" xfId="0" applyFont="1" applyFill="1" applyBorder="1"/>
    <xf numFmtId="0" fontId="27" fillId="0" borderId="12" xfId="0" applyFont="1" applyBorder="1" applyAlignment="1">
      <alignment horizontal="right"/>
    </xf>
    <xf numFmtId="164" fontId="16" fillId="35" borderId="10" xfId="2" applyNumberFormat="1" applyFont="1" applyFill="1" applyBorder="1"/>
    <xf numFmtId="0" fontId="104" fillId="48" borderId="31" xfId="0" applyFont="1" applyFill="1" applyBorder="1" applyAlignment="1">
      <alignment wrapText="1"/>
    </xf>
    <xf numFmtId="0" fontId="104" fillId="48" borderId="51" xfId="0" applyFont="1" applyFill="1" applyBorder="1" applyAlignment="1">
      <alignment wrapText="1"/>
    </xf>
    <xf numFmtId="3" fontId="104" fillId="48" borderId="51" xfId="0" applyNumberFormat="1" applyFont="1" applyFill="1" applyBorder="1" applyAlignment="1">
      <alignment wrapText="1"/>
    </xf>
    <xf numFmtId="0" fontId="104" fillId="48" borderId="52" xfId="0" applyFont="1" applyFill="1" applyBorder="1" applyAlignment="1">
      <alignment wrapText="1"/>
    </xf>
    <xf numFmtId="0" fontId="104" fillId="48" borderId="53" xfId="0" applyFont="1" applyFill="1" applyBorder="1" applyAlignment="1">
      <alignment wrapText="1"/>
    </xf>
    <xf numFmtId="3" fontId="104" fillId="48" borderId="53" xfId="0" applyNumberFormat="1" applyFont="1" applyFill="1" applyBorder="1" applyAlignment="1">
      <alignment wrapText="1"/>
    </xf>
    <xf numFmtId="49" fontId="104" fillId="48" borderId="51" xfId="0" applyNumberFormat="1" applyFont="1" applyFill="1" applyBorder="1" applyAlignment="1">
      <alignment wrapText="1"/>
    </xf>
    <xf numFmtId="49" fontId="104" fillId="48" borderId="53" xfId="0" applyNumberFormat="1" applyFont="1" applyFill="1" applyBorder="1" applyAlignment="1">
      <alignment wrapText="1"/>
    </xf>
    <xf numFmtId="189" fontId="106" fillId="46" borderId="31" xfId="73" applyNumberFormat="1" applyFill="1" applyBorder="1" applyAlignment="1">
      <alignment horizontal="right"/>
    </xf>
    <xf numFmtId="164" fontId="106" fillId="46" borderId="31" xfId="73" applyNumberFormat="1" applyFill="1" applyBorder="1" applyAlignment="1">
      <alignment horizontal="right"/>
    </xf>
    <xf numFmtId="0" fontId="28" fillId="34" borderId="10" xfId="0" applyFont="1" applyFill="1" applyBorder="1" applyAlignment="1">
      <alignment horizontal="right"/>
    </xf>
    <xf numFmtId="164" fontId="28" fillId="34" borderId="10" xfId="2" applyNumberFormat="1" applyFont="1" applyFill="1" applyBorder="1" applyAlignment="1">
      <alignment horizontal="right"/>
    </xf>
    <xf numFmtId="0" fontId="16" fillId="34" borderId="58" xfId="0" applyFont="1" applyFill="1" applyBorder="1" applyAlignment="1">
      <alignment horizontal="center"/>
    </xf>
    <xf numFmtId="0" fontId="16" fillId="34" borderId="59" xfId="0" applyFont="1" applyFill="1" applyBorder="1" applyAlignment="1">
      <alignment horizontal="center"/>
    </xf>
    <xf numFmtId="2" fontId="69" fillId="0" borderId="61" xfId="0" applyNumberFormat="1" applyFont="1" applyBorder="1"/>
    <xf numFmtId="0" fontId="69" fillId="0" borderId="62" xfId="0" applyFont="1" applyBorder="1"/>
    <xf numFmtId="2" fontId="69" fillId="0" borderId="63" xfId="0" applyNumberFormat="1" applyFont="1" applyBorder="1"/>
    <xf numFmtId="0" fontId="16" fillId="0" borderId="0" xfId="0" applyFont="1" applyAlignment="1">
      <alignment horizontal="center" wrapText="1"/>
    </xf>
    <xf numFmtId="0" fontId="1" fillId="0" borderId="0" xfId="0" applyFont="1"/>
    <xf numFmtId="0" fontId="1" fillId="0" borderId="34" xfId="0" applyFont="1" applyBorder="1"/>
    <xf numFmtId="180" fontId="1" fillId="0" borderId="57" xfId="0" applyNumberFormat="1" applyFont="1" applyBorder="1" applyAlignment="1">
      <alignment wrapText="1"/>
    </xf>
    <xf numFmtId="180" fontId="1" fillId="0" borderId="57" xfId="0" applyNumberFormat="1" applyFont="1" applyBorder="1" applyAlignment="1">
      <alignment horizontal="right" wrapText="1"/>
    </xf>
    <xf numFmtId="180" fontId="1" fillId="0" borderId="34" xfId="0" applyNumberFormat="1" applyFont="1" applyBorder="1"/>
    <xf numFmtId="180" fontId="1" fillId="0" borderId="34" xfId="0" applyNumberFormat="1" applyFont="1" applyBorder="1" applyAlignment="1">
      <alignment horizontal="right"/>
    </xf>
    <xf numFmtId="0" fontId="90" fillId="0" borderId="10" xfId="0" applyFont="1" applyBorder="1" applyAlignment="1">
      <alignment vertical="center" wrapText="1"/>
    </xf>
    <xf numFmtId="0" fontId="16" fillId="0" borderId="10" xfId="0" applyFont="1" applyBorder="1" applyAlignment="1">
      <alignment horizontal="left"/>
    </xf>
    <xf numFmtId="190" fontId="60" fillId="0" borderId="10" xfId="0" applyNumberFormat="1" applyFont="1" applyBorder="1" applyAlignment="1">
      <alignment vertical="center"/>
    </xf>
    <xf numFmtId="190" fontId="44" fillId="0" borderId="10" xfId="0" applyNumberFormat="1" applyFont="1" applyBorder="1" applyAlignment="1">
      <alignment vertical="center"/>
    </xf>
    <xf numFmtId="0" fontId="28" fillId="34" borderId="65" xfId="0" applyFont="1" applyFill="1" applyBorder="1" applyAlignment="1">
      <alignment horizontal="right"/>
    </xf>
    <xf numFmtId="164" fontId="106" fillId="46" borderId="67" xfId="73" applyNumberFormat="1" applyFill="1" applyBorder="1" applyAlignment="1">
      <alignment horizontal="right"/>
    </xf>
    <xf numFmtId="0" fontId="28" fillId="34" borderId="69" xfId="0" applyFont="1" applyFill="1" applyBorder="1" applyAlignment="1">
      <alignment horizontal="right"/>
    </xf>
    <xf numFmtId="189" fontId="106" fillId="46" borderId="66" xfId="73" applyNumberFormat="1" applyFill="1" applyBorder="1" applyAlignment="1">
      <alignment horizontal="left"/>
    </xf>
    <xf numFmtId="164" fontId="28" fillId="34" borderId="70" xfId="2" applyNumberFormat="1" applyFont="1" applyFill="1" applyBorder="1" applyAlignment="1">
      <alignment horizontal="right"/>
    </xf>
    <xf numFmtId="0" fontId="28" fillId="34" borderId="64" xfId="0" applyFont="1" applyFill="1" applyBorder="1" applyAlignment="1">
      <alignment horizontal="left"/>
    </xf>
    <xf numFmtId="0" fontId="28" fillId="34" borderId="68" xfId="0" applyFont="1" applyFill="1" applyBorder="1" applyAlignment="1">
      <alignment horizontal="left"/>
    </xf>
    <xf numFmtId="0" fontId="28" fillId="34" borderId="44" xfId="0" applyFont="1" applyFill="1" applyBorder="1" applyAlignment="1">
      <alignment horizontal="left"/>
    </xf>
    <xf numFmtId="0" fontId="107" fillId="0" borderId="0" xfId="0" applyFont="1"/>
    <xf numFmtId="0" fontId="43" fillId="0" borderId="0" xfId="0" applyFont="1" applyAlignment="1">
      <alignment wrapText="1"/>
    </xf>
    <xf numFmtId="191" fontId="0" fillId="0" borderId="10" xfId="2" applyNumberFormat="1" applyFont="1" applyBorder="1"/>
    <xf numFmtId="190" fontId="0" fillId="0" borderId="10" xfId="2" applyNumberFormat="1" applyFont="1" applyBorder="1"/>
    <xf numFmtId="190" fontId="16" fillId="0" borderId="10" xfId="2" applyNumberFormat="1" applyFont="1" applyBorder="1"/>
    <xf numFmtId="190" fontId="0" fillId="0" borderId="10" xfId="0" applyNumberFormat="1" applyBorder="1"/>
    <xf numFmtId="3" fontId="44" fillId="0" borderId="0" xfId="0" applyNumberFormat="1" applyFont="1" applyAlignment="1">
      <alignment vertical="center"/>
    </xf>
    <xf numFmtId="191" fontId="44" fillId="0" borderId="10" xfId="0" applyNumberFormat="1" applyFont="1" applyBorder="1" applyAlignment="1">
      <alignment vertical="center"/>
    </xf>
    <xf numFmtId="191" fontId="0" fillId="0" borderId="10" xfId="2" quotePrefix="1" applyNumberFormat="1" applyFont="1" applyBorder="1"/>
    <xf numFmtId="190" fontId="44" fillId="0" borderId="0" xfId="0" applyNumberFormat="1" applyFont="1" applyAlignment="1">
      <alignment vertical="center"/>
    </xf>
    <xf numFmtId="190" fontId="0" fillId="0" borderId="0" xfId="2" applyNumberFormat="1" applyFont="1" applyBorder="1"/>
    <xf numFmtId="191" fontId="44" fillId="0" borderId="0" xfId="0" applyNumberFormat="1" applyFont="1" applyAlignment="1">
      <alignment vertical="center"/>
    </xf>
    <xf numFmtId="191" fontId="0" fillId="0" borderId="0" xfId="2" applyNumberFormat="1" applyFont="1" applyBorder="1"/>
    <xf numFmtId="0" fontId="99" fillId="0" borderId="0" xfId="0" applyFont="1" applyAlignment="1">
      <alignment horizontal="left"/>
    </xf>
    <xf numFmtId="0" fontId="99" fillId="0" borderId="0" xfId="0" applyFont="1" applyAlignment="1">
      <alignment horizontal="center"/>
    </xf>
    <xf numFmtId="0" fontId="103" fillId="51" borderId="16" xfId="0" applyFont="1" applyFill="1" applyBorder="1" applyAlignment="1">
      <alignment horizontal="center"/>
    </xf>
    <xf numFmtId="0" fontId="44" fillId="0" borderId="11" xfId="0" applyFont="1" applyBorder="1"/>
    <xf numFmtId="9" fontId="44" fillId="0" borderId="0" xfId="0" applyNumberFormat="1" applyFont="1"/>
    <xf numFmtId="164" fontId="44" fillId="0" borderId="0" xfId="0" applyNumberFormat="1" applyFont="1"/>
    <xf numFmtId="164" fontId="44" fillId="0" borderId="34" xfId="0" applyNumberFormat="1" applyFont="1" applyBorder="1"/>
    <xf numFmtId="0" fontId="32" fillId="0" borderId="0" xfId="0" applyFont="1" applyAlignment="1">
      <alignment vertical="top" wrapText="1"/>
    </xf>
    <xf numFmtId="0" fontId="81" fillId="0" borderId="0" xfId="0" applyFont="1" applyAlignment="1">
      <alignment wrapText="1"/>
    </xf>
    <xf numFmtId="0" fontId="70" fillId="44" borderId="0" xfId="0" applyFont="1" applyFill="1" applyAlignment="1">
      <alignment horizontal="left" wrapText="1"/>
    </xf>
    <xf numFmtId="180" fontId="70" fillId="44" borderId="0" xfId="70" applyNumberFormat="1" applyFont="1" applyFill="1" applyBorder="1" applyAlignment="1">
      <alignment horizontal="left"/>
    </xf>
    <xf numFmtId="0" fontId="28" fillId="34" borderId="25" xfId="0" applyFont="1" applyFill="1" applyBorder="1" applyAlignment="1">
      <alignment horizontal="left"/>
    </xf>
    <xf numFmtId="0" fontId="89" fillId="0" borderId="10" xfId="0" applyFont="1" applyBorder="1" applyAlignment="1">
      <alignment wrapText="1"/>
    </xf>
    <xf numFmtId="0" fontId="89" fillId="0" borderId="10" xfId="0" applyFont="1" applyBorder="1"/>
    <xf numFmtId="0" fontId="65" fillId="0" borderId="10" xfId="0" applyFont="1" applyBorder="1" applyAlignment="1">
      <alignment horizontal="left"/>
    </xf>
    <xf numFmtId="2" fontId="24" fillId="0" borderId="10" xfId="37" applyNumberFormat="1" applyBorder="1" applyAlignment="1">
      <alignment horizontal="left" indent="2"/>
    </xf>
    <xf numFmtId="189" fontId="43" fillId="46" borderId="31" xfId="73" applyNumberFormat="1" applyFont="1" applyFill="1" applyBorder="1" applyAlignment="1">
      <alignment horizontal="left"/>
    </xf>
    <xf numFmtId="189" fontId="106" fillId="46" borderId="31" xfId="73" applyNumberFormat="1" applyFill="1" applyBorder="1" applyAlignment="1">
      <alignment horizontal="left"/>
    </xf>
    <xf numFmtId="189" fontId="43" fillId="46" borderId="66" xfId="73" applyNumberFormat="1" applyFont="1" applyFill="1" applyBorder="1" applyAlignment="1">
      <alignment horizontal="left"/>
    </xf>
    <xf numFmtId="180" fontId="69" fillId="0" borderId="26" xfId="70" applyNumberFormat="1" applyFont="1" applyBorder="1"/>
    <xf numFmtId="180" fontId="69" fillId="0" borderId="62" xfId="70" applyNumberFormat="1" applyFont="1" applyBorder="1"/>
    <xf numFmtId="0" fontId="16" fillId="34" borderId="59" xfId="0" applyFont="1" applyFill="1" applyBorder="1" applyAlignment="1">
      <alignment horizontal="center" wrapText="1"/>
    </xf>
    <xf numFmtId="2" fontId="16" fillId="34" borderId="60" xfId="0" applyNumberFormat="1" applyFont="1" applyFill="1" applyBorder="1" applyAlignment="1">
      <alignment horizontal="center" wrapText="1"/>
    </xf>
    <xf numFmtId="0" fontId="71" fillId="0" borderId="31" xfId="0" applyFont="1" applyBorder="1" applyAlignment="1">
      <alignment horizontal="right"/>
    </xf>
    <xf numFmtId="0" fontId="71" fillId="0" borderId="31" xfId="0" applyFont="1" applyBorder="1" applyAlignment="1">
      <alignment horizontal="left"/>
    </xf>
    <xf numFmtId="3" fontId="71" fillId="0" borderId="31" xfId="0" applyNumberFormat="1" applyFont="1" applyBorder="1" applyAlignment="1">
      <alignment horizontal="right"/>
    </xf>
    <xf numFmtId="186" fontId="71" fillId="0" borderId="31" xfId="0" applyNumberFormat="1" applyFont="1" applyBorder="1" applyAlignment="1">
      <alignment horizontal="right"/>
    </xf>
    <xf numFmtId="3" fontId="0" fillId="0" borderId="0" xfId="0" applyNumberFormat="1" applyAlignment="1">
      <alignment wrapText="1"/>
    </xf>
    <xf numFmtId="0" fontId="27" fillId="0" borderId="0" xfId="0" applyFont="1" applyAlignment="1">
      <alignment wrapText="1"/>
    </xf>
    <xf numFmtId="0" fontId="44" fillId="0" borderId="0" xfId="0" applyFont="1" applyAlignment="1">
      <alignment horizontal="left" wrapText="1"/>
    </xf>
    <xf numFmtId="0" fontId="16" fillId="34" borderId="10" xfId="0" applyFont="1" applyFill="1" applyBorder="1" applyAlignment="1">
      <alignment horizontal="center" wrapText="1"/>
    </xf>
    <xf numFmtId="0" fontId="16" fillId="34" borderId="10" xfId="0" applyFont="1" applyFill="1" applyBorder="1" applyAlignment="1">
      <alignment horizontal="center" vertical="center" wrapText="1"/>
    </xf>
    <xf numFmtId="0" fontId="16" fillId="34" borderId="10" xfId="0" applyFont="1" applyFill="1" applyBorder="1" applyAlignment="1">
      <alignment horizontal="center"/>
    </xf>
    <xf numFmtId="0" fontId="16" fillId="34" borderId="13" xfId="0" applyFont="1" applyFill="1" applyBorder="1" applyAlignment="1">
      <alignment horizontal="center"/>
    </xf>
    <xf numFmtId="0" fontId="16" fillId="34" borderId="14" xfId="0" applyFont="1" applyFill="1" applyBorder="1" applyAlignment="1">
      <alignment horizontal="center"/>
    </xf>
    <xf numFmtId="0" fontId="27" fillId="0" borderId="0" xfId="0" applyFont="1" applyAlignment="1">
      <alignment horizontal="left" wrapText="1"/>
    </xf>
    <xf numFmtId="0" fontId="16" fillId="34" borderId="12" xfId="0" applyFont="1" applyFill="1" applyBorder="1" applyAlignment="1">
      <alignment horizontal="center"/>
    </xf>
    <xf numFmtId="0" fontId="28" fillId="34" borderId="15" xfId="0" quotePrefix="1" applyFont="1" applyFill="1" applyBorder="1" applyAlignment="1">
      <alignment horizontal="center" vertical="center"/>
    </xf>
    <xf numFmtId="0" fontId="28" fillId="34" borderId="11" xfId="0" quotePrefix="1" applyFont="1" applyFill="1" applyBorder="1" applyAlignment="1">
      <alignment horizontal="center" vertical="center"/>
    </xf>
    <xf numFmtId="0" fontId="28" fillId="34" borderId="10" xfId="0" applyFont="1" applyFill="1" applyBorder="1" applyAlignment="1">
      <alignment horizontal="center"/>
    </xf>
    <xf numFmtId="0" fontId="0" fillId="34" borderId="10" xfId="0" applyFill="1" applyBorder="1" applyAlignment="1">
      <alignment horizontal="center"/>
    </xf>
    <xf numFmtId="0" fontId="0" fillId="34" borderId="15" xfId="0" applyFill="1" applyBorder="1" applyAlignment="1">
      <alignment horizontal="center"/>
    </xf>
    <xf numFmtId="0" fontId="0" fillId="34" borderId="11" xfId="0" applyFill="1" applyBorder="1" applyAlignment="1">
      <alignment horizontal="center"/>
    </xf>
    <xf numFmtId="0" fontId="27" fillId="0" borderId="0" xfId="0" applyFont="1" applyAlignment="1">
      <alignment horizontal="center" wrapText="1"/>
    </xf>
    <xf numFmtId="0" fontId="28" fillId="34" borderId="15" xfId="0" applyFont="1" applyFill="1" applyBorder="1"/>
    <xf numFmtId="0" fontId="28" fillId="34" borderId="11" xfId="0" applyFont="1" applyFill="1" applyBorder="1"/>
    <xf numFmtId="0" fontId="16" fillId="34" borderId="12" xfId="0" applyFont="1" applyFill="1" applyBorder="1"/>
    <xf numFmtId="0" fontId="16" fillId="34" borderId="10" xfId="0" applyFont="1" applyFill="1" applyBorder="1"/>
    <xf numFmtId="0" fontId="103" fillId="51" borderId="15" xfId="0" applyFont="1" applyFill="1" applyBorder="1"/>
    <xf numFmtId="0" fontId="103" fillId="51" borderId="32" xfId="0" applyFont="1" applyFill="1" applyBorder="1"/>
    <xf numFmtId="0" fontId="103" fillId="51" borderId="13" xfId="0" applyFont="1" applyFill="1" applyBorder="1" applyAlignment="1">
      <alignment horizontal="center"/>
    </xf>
    <xf numFmtId="0" fontId="103" fillId="51" borderId="14" xfId="0" applyFont="1" applyFill="1" applyBorder="1" applyAlignment="1">
      <alignment horizontal="center"/>
    </xf>
    <xf numFmtId="0" fontId="60" fillId="0" borderId="0" xfId="0" applyFont="1" applyAlignment="1">
      <alignment horizontal="left" vertical="center" wrapText="1"/>
    </xf>
    <xf numFmtId="0" fontId="44" fillId="0" borderId="0" xfId="0" applyFont="1" applyAlignment="1">
      <alignment horizontal="left" vertical="center" wrapText="1"/>
    </xf>
    <xf numFmtId="0" fontId="32" fillId="0" borderId="0" xfId="0" applyFont="1" applyAlignment="1">
      <alignment horizontal="left" vertical="center" wrapText="1"/>
    </xf>
    <xf numFmtId="0" fontId="103" fillId="39" borderId="56" xfId="0" applyFont="1" applyFill="1" applyBorder="1" applyAlignment="1">
      <alignment horizontal="left"/>
    </xf>
    <xf numFmtId="0" fontId="103" fillId="39" borderId="57" xfId="0" applyFont="1" applyFill="1" applyBorder="1" applyAlignment="1">
      <alignment horizontal="left"/>
    </xf>
    <xf numFmtId="0" fontId="28" fillId="34" borderId="10" xfId="0" applyFont="1" applyFill="1" applyBorder="1" applyAlignment="1">
      <alignment horizontal="left"/>
    </xf>
    <xf numFmtId="0" fontId="27" fillId="0" borderId="0" xfId="0" applyFont="1" applyAlignment="1">
      <alignment horizontal="left" vertical="top" wrapText="1"/>
    </xf>
    <xf numFmtId="0" fontId="23" fillId="0" borderId="0" xfId="0" applyFont="1" applyAlignment="1">
      <alignment wrapText="1"/>
    </xf>
    <xf numFmtId="0" fontId="16" fillId="34" borderId="15" xfId="0" applyFont="1" applyFill="1" applyBorder="1" applyAlignment="1">
      <alignment horizontal="left"/>
    </xf>
    <xf numFmtId="0" fontId="16" fillId="34" borderId="11" xfId="0" applyFont="1" applyFill="1" applyBorder="1" applyAlignment="1">
      <alignment horizontal="left"/>
    </xf>
    <xf numFmtId="0" fontId="28" fillId="34" borderId="12" xfId="0" applyFont="1" applyFill="1" applyBorder="1" applyAlignment="1">
      <alignment horizontal="center" wrapText="1"/>
    </xf>
    <xf numFmtId="0" fontId="28" fillId="34" borderId="14" xfId="0" applyFont="1" applyFill="1" applyBorder="1" applyAlignment="1">
      <alignment horizontal="center" wrapText="1"/>
    </xf>
    <xf numFmtId="0" fontId="27" fillId="0" borderId="0" xfId="0" applyFont="1" applyAlignment="1">
      <alignment vertical="top" wrapText="1"/>
    </xf>
    <xf numFmtId="0" fontId="28" fillId="34" borderId="12" xfId="0" applyFont="1" applyFill="1" applyBorder="1" applyAlignment="1">
      <alignment horizontal="center"/>
    </xf>
    <xf numFmtId="0" fontId="28" fillId="34" borderId="14" xfId="0" applyFont="1" applyFill="1" applyBorder="1" applyAlignment="1">
      <alignment horizontal="center"/>
    </xf>
    <xf numFmtId="0" fontId="23" fillId="0" borderId="0" xfId="0" applyFont="1" applyAlignment="1">
      <alignment horizontal="left" wrapText="1"/>
    </xf>
    <xf numFmtId="0" fontId="82" fillId="49" borderId="15" xfId="0" applyFont="1" applyFill="1" applyBorder="1"/>
    <xf numFmtId="0" fontId="82" fillId="49" borderId="11" xfId="0" applyFont="1" applyFill="1" applyBorder="1"/>
    <xf numFmtId="0" fontId="82" fillId="49" borderId="13" xfId="0" applyFont="1" applyFill="1" applyBorder="1" applyAlignment="1">
      <alignment horizontal="center"/>
    </xf>
    <xf numFmtId="0" fontId="82" fillId="49" borderId="14" xfId="0" applyFont="1" applyFill="1" applyBorder="1" applyAlignment="1">
      <alignment horizontal="center"/>
    </xf>
    <xf numFmtId="0" fontId="76" fillId="0" borderId="0" xfId="0" applyFont="1" applyAlignment="1">
      <alignment horizontal="left" wrapText="1"/>
    </xf>
    <xf numFmtId="0" fontId="82" fillId="49" borderId="15" xfId="0" applyFont="1" applyFill="1" applyBorder="1" applyAlignment="1">
      <alignment wrapText="1"/>
    </xf>
    <xf numFmtId="0" fontId="82" fillId="49" borderId="11" xfId="0" applyFont="1" applyFill="1" applyBorder="1" applyAlignment="1">
      <alignment wrapText="1"/>
    </xf>
    <xf numFmtId="0" fontId="28" fillId="34" borderId="13" xfId="0" applyFont="1" applyFill="1" applyBorder="1" applyAlignment="1">
      <alignment horizontal="center"/>
    </xf>
    <xf numFmtId="0" fontId="28" fillId="34" borderId="22" xfId="0" applyFont="1" applyFill="1" applyBorder="1" applyAlignment="1">
      <alignment horizontal="left"/>
    </xf>
    <xf numFmtId="0" fontId="28" fillId="34" borderId="25" xfId="0" applyFont="1" applyFill="1" applyBorder="1" applyAlignment="1">
      <alignment horizontal="left"/>
    </xf>
    <xf numFmtId="174" fontId="28" fillId="34" borderId="10" xfId="0" applyNumberFormat="1" applyFont="1" applyFill="1" applyBorder="1" applyAlignment="1">
      <alignment horizontal="center"/>
    </xf>
    <xf numFmtId="0" fontId="81" fillId="0" borderId="0" xfId="0" applyFont="1" applyAlignment="1">
      <alignment horizontal="left" wrapText="1"/>
    </xf>
    <xf numFmtId="0" fontId="28" fillId="34" borderId="15" xfId="0" applyFont="1" applyFill="1" applyBorder="1" applyAlignment="1">
      <alignment horizontal="left"/>
    </xf>
    <xf numFmtId="0" fontId="28" fillId="34" borderId="11" xfId="0" applyFont="1" applyFill="1" applyBorder="1" applyAlignment="1">
      <alignment horizontal="left"/>
    </xf>
    <xf numFmtId="0" fontId="28" fillId="34" borderId="34" xfId="0" applyFont="1" applyFill="1" applyBorder="1" applyAlignment="1">
      <alignment horizontal="center"/>
    </xf>
    <xf numFmtId="0" fontId="28" fillId="34" borderId="10" xfId="0" applyFont="1" applyFill="1" applyBorder="1" applyAlignment="1">
      <alignment horizontal="left" wrapText="1"/>
    </xf>
    <xf numFmtId="0" fontId="16" fillId="34" borderId="12" xfId="0" applyFont="1" applyFill="1" applyBorder="1" applyAlignment="1">
      <alignment horizontal="center" wrapText="1"/>
    </xf>
    <xf numFmtId="0" fontId="16" fillId="34" borderId="14" xfId="0" applyFont="1" applyFill="1" applyBorder="1" applyAlignment="1">
      <alignment horizontal="center" wrapText="1"/>
    </xf>
    <xf numFmtId="0" fontId="0" fillId="0" borderId="0" xfId="0" applyAlignment="1">
      <alignment wrapText="1"/>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wrapText="1"/>
    </xf>
    <xf numFmtId="0" fontId="16" fillId="34" borderId="56" xfId="0" applyFont="1" applyFill="1" applyBorder="1" applyAlignment="1">
      <alignment horizontal="center"/>
    </xf>
    <xf numFmtId="0" fontId="16" fillId="34" borderId="57" xfId="0" applyFont="1" applyFill="1" applyBorder="1" applyAlignment="1">
      <alignment horizontal="center"/>
    </xf>
    <xf numFmtId="0" fontId="76" fillId="0" borderId="0" xfId="0" applyFont="1"/>
    <xf numFmtId="0" fontId="16" fillId="34" borderId="13" xfId="0" applyFont="1" applyFill="1" applyBorder="1" applyAlignment="1">
      <alignment horizontal="center" wrapText="1"/>
    </xf>
    <xf numFmtId="0" fontId="28" fillId="34" borderId="13" xfId="0" applyFont="1" applyFill="1" applyBorder="1" applyAlignment="1">
      <alignment horizontal="center" wrapText="1"/>
    </xf>
    <xf numFmtId="0" fontId="28" fillId="34" borderId="15" xfId="0" applyFont="1" applyFill="1" applyBorder="1" applyAlignment="1">
      <alignment horizontal="left" wrapText="1"/>
    </xf>
    <xf numFmtId="0" fontId="28" fillId="34" borderId="11" xfId="0" applyFont="1" applyFill="1" applyBorder="1" applyAlignment="1">
      <alignment horizontal="left" wrapText="1"/>
    </xf>
    <xf numFmtId="0" fontId="51" fillId="0" borderId="0" xfId="0" applyFont="1" applyAlignment="1">
      <alignment horizontal="left" wrapText="1"/>
    </xf>
    <xf numFmtId="0" fontId="16" fillId="34" borderId="15" xfId="0" applyFont="1" applyFill="1" applyBorder="1" applyAlignment="1">
      <alignment horizontal="left" wrapText="1"/>
    </xf>
    <xf numFmtId="0" fontId="16" fillId="34" borderId="11" xfId="0" applyFont="1" applyFill="1" applyBorder="1" applyAlignment="1">
      <alignment horizontal="left" wrapText="1"/>
    </xf>
    <xf numFmtId="164" fontId="16" fillId="34" borderId="10" xfId="0" applyNumberFormat="1" applyFont="1" applyFill="1" applyBorder="1" applyAlignment="1">
      <alignment horizontal="center"/>
    </xf>
    <xf numFmtId="0" fontId="16" fillId="34" borderId="10" xfId="0" applyFont="1" applyFill="1" applyBorder="1" applyAlignment="1">
      <alignment horizontal="left" vertical="center"/>
    </xf>
    <xf numFmtId="0" fontId="16" fillId="34" borderId="22" xfId="0" applyFont="1" applyFill="1" applyBorder="1" applyAlignment="1">
      <alignment horizontal="center"/>
    </xf>
    <xf numFmtId="0" fontId="16" fillId="34" borderId="23" xfId="0" applyFont="1" applyFill="1" applyBorder="1" applyAlignment="1">
      <alignment horizontal="center"/>
    </xf>
    <xf numFmtId="0" fontId="16" fillId="34" borderId="24" xfId="0" applyFont="1" applyFill="1" applyBorder="1" applyAlignment="1">
      <alignment horizontal="center"/>
    </xf>
    <xf numFmtId="0" fontId="28" fillId="34" borderId="22" xfId="0" applyFont="1" applyFill="1" applyBorder="1" applyAlignment="1">
      <alignment horizontal="center"/>
    </xf>
    <xf numFmtId="0" fontId="28" fillId="34" borderId="23" xfId="0" applyFont="1" applyFill="1" applyBorder="1" applyAlignment="1">
      <alignment horizontal="center"/>
    </xf>
    <xf numFmtId="0" fontId="28" fillId="34" borderId="24" xfId="0" applyFont="1" applyFill="1" applyBorder="1" applyAlignment="1">
      <alignment horizontal="center"/>
    </xf>
    <xf numFmtId="0" fontId="16" fillId="34" borderId="10" xfId="0" applyFont="1" applyFill="1" applyBorder="1" applyAlignment="1">
      <alignment horizontal="left"/>
    </xf>
    <xf numFmtId="0" fontId="32" fillId="34" borderId="10" xfId="0" applyFont="1" applyFill="1" applyBorder="1" applyAlignment="1">
      <alignment horizontal="center"/>
    </xf>
    <xf numFmtId="0" fontId="32" fillId="34" borderId="12" xfId="0" applyFont="1" applyFill="1" applyBorder="1" applyAlignment="1">
      <alignment horizontal="center"/>
    </xf>
    <xf numFmtId="0" fontId="32" fillId="34" borderId="14" xfId="0" applyFont="1" applyFill="1" applyBorder="1" applyAlignment="1">
      <alignment horizontal="center"/>
    </xf>
    <xf numFmtId="0" fontId="44" fillId="0" borderId="0" xfId="0" applyFont="1" applyAlignment="1">
      <alignment wrapText="1"/>
    </xf>
    <xf numFmtId="0" fontId="71" fillId="0" borderId="0" xfId="0" applyFont="1" applyAlignment="1">
      <alignment horizontal="left" vertical="top" wrapText="1"/>
    </xf>
    <xf numFmtId="0" fontId="71" fillId="0" borderId="0" xfId="0" applyFont="1" applyAlignment="1">
      <alignment vertical="center" wrapText="1"/>
    </xf>
    <xf numFmtId="0" fontId="16" fillId="39" borderId="15" xfId="0" applyFont="1" applyFill="1" applyBorder="1" applyAlignment="1">
      <alignment horizontal="center" vertical="center"/>
    </xf>
    <xf numFmtId="0" fontId="16" fillId="39" borderId="25" xfId="0" applyFont="1" applyFill="1" applyBorder="1" applyAlignment="1">
      <alignment horizontal="center" vertical="center"/>
    </xf>
    <xf numFmtId="0" fontId="16" fillId="39" borderId="22" xfId="0" applyFont="1" applyFill="1" applyBorder="1" applyAlignment="1">
      <alignment horizontal="center"/>
    </xf>
    <xf numFmtId="0" fontId="16" fillId="39" borderId="23" xfId="0" applyFont="1" applyFill="1" applyBorder="1" applyAlignment="1">
      <alignment horizontal="center"/>
    </xf>
    <xf numFmtId="0" fontId="16" fillId="39" borderId="24" xfId="0" applyFont="1" applyFill="1" applyBorder="1" applyAlignment="1">
      <alignment horizontal="center"/>
    </xf>
    <xf numFmtId="0" fontId="16" fillId="39" borderId="12" xfId="0" applyFont="1" applyFill="1" applyBorder="1" applyAlignment="1">
      <alignment horizontal="center"/>
    </xf>
    <xf numFmtId="0" fontId="16" fillId="39" borderId="13" xfId="0" applyFont="1" applyFill="1" applyBorder="1" applyAlignment="1">
      <alignment horizontal="center"/>
    </xf>
    <xf numFmtId="0" fontId="16" fillId="39" borderId="14" xfId="0" applyFont="1" applyFill="1" applyBorder="1" applyAlignment="1">
      <alignment horizontal="center"/>
    </xf>
    <xf numFmtId="0" fontId="16" fillId="0" borderId="10" xfId="0" applyFont="1" applyBorder="1" applyAlignment="1">
      <alignment horizontal="center"/>
    </xf>
    <xf numFmtId="0" fontId="16" fillId="39" borderId="15" xfId="0" applyFont="1" applyFill="1" applyBorder="1" applyAlignment="1">
      <alignment horizontal="center" vertical="center" wrapText="1"/>
    </xf>
    <xf numFmtId="0" fontId="16" fillId="39" borderId="11" xfId="0" applyFont="1" applyFill="1" applyBorder="1" applyAlignment="1">
      <alignment horizontal="center" vertical="center" wrapText="1"/>
    </xf>
    <xf numFmtId="0" fontId="16" fillId="39" borderId="10" xfId="0" applyFont="1" applyFill="1" applyBorder="1" applyAlignment="1">
      <alignment horizontal="center" vertical="center"/>
    </xf>
    <xf numFmtId="0" fontId="16" fillId="0" borderId="12"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39" borderId="12" xfId="0" applyFont="1" applyFill="1" applyBorder="1" applyAlignment="1">
      <alignment horizontal="center" vertical="center"/>
    </xf>
    <xf numFmtId="0" fontId="16" fillId="39" borderId="14" xfId="0" applyFont="1" applyFill="1" applyBorder="1" applyAlignment="1">
      <alignment horizontal="center" vertical="center"/>
    </xf>
    <xf numFmtId="0" fontId="69" fillId="0" borderId="0" xfId="0" applyFont="1" applyAlignment="1">
      <alignment wrapText="1"/>
    </xf>
    <xf numFmtId="0" fontId="32" fillId="49" borderId="34" xfId="0" applyFont="1" applyFill="1" applyBorder="1" applyAlignment="1">
      <alignment horizontal="center" wrapText="1"/>
    </xf>
    <xf numFmtId="0" fontId="32" fillId="49" borderId="13" xfId="0" applyFont="1" applyFill="1" applyBorder="1" applyAlignment="1">
      <alignment horizontal="center" wrapText="1"/>
    </xf>
    <xf numFmtId="0" fontId="32" fillId="49" borderId="14" xfId="0" applyFont="1" applyFill="1" applyBorder="1" applyAlignment="1">
      <alignment horizontal="center" wrapText="1"/>
    </xf>
    <xf numFmtId="0" fontId="32" fillId="49" borderId="15" xfId="0" applyFont="1" applyFill="1" applyBorder="1"/>
    <xf numFmtId="0" fontId="32" fillId="49" borderId="21" xfId="0" applyFont="1" applyFill="1" applyBorder="1"/>
    <xf numFmtId="0" fontId="32" fillId="49" borderId="11" xfId="0" applyFont="1" applyFill="1" applyBorder="1"/>
    <xf numFmtId="0" fontId="32" fillId="49" borderId="33" xfId="0" applyFont="1" applyFill="1" applyBorder="1" applyAlignment="1">
      <alignment horizontal="center" wrapText="1"/>
    </xf>
    <xf numFmtId="0" fontId="32" fillId="49" borderId="32" xfId="0" applyFont="1" applyFill="1" applyBorder="1"/>
    <xf numFmtId="0" fontId="60" fillId="49" borderId="12" xfId="0" applyFont="1" applyFill="1" applyBorder="1" applyAlignment="1">
      <alignment horizontal="center" wrapText="1"/>
    </xf>
    <xf numFmtId="0" fontId="60" fillId="49" borderId="33" xfId="0" applyFont="1" applyFill="1" applyBorder="1" applyAlignment="1">
      <alignment horizontal="center" wrapText="1"/>
    </xf>
    <xf numFmtId="0" fontId="32" fillId="49" borderId="13" xfId="0" applyFont="1" applyFill="1" applyBorder="1" applyAlignment="1">
      <alignment horizontal="center"/>
    </xf>
    <xf numFmtId="0" fontId="32" fillId="49" borderId="14" xfId="0" applyFont="1" applyFill="1" applyBorder="1" applyAlignment="1">
      <alignment horizontal="center"/>
    </xf>
    <xf numFmtId="0" fontId="69" fillId="0" borderId="21" xfId="0" applyFont="1" applyBorder="1"/>
    <xf numFmtId="0" fontId="69" fillId="0" borderId="11" xfId="0" applyFont="1" applyBorder="1"/>
    <xf numFmtId="0" fontId="33" fillId="0" borderId="0" xfId="0" applyFont="1" applyAlignment="1">
      <alignment wrapText="1"/>
    </xf>
    <xf numFmtId="0" fontId="32" fillId="49" borderId="15" xfId="0" applyFont="1" applyFill="1" applyBorder="1" applyAlignment="1">
      <alignment horizontal="center"/>
    </xf>
    <xf numFmtId="0" fontId="32" fillId="49" borderId="32" xfId="0" applyFont="1" applyFill="1" applyBorder="1" applyAlignment="1">
      <alignment horizontal="center"/>
    </xf>
    <xf numFmtId="0" fontId="69" fillId="0" borderId="32" xfId="0" applyFont="1" applyBorder="1"/>
    <xf numFmtId="0" fontId="32" fillId="49" borderId="11" xfId="0" applyFont="1" applyFill="1" applyBorder="1" applyAlignment="1">
      <alignment horizontal="center"/>
    </xf>
    <xf numFmtId="0" fontId="32" fillId="49" borderId="34" xfId="0" applyFont="1" applyFill="1" applyBorder="1" applyAlignment="1">
      <alignment horizontal="left"/>
    </xf>
    <xf numFmtId="0" fontId="69" fillId="0" borderId="0" xfId="0" applyFont="1" applyAlignment="1">
      <alignment horizontal="left" wrapText="1"/>
    </xf>
    <xf numFmtId="0" fontId="32" fillId="49" borderId="12" xfId="0" applyFont="1" applyFill="1" applyBorder="1" applyAlignment="1">
      <alignment horizontal="center"/>
    </xf>
    <xf numFmtId="0" fontId="92" fillId="0" borderId="0" xfId="0" applyFont="1" applyAlignment="1">
      <alignment wrapText="1"/>
    </xf>
    <xf numFmtId="0" fontId="21" fillId="0" borderId="0" xfId="0" applyFont="1" applyAlignment="1">
      <alignment horizontal="left"/>
    </xf>
    <xf numFmtId="0" fontId="0" fillId="0" borderId="0" xfId="0" applyAlignment="1">
      <alignment horizontal="left"/>
    </xf>
    <xf numFmtId="0" fontId="69" fillId="0" borderId="0" xfId="0" applyFont="1" applyAlignment="1">
      <alignment horizontal="left"/>
    </xf>
    <xf numFmtId="0" fontId="16" fillId="34" borderId="15" xfId="0" applyFont="1" applyFill="1" applyBorder="1" applyAlignment="1">
      <alignment horizontal="center"/>
    </xf>
    <xf numFmtId="0" fontId="16" fillId="34" borderId="11" xfId="0" applyFont="1" applyFill="1" applyBorder="1" applyAlignment="1">
      <alignment horizontal="center"/>
    </xf>
  </cellXfs>
  <cellStyles count="74">
    <cellStyle name="20% - Accent1" xfId="20" builtinId="30" customBuiltin="1"/>
    <cellStyle name="20% - Accent1 2" xfId="57" xr:uid="{00000000-0005-0000-0000-000001000000}"/>
    <cellStyle name="20% - Accent2" xfId="23" builtinId="34" customBuiltin="1"/>
    <cellStyle name="20% - Accent2 2" xfId="59" xr:uid="{00000000-0005-0000-0000-000003000000}"/>
    <cellStyle name="20% - Accent3" xfId="26" builtinId="38" customBuiltin="1"/>
    <cellStyle name="20% - Accent3 2" xfId="61" xr:uid="{00000000-0005-0000-0000-000005000000}"/>
    <cellStyle name="20% - Accent4" xfId="29" builtinId="42" customBuiltin="1"/>
    <cellStyle name="20% - Accent4 2" xfId="63" xr:uid="{00000000-0005-0000-0000-000007000000}"/>
    <cellStyle name="20% - Accent5" xfId="32" builtinId="46" customBuiltin="1"/>
    <cellStyle name="20% - Accent5 2" xfId="65" xr:uid="{00000000-0005-0000-0000-000009000000}"/>
    <cellStyle name="20% - Accent6" xfId="35" builtinId="50" customBuiltin="1"/>
    <cellStyle name="20% - Accent6 2" xfId="67" xr:uid="{00000000-0005-0000-0000-00000B000000}"/>
    <cellStyle name="40% - Accent1" xfId="21" builtinId="31" customBuiltin="1"/>
    <cellStyle name="40% - Accent1 2" xfId="58" xr:uid="{00000000-0005-0000-0000-00000D000000}"/>
    <cellStyle name="40% - Accent2" xfId="24" builtinId="35" customBuiltin="1"/>
    <cellStyle name="40% - Accent2 2" xfId="60" xr:uid="{00000000-0005-0000-0000-00000F000000}"/>
    <cellStyle name="40% - Accent3" xfId="27" builtinId="39" customBuiltin="1"/>
    <cellStyle name="40% - Accent3 2" xfId="62" xr:uid="{00000000-0005-0000-0000-000011000000}"/>
    <cellStyle name="40% - Accent4" xfId="30" builtinId="43" customBuiltin="1"/>
    <cellStyle name="40% - Accent4 2" xfId="64" xr:uid="{00000000-0005-0000-0000-000013000000}"/>
    <cellStyle name="40% - Accent5" xfId="33" builtinId="47" customBuiltin="1"/>
    <cellStyle name="40% - Accent5 2" xfId="66" xr:uid="{00000000-0005-0000-0000-000015000000}"/>
    <cellStyle name="40% - Accent6" xfId="36" builtinId="51" customBuiltin="1"/>
    <cellStyle name="40% - Accent6 2" xfId="68" xr:uid="{00000000-0005-0000-0000-000017000000}"/>
    <cellStyle name="60% - Accent1 2" xfId="39" xr:uid="{00000000-0005-0000-0000-000018000000}"/>
    <cellStyle name="60% - Accent2 2" xfId="40" xr:uid="{00000000-0005-0000-0000-000019000000}"/>
    <cellStyle name="60% - Accent3 2" xfId="41" xr:uid="{00000000-0005-0000-0000-00001A000000}"/>
    <cellStyle name="60% - Accent4 2" xfId="42" xr:uid="{00000000-0005-0000-0000-00001B000000}"/>
    <cellStyle name="60% - Accent5 2" xfId="43" xr:uid="{00000000-0005-0000-0000-00001C000000}"/>
    <cellStyle name="60% - Accent6 2" xfId="44" xr:uid="{00000000-0005-0000-0000-00001D000000}"/>
    <cellStyle name="Accent1" xfId="19" builtinId="29" customBuiltin="1"/>
    <cellStyle name="Accent1 2" xfId="56" xr:uid="{00000000-0005-0000-0000-00001F000000}"/>
    <cellStyle name="Accent1 3" xfId="48" xr:uid="{00000000-0005-0000-0000-000020000000}"/>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70" builtinId="3"/>
    <cellStyle name="Comma 2" xfId="49" xr:uid="{00000000-0005-0000-0000-00002A000000}"/>
    <cellStyle name="Comma 3" xfId="53" xr:uid="{00000000-0005-0000-0000-00002B000000}"/>
    <cellStyle name="Currency" xfId="1" builtinId="4"/>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37" builtinId="8"/>
    <cellStyle name="Hyperlink 2" xfId="72" xr:uid="{D7EC12E0-19A8-4F0F-B459-55E983513C39}"/>
    <cellStyle name="Input" xfId="10" builtinId="20" customBuiltin="1"/>
    <cellStyle name="Linked Cell" xfId="13" builtinId="24" customBuiltin="1"/>
    <cellStyle name="Neutral 2" xfId="38" xr:uid="{00000000-0005-0000-0000-000036000000}"/>
    <cellStyle name="Normal" xfId="0" builtinId="0"/>
    <cellStyle name="Normal 2" xfId="46" xr:uid="{00000000-0005-0000-0000-000038000000}"/>
    <cellStyle name="Normal 2 2" xfId="50" xr:uid="{00000000-0005-0000-0000-000039000000}"/>
    <cellStyle name="Normal 3" xfId="45" xr:uid="{00000000-0005-0000-0000-00003A000000}"/>
    <cellStyle name="Normal 3 2" xfId="52" xr:uid="{00000000-0005-0000-0000-00003B000000}"/>
    <cellStyle name="Normal 4" xfId="47" xr:uid="{00000000-0005-0000-0000-00003C000000}"/>
    <cellStyle name="Normal 5" xfId="69" xr:uid="{00000000-0005-0000-0000-00003D000000}"/>
    <cellStyle name="Normal 6" xfId="71" xr:uid="{3D2D9ECF-E94D-4E63-9D0D-702C685A5502}"/>
    <cellStyle name="Normal 7" xfId="73" xr:uid="{D54B7590-279D-4EA4-93F7-45C841661284}"/>
    <cellStyle name="Note" xfId="16" builtinId="10" customBuiltin="1"/>
    <cellStyle name="Note 2" xfId="55" xr:uid="{00000000-0005-0000-0000-00003F000000}"/>
    <cellStyle name="Output" xfId="11" builtinId="21" customBuiltin="1"/>
    <cellStyle name="Percent" xfId="2" builtinId="5"/>
    <cellStyle name="Percent 2" xfId="51" xr:uid="{00000000-0005-0000-0000-000042000000}"/>
    <cellStyle name="Percent 3" xfId="54" xr:uid="{00000000-0005-0000-0000-000043000000}"/>
    <cellStyle name="Title" xfId="3" builtinId="15" customBuiltin="1"/>
    <cellStyle name="Total" xfId="18" builtinId="25" customBuiltin="1"/>
    <cellStyle name="Warning Text" xfId="15" builtinId="11" customBuiltin="1"/>
  </cellStyles>
  <dxfs count="6">
    <dxf>
      <font>
        <color auto="1"/>
      </font>
      <fill>
        <patternFill>
          <bgColor rgb="FFFF9900"/>
        </patternFill>
      </fill>
    </dxf>
    <dxf>
      <fill>
        <patternFill>
          <bgColor theme="4" tint="0.39994506668294322"/>
        </patternFill>
      </fill>
    </dxf>
    <dxf>
      <font>
        <color rgb="FF9C0006"/>
      </font>
      <fill>
        <patternFill>
          <bgColor rgb="FFFFC7CE"/>
        </patternFill>
      </fill>
    </dxf>
    <dxf>
      <font>
        <color auto="1"/>
      </font>
      <fill>
        <patternFill>
          <bgColor rgb="FFFF9900"/>
        </patternFill>
      </fill>
    </dxf>
    <dxf>
      <fill>
        <patternFill>
          <bgColor theme="4" tint="0.39994506668294322"/>
        </patternFill>
      </fill>
    </dxf>
    <dxf>
      <font>
        <color rgb="FF9C0006"/>
      </font>
      <fill>
        <patternFill>
          <bgColor rgb="FFFFC7CE"/>
        </patternFill>
      </fill>
    </dxf>
  </dxfs>
  <tableStyles count="0" defaultTableStyle="TableStyleMedium2" defaultPivotStyle="PivotStyleLight16"/>
  <colors>
    <mruColors>
      <color rgb="FF005480"/>
      <color rgb="FF6A3460"/>
      <color rgb="FFFF8989"/>
      <color rgb="FF976FFB"/>
      <color rgb="FFB469FF"/>
      <color rgb="FF66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microsoft.com/office/2017/10/relationships/person" Target="persons/perso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63871</xdr:colOff>
      <xdr:row>37</xdr:row>
      <xdr:rowOff>66674</xdr:rowOff>
    </xdr:to>
    <xdr:pic>
      <xdr:nvPicPr>
        <xdr:cNvPr id="3" name="Picture 2">
          <a:extLst>
            <a:ext uri="{FF2B5EF4-FFF2-40B4-BE49-F238E27FC236}">
              <a16:creationId xmlns:a16="http://schemas.microsoft.com/office/drawing/2014/main" id="{2397CDC5-E996-AC2F-1A31-584E442F1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207871" cy="71151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ssandra Kane" id="{8E436371-C37F-41EE-9A74-1E46EB52E811}" userId="Cassandra.Kane@chiamass.gov" providerId="PeoplePicker"/>
  <person displayName="Molly Bailey" id="{9912EC69-E386-4076-8C05-B708D5747ABB}" userId="S::molly.bailey@chiamass.gov::72360084-cbf4-41d4-9128-7be95749de1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2-27T17:11:11.89" personId="{9912EC69-E386-4076-8C05-B708D5747ABB}" id="{4FDA0BCB-33C9-4220-B1C7-6E9A178D85EB}">
    <text xml:space="preserve">@Cassandra Kane </text>
    <mentions>
      <mention mentionpersonId="{8E436371-C37F-41EE-9A74-1E46EB52E811}" mentionId="{0FDD07DC-2EC4-4A6D-9694-61E5A8F39528}"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hiamass.gov/annual-report/"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4CA4-AB91-435A-B9B4-D8A5BF7B3693}">
  <dimension ref="A1"/>
  <sheetViews>
    <sheetView tabSelected="1" workbookViewId="0">
      <selection activeCell="Q2" sqref="Q2"/>
    </sheetView>
  </sheetViews>
  <sheetFormatPr defaultRowHeight="15" x14ac:dyDescent="0.25"/>
  <cols>
    <col min="1" max="16384" width="9.140625" style="235"/>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workbookViewId="0"/>
  </sheetViews>
  <sheetFormatPr defaultRowHeight="15" x14ac:dyDescent="0.25"/>
  <cols>
    <col min="1" max="1" width="21.140625" customWidth="1"/>
    <col min="2" max="4" width="19.85546875" customWidth="1"/>
  </cols>
  <sheetData>
    <row r="1" spans="1:4" ht="18.75" x14ac:dyDescent="0.3">
      <c r="A1" s="90" t="s">
        <v>1</v>
      </c>
    </row>
    <row r="2" spans="1:4" ht="15.75" x14ac:dyDescent="0.25">
      <c r="A2" s="91" t="s">
        <v>116</v>
      </c>
    </row>
    <row r="3" spans="1:4" ht="15.75" x14ac:dyDescent="0.25">
      <c r="A3" s="92" t="s">
        <v>16</v>
      </c>
    </row>
    <row r="5" spans="1:4" x14ac:dyDescent="0.25">
      <c r="A5" s="637" t="s">
        <v>144</v>
      </c>
      <c r="B5" s="641" t="s">
        <v>124</v>
      </c>
      <c r="C5" s="638"/>
      <c r="D5" s="17" t="s">
        <v>125</v>
      </c>
    </row>
    <row r="6" spans="1:4" x14ac:dyDescent="0.25">
      <c r="A6" s="637"/>
      <c r="B6" s="17">
        <v>2021</v>
      </c>
      <c r="C6" s="17">
        <v>2022</v>
      </c>
      <c r="D6" s="17" t="s">
        <v>127</v>
      </c>
    </row>
    <row r="7" spans="1:4" x14ac:dyDescent="0.25">
      <c r="A7" s="64" t="s">
        <v>185</v>
      </c>
      <c r="B7" s="222">
        <v>355873062</v>
      </c>
      <c r="C7" s="222">
        <v>326213151</v>
      </c>
      <c r="D7" s="189">
        <v>-8.3000000000000004E-2</v>
      </c>
    </row>
    <row r="8" spans="1:4" x14ac:dyDescent="0.25">
      <c r="A8" s="64" t="s">
        <v>186</v>
      </c>
      <c r="B8" s="222">
        <v>1581963000</v>
      </c>
      <c r="C8" s="222">
        <v>1874581000</v>
      </c>
      <c r="D8" s="189">
        <v>0.185</v>
      </c>
    </row>
    <row r="9" spans="1:4" x14ac:dyDescent="0.25">
      <c r="A9" s="69" t="s">
        <v>133</v>
      </c>
      <c r="B9" s="206">
        <v>1937836062</v>
      </c>
      <c r="C9" s="206">
        <v>2200794151</v>
      </c>
      <c r="D9" s="11">
        <v>0.13600000000000001</v>
      </c>
    </row>
    <row r="11" spans="1:4" x14ac:dyDescent="0.25">
      <c r="A11" s="28" t="s">
        <v>187</v>
      </c>
    </row>
    <row r="12" spans="1:4" ht="15" customHeight="1" x14ac:dyDescent="0.25">
      <c r="A12" s="640" t="s">
        <v>188</v>
      </c>
      <c r="B12" s="640"/>
      <c r="C12" s="640"/>
      <c r="D12" s="640"/>
    </row>
    <row r="13" spans="1:4" x14ac:dyDescent="0.25">
      <c r="A13" s="640"/>
      <c r="B13" s="640"/>
      <c r="C13" s="640"/>
      <c r="D13" s="640"/>
    </row>
    <row r="14" spans="1:4" x14ac:dyDescent="0.25">
      <c r="A14" s="640"/>
      <c r="B14" s="640"/>
      <c r="C14" s="640"/>
      <c r="D14" s="640"/>
    </row>
  </sheetData>
  <mergeCells count="3">
    <mergeCell ref="A5:A6"/>
    <mergeCell ref="B5:C5"/>
    <mergeCell ref="A12:D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
  <sheetViews>
    <sheetView workbookViewId="0"/>
  </sheetViews>
  <sheetFormatPr defaultRowHeight="15" x14ac:dyDescent="0.25"/>
  <cols>
    <col min="1" max="1" width="21.7109375" customWidth="1"/>
    <col min="2" max="3" width="21.42578125" customWidth="1"/>
    <col min="4" max="4" width="11.7109375" customWidth="1"/>
  </cols>
  <sheetData>
    <row r="1" spans="1:5" ht="18.75" x14ac:dyDescent="0.3">
      <c r="A1" s="90" t="s">
        <v>1</v>
      </c>
    </row>
    <row r="2" spans="1:5" ht="15.75" x14ac:dyDescent="0.25">
      <c r="A2" s="191" t="s">
        <v>8</v>
      </c>
    </row>
    <row r="3" spans="1:5" ht="15.75" x14ac:dyDescent="0.25">
      <c r="A3" s="192" t="s">
        <v>189</v>
      </c>
    </row>
    <row r="5" spans="1:5" ht="14.45" customHeight="1" x14ac:dyDescent="0.25">
      <c r="A5" s="637" t="s">
        <v>190</v>
      </c>
      <c r="B5" s="637" t="s">
        <v>124</v>
      </c>
      <c r="C5" s="637"/>
      <c r="D5" s="17" t="s">
        <v>125</v>
      </c>
    </row>
    <row r="6" spans="1:5" x14ac:dyDescent="0.25">
      <c r="A6" s="637"/>
      <c r="B6" s="17">
        <v>2021</v>
      </c>
      <c r="C6" s="17">
        <v>2022</v>
      </c>
      <c r="D6" s="17" t="s">
        <v>127</v>
      </c>
    </row>
    <row r="7" spans="1:5" x14ac:dyDescent="0.25">
      <c r="A7" s="193" t="s">
        <v>191</v>
      </c>
      <c r="B7" s="42">
        <v>3014379639.1100001</v>
      </c>
      <c r="C7" s="42">
        <v>3717777580.6100001</v>
      </c>
      <c r="D7" s="21">
        <v>0.23300000000000001</v>
      </c>
      <c r="E7" s="54"/>
    </row>
    <row r="8" spans="1:5" x14ac:dyDescent="0.25">
      <c r="A8" s="193" t="s">
        <v>192</v>
      </c>
      <c r="B8" s="42">
        <v>5585356956.3900003</v>
      </c>
      <c r="C8" s="42">
        <v>5970214792.4700003</v>
      </c>
      <c r="D8" s="21">
        <v>6.9000000000000006E-2</v>
      </c>
      <c r="E8" s="54"/>
    </row>
    <row r="9" spans="1:5" x14ac:dyDescent="0.25">
      <c r="A9" s="193" t="s">
        <v>193</v>
      </c>
      <c r="B9" s="42">
        <v>7544488797.8199997</v>
      </c>
      <c r="C9" s="42">
        <v>7874352167.96</v>
      </c>
      <c r="D9" s="21">
        <v>4.3999999999999997E-2</v>
      </c>
      <c r="E9" s="54"/>
    </row>
    <row r="10" spans="1:5" x14ac:dyDescent="0.25">
      <c r="A10" s="193" t="s">
        <v>194</v>
      </c>
      <c r="B10" s="42">
        <v>9869450811.5400009</v>
      </c>
      <c r="C10" s="42">
        <v>9863885246.3199997</v>
      </c>
      <c r="D10" s="21">
        <v>-1E-3</v>
      </c>
      <c r="E10" s="54"/>
    </row>
    <row r="11" spans="1:5" x14ac:dyDescent="0.25">
      <c r="A11" s="193" t="s">
        <v>195</v>
      </c>
      <c r="B11" s="42">
        <v>12310894786.809999</v>
      </c>
      <c r="C11" s="42">
        <v>12136518889.43</v>
      </c>
      <c r="D11" s="21">
        <v>-1.4E-2</v>
      </c>
      <c r="E11" s="54"/>
    </row>
    <row r="12" spans="1:5" x14ac:dyDescent="0.25">
      <c r="A12" s="193" t="s">
        <v>196</v>
      </c>
      <c r="B12" s="42">
        <v>12512107199.040001</v>
      </c>
      <c r="C12" s="42">
        <v>13139730813.41</v>
      </c>
      <c r="D12" s="21">
        <v>0.05</v>
      </c>
      <c r="E12" s="54"/>
    </row>
    <row r="13" spans="1:5" x14ac:dyDescent="0.25">
      <c r="A13" s="193" t="s">
        <v>197</v>
      </c>
      <c r="B13" s="42">
        <v>12478530273.23</v>
      </c>
      <c r="C13" s="42">
        <v>13573614788.09</v>
      </c>
      <c r="D13" s="21">
        <v>8.7999999999999995E-2</v>
      </c>
      <c r="E13" s="54"/>
    </row>
    <row r="15" spans="1:5" x14ac:dyDescent="0.25">
      <c r="A15" s="28" t="s">
        <v>121</v>
      </c>
    </row>
    <row r="16" spans="1:5" x14ac:dyDescent="0.25">
      <c r="A16" s="633" t="s">
        <v>198</v>
      </c>
      <c r="B16" s="633"/>
      <c r="C16" s="633"/>
      <c r="D16" s="633"/>
    </row>
    <row r="17" spans="1:4" x14ac:dyDescent="0.25">
      <c r="A17" s="633"/>
      <c r="B17" s="633"/>
      <c r="C17" s="633"/>
      <c r="D17" s="633"/>
    </row>
    <row r="18" spans="1:4" x14ac:dyDescent="0.25">
      <c r="A18" s="633"/>
      <c r="B18" s="633"/>
      <c r="C18" s="633"/>
      <c r="D18" s="633"/>
    </row>
  </sheetData>
  <mergeCells count="3">
    <mergeCell ref="A5:A6"/>
    <mergeCell ref="B5:C5"/>
    <mergeCell ref="A16:D1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
  <sheetViews>
    <sheetView workbookViewId="0"/>
  </sheetViews>
  <sheetFormatPr defaultRowHeight="15" x14ac:dyDescent="0.25"/>
  <cols>
    <col min="1" max="1" width="22.85546875" customWidth="1"/>
    <col min="2" max="3" width="20.42578125" customWidth="1"/>
    <col min="4" max="4" width="11.140625" customWidth="1"/>
  </cols>
  <sheetData>
    <row r="1" spans="1:5" ht="18.75" x14ac:dyDescent="0.3">
      <c r="A1" s="90" t="s">
        <v>1</v>
      </c>
    </row>
    <row r="2" spans="1:5" ht="15.75" x14ac:dyDescent="0.25">
      <c r="A2" s="191" t="s">
        <v>8</v>
      </c>
    </row>
    <row r="3" spans="1:5" ht="15.75" x14ac:dyDescent="0.25">
      <c r="A3" s="192" t="s">
        <v>199</v>
      </c>
    </row>
    <row r="5" spans="1:5" ht="15" customHeight="1" x14ac:dyDescent="0.25">
      <c r="A5" s="644" t="s">
        <v>190</v>
      </c>
      <c r="B5" s="644" t="s">
        <v>124</v>
      </c>
      <c r="C5" s="644"/>
      <c r="D5" s="12" t="s">
        <v>125</v>
      </c>
    </row>
    <row r="6" spans="1:5" ht="15" customHeight="1" x14ac:dyDescent="0.25">
      <c r="A6" s="644"/>
      <c r="B6" s="12">
        <v>2021</v>
      </c>
      <c r="C6" s="12">
        <v>2022</v>
      </c>
      <c r="D6" s="12" t="s">
        <v>127</v>
      </c>
    </row>
    <row r="7" spans="1:5" x14ac:dyDescent="0.25">
      <c r="A7" s="193" t="s">
        <v>191</v>
      </c>
      <c r="B7" s="42">
        <v>3014379639.1100001</v>
      </c>
      <c r="C7" s="42">
        <v>3717777580.6100001</v>
      </c>
      <c r="D7" s="21">
        <v>0.23300000000000001</v>
      </c>
      <c r="E7" s="54"/>
    </row>
    <row r="8" spans="1:5" x14ac:dyDescent="0.25">
      <c r="A8" s="193" t="s">
        <v>192</v>
      </c>
      <c r="B8" s="42">
        <v>5585356956.3900003</v>
      </c>
      <c r="C8" s="42">
        <v>5970214792.4700003</v>
      </c>
      <c r="D8" s="21">
        <v>6.9000000000000006E-2</v>
      </c>
      <c r="E8" s="54"/>
    </row>
    <row r="9" spans="1:5" x14ac:dyDescent="0.25">
      <c r="A9" s="193" t="s">
        <v>193</v>
      </c>
      <c r="B9" s="42">
        <v>7544488797.8199997</v>
      </c>
      <c r="C9" s="42">
        <v>7874352167.96</v>
      </c>
      <c r="D9" s="21">
        <v>4.3999999999999997E-2</v>
      </c>
      <c r="E9" s="54"/>
    </row>
    <row r="10" spans="1:5" x14ac:dyDescent="0.25">
      <c r="A10" s="193" t="s">
        <v>194</v>
      </c>
      <c r="B10" s="42">
        <v>9869450811.5400009</v>
      </c>
      <c r="C10" s="42">
        <v>9863885246.3199997</v>
      </c>
      <c r="D10" s="21">
        <v>-1E-3</v>
      </c>
      <c r="E10" s="54"/>
    </row>
    <row r="11" spans="1:5" x14ac:dyDescent="0.25">
      <c r="A11" s="193" t="s">
        <v>197</v>
      </c>
      <c r="B11" s="42">
        <v>9341840339.8600006</v>
      </c>
      <c r="C11" s="42">
        <v>10116835316.07</v>
      </c>
      <c r="D11" s="21">
        <v>8.3000000000000004E-2</v>
      </c>
      <c r="E11" s="54"/>
    </row>
    <row r="12" spans="1:5" x14ac:dyDescent="0.25">
      <c r="A12" s="193" t="s">
        <v>195</v>
      </c>
      <c r="B12" s="42">
        <v>12310894786.809999</v>
      </c>
      <c r="C12" s="42">
        <v>12136518889.43</v>
      </c>
      <c r="D12" s="21">
        <v>-1.4E-2</v>
      </c>
      <c r="E12" s="54"/>
    </row>
    <row r="13" spans="1:5" x14ac:dyDescent="0.25">
      <c r="A13" s="193" t="s">
        <v>196</v>
      </c>
      <c r="B13" s="42">
        <v>12512107199.040001</v>
      </c>
      <c r="C13" s="42">
        <v>13139730813.41</v>
      </c>
      <c r="D13" s="21">
        <v>0.05</v>
      </c>
      <c r="E13" s="54"/>
    </row>
    <row r="15" spans="1:5" x14ac:dyDescent="0.25">
      <c r="A15" s="28" t="s">
        <v>200</v>
      </c>
    </row>
    <row r="16" spans="1:5" x14ac:dyDescent="0.25">
      <c r="A16" s="633" t="s">
        <v>201</v>
      </c>
      <c r="B16" s="633"/>
      <c r="C16" s="633"/>
      <c r="D16" s="633"/>
    </row>
    <row r="17" spans="1:4" x14ac:dyDescent="0.25">
      <c r="A17" s="633"/>
      <c r="B17" s="633"/>
      <c r="C17" s="633"/>
      <c r="D17" s="633"/>
    </row>
    <row r="18" spans="1:4" x14ac:dyDescent="0.25">
      <c r="A18" s="633"/>
      <c r="B18" s="633"/>
      <c r="C18" s="633"/>
      <c r="D18" s="633"/>
    </row>
    <row r="21" spans="1:4" x14ac:dyDescent="0.25">
      <c r="C21" s="72"/>
    </row>
  </sheetData>
  <mergeCells count="3">
    <mergeCell ref="A5:A6"/>
    <mergeCell ref="B5:C5"/>
    <mergeCell ref="A16:D1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heetViews>
  <sheetFormatPr defaultRowHeight="15" x14ac:dyDescent="0.25"/>
  <cols>
    <col min="1" max="1" width="25" customWidth="1"/>
    <col min="2" max="3" width="22.7109375" customWidth="1"/>
    <col min="4" max="4" width="6.7109375" customWidth="1"/>
    <col min="5" max="5" width="12" customWidth="1"/>
  </cols>
  <sheetData>
    <row r="1" spans="1:5" ht="18.75" x14ac:dyDescent="0.3">
      <c r="A1" s="90" t="s">
        <v>1</v>
      </c>
    </row>
    <row r="2" spans="1:5" ht="15.75" x14ac:dyDescent="0.25">
      <c r="A2" s="191" t="s">
        <v>8</v>
      </c>
    </row>
    <row r="3" spans="1:5" ht="15.75" x14ac:dyDescent="0.25">
      <c r="A3" s="192" t="s">
        <v>202</v>
      </c>
    </row>
    <row r="5" spans="1:5" x14ac:dyDescent="0.25">
      <c r="A5" s="637" t="s">
        <v>190</v>
      </c>
      <c r="B5" s="17" t="s">
        <v>203</v>
      </c>
      <c r="C5" s="17" t="s">
        <v>204</v>
      </c>
    </row>
    <row r="6" spans="1:5" x14ac:dyDescent="0.25">
      <c r="A6" s="637"/>
      <c r="B6" s="12" t="s">
        <v>127</v>
      </c>
      <c r="C6" s="17" t="s">
        <v>127</v>
      </c>
    </row>
    <row r="7" spans="1:5" x14ac:dyDescent="0.25">
      <c r="A7" s="194" t="s">
        <v>197</v>
      </c>
      <c r="B7" s="42">
        <v>1095084514.8599999</v>
      </c>
      <c r="C7" s="190">
        <v>774994976</v>
      </c>
    </row>
    <row r="8" spans="1:5" x14ac:dyDescent="0.25">
      <c r="A8" s="194" t="s">
        <v>191</v>
      </c>
      <c r="B8" s="42">
        <v>703397941.5</v>
      </c>
      <c r="C8" s="42">
        <v>703397941.5</v>
      </c>
      <c r="E8" s="72"/>
    </row>
    <row r="9" spans="1:5" x14ac:dyDescent="0.25">
      <c r="A9" s="194" t="s">
        <v>196</v>
      </c>
      <c r="B9" s="42">
        <v>627623614.37</v>
      </c>
      <c r="C9" s="42">
        <v>627623614.37</v>
      </c>
    </row>
    <row r="10" spans="1:5" x14ac:dyDescent="0.25">
      <c r="A10" s="194" t="s">
        <v>192</v>
      </c>
      <c r="B10" s="42">
        <v>384857836.07999998</v>
      </c>
      <c r="C10" s="42">
        <v>384857836.07999998</v>
      </c>
    </row>
    <row r="11" spans="1:5" x14ac:dyDescent="0.25">
      <c r="A11" s="194" t="s">
        <v>193</v>
      </c>
      <c r="B11" s="42">
        <v>329863370.13999999</v>
      </c>
      <c r="C11" s="42">
        <v>329863370.13999999</v>
      </c>
    </row>
    <row r="12" spans="1:5" x14ac:dyDescent="0.25">
      <c r="A12" s="194" t="s">
        <v>194</v>
      </c>
      <c r="B12" s="42">
        <v>-5565565.2199999997</v>
      </c>
      <c r="C12" s="42">
        <v>-5565565.2199999997</v>
      </c>
    </row>
    <row r="13" spans="1:5" x14ac:dyDescent="0.25">
      <c r="A13" s="194" t="s">
        <v>195</v>
      </c>
      <c r="B13" s="42">
        <v>-174375897.37</v>
      </c>
      <c r="C13" s="42">
        <v>-174375897.37</v>
      </c>
    </row>
    <row r="15" spans="1:5" x14ac:dyDescent="0.25">
      <c r="A15" s="28" t="s">
        <v>200</v>
      </c>
    </row>
    <row r="16" spans="1:5" ht="15" customHeight="1" x14ac:dyDescent="0.25">
      <c r="A16" s="633" t="s">
        <v>205</v>
      </c>
      <c r="B16" s="633"/>
      <c r="C16" s="633"/>
      <c r="D16" s="633"/>
      <c r="E16" s="633"/>
    </row>
    <row r="17" spans="1:5" x14ac:dyDescent="0.25">
      <c r="A17" s="633"/>
      <c r="B17" s="633"/>
      <c r="C17" s="633"/>
      <c r="D17" s="633"/>
      <c r="E17" s="633"/>
    </row>
    <row r="21" spans="1:5" x14ac:dyDescent="0.25">
      <c r="C21" s="72"/>
    </row>
  </sheetData>
  <mergeCells count="2">
    <mergeCell ref="A5:A6"/>
    <mergeCell ref="A16:E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9"/>
  <sheetViews>
    <sheetView workbookViewId="0"/>
  </sheetViews>
  <sheetFormatPr defaultRowHeight="15" x14ac:dyDescent="0.25"/>
  <cols>
    <col min="1" max="1" width="26.28515625" customWidth="1"/>
    <col min="2" max="3" width="21" customWidth="1"/>
    <col min="4" max="4" width="13.85546875" customWidth="1"/>
    <col min="5" max="5" width="17.140625" customWidth="1"/>
  </cols>
  <sheetData>
    <row r="1" spans="1:5" ht="18.75" x14ac:dyDescent="0.3">
      <c r="A1" s="90" t="s">
        <v>1</v>
      </c>
    </row>
    <row r="2" spans="1:5" ht="15.75" x14ac:dyDescent="0.25">
      <c r="A2" s="191" t="s">
        <v>8</v>
      </c>
    </row>
    <row r="3" spans="1:5" ht="15.75" x14ac:dyDescent="0.25">
      <c r="A3" s="192" t="s">
        <v>20</v>
      </c>
    </row>
    <row r="5" spans="1:5" ht="15" customHeight="1" x14ac:dyDescent="0.25">
      <c r="A5" s="644" t="s">
        <v>190</v>
      </c>
      <c r="B5" s="644" t="s">
        <v>124</v>
      </c>
      <c r="C5" s="644"/>
      <c r="D5" s="12" t="s">
        <v>125</v>
      </c>
      <c r="E5" s="44" t="s">
        <v>126</v>
      </c>
    </row>
    <row r="6" spans="1:5" x14ac:dyDescent="0.25">
      <c r="A6" s="644"/>
      <c r="B6" s="12">
        <v>2021</v>
      </c>
      <c r="C6" s="12">
        <v>2022</v>
      </c>
      <c r="D6" s="12" t="s">
        <v>127</v>
      </c>
      <c r="E6" s="17" t="s">
        <v>127</v>
      </c>
    </row>
    <row r="7" spans="1:5" x14ac:dyDescent="0.25">
      <c r="A7" s="24" t="s">
        <v>196</v>
      </c>
      <c r="B7" s="42">
        <v>6553216958.8800001</v>
      </c>
      <c r="C7" s="42">
        <v>6681199020.4899998</v>
      </c>
      <c r="D7" s="21">
        <v>0.02</v>
      </c>
      <c r="E7" s="21">
        <v>5.3999999999999999E-2</v>
      </c>
    </row>
    <row r="8" spans="1:5" x14ac:dyDescent="0.25">
      <c r="A8" s="24" t="s">
        <v>197</v>
      </c>
      <c r="B8" s="42">
        <v>5324059545.7299995</v>
      </c>
      <c r="C8" s="42">
        <v>5732157167.9099998</v>
      </c>
      <c r="D8" s="21">
        <v>7.6999999999999999E-2</v>
      </c>
      <c r="E8" s="21">
        <v>0.113</v>
      </c>
    </row>
    <row r="9" spans="1:5" x14ac:dyDescent="0.25">
      <c r="A9" s="24" t="s">
        <v>194</v>
      </c>
      <c r="B9" s="42">
        <v>5815436887.0200005</v>
      </c>
      <c r="C9" s="42">
        <v>5717804939.96</v>
      </c>
      <c r="D9" s="21">
        <v>-1.7000000000000001E-2</v>
      </c>
      <c r="E9" s="21">
        <v>1.6E-2</v>
      </c>
    </row>
    <row r="10" spans="1:5" x14ac:dyDescent="0.25">
      <c r="A10" s="24" t="s">
        <v>195</v>
      </c>
      <c r="B10" s="42">
        <v>4100746228.1900001</v>
      </c>
      <c r="C10" s="42">
        <v>3881484245.0100002</v>
      </c>
      <c r="D10" s="21">
        <v>-5.2999999999999999E-2</v>
      </c>
      <c r="E10" s="21">
        <v>-2.1999999999999999E-2</v>
      </c>
    </row>
    <row r="11" spans="1:5" x14ac:dyDescent="0.25">
      <c r="A11" s="24" t="s">
        <v>192</v>
      </c>
      <c r="B11" s="42">
        <v>1931519650.5599999</v>
      </c>
      <c r="C11" s="42">
        <v>1985623982.8699999</v>
      </c>
      <c r="D11" s="21">
        <v>2.8000000000000001E-2</v>
      </c>
      <c r="E11" s="21">
        <v>6.2E-2</v>
      </c>
    </row>
    <row r="12" spans="1:5" x14ac:dyDescent="0.25">
      <c r="A12" s="24" t="s">
        <v>193</v>
      </c>
      <c r="B12" s="42">
        <v>1199561122.54</v>
      </c>
      <c r="C12" s="42">
        <v>1122633756.8099999</v>
      </c>
      <c r="D12" s="21">
        <v>-6.4000000000000001E-2</v>
      </c>
      <c r="E12" s="21">
        <v>-3.3000000000000002E-2</v>
      </c>
    </row>
    <row r="13" spans="1:5" x14ac:dyDescent="0.25">
      <c r="A13" s="24" t="s">
        <v>191</v>
      </c>
      <c r="B13" s="42">
        <v>438685864.16000003</v>
      </c>
      <c r="C13" s="42">
        <v>429870571.00999999</v>
      </c>
      <c r="D13" s="21">
        <v>-0.02</v>
      </c>
      <c r="E13" s="21">
        <v>1.2999999999999999E-2</v>
      </c>
    </row>
    <row r="14" spans="1:5" x14ac:dyDescent="0.25">
      <c r="A14" s="28"/>
      <c r="B14" s="203"/>
      <c r="C14" s="203"/>
      <c r="D14" s="215"/>
      <c r="E14" s="215"/>
    </row>
    <row r="15" spans="1:5" x14ac:dyDescent="0.25">
      <c r="A15" s="644" t="s">
        <v>190</v>
      </c>
      <c r="B15" s="644" t="s">
        <v>206</v>
      </c>
      <c r="C15" s="644"/>
      <c r="D15" s="12" t="s">
        <v>125</v>
      </c>
      <c r="E15" s="44" t="s">
        <v>126</v>
      </c>
    </row>
    <row r="16" spans="1:5" x14ac:dyDescent="0.25">
      <c r="A16" s="644"/>
      <c r="B16" s="12">
        <v>2021</v>
      </c>
      <c r="C16" s="12">
        <v>2022</v>
      </c>
      <c r="D16" s="12" t="s">
        <v>127</v>
      </c>
      <c r="E16" s="17" t="s">
        <v>127</v>
      </c>
    </row>
    <row r="17" spans="1:5" x14ac:dyDescent="0.25">
      <c r="A17" s="24" t="s">
        <v>196</v>
      </c>
      <c r="B17" s="207">
        <v>6553216958.8800001</v>
      </c>
      <c r="C17" s="207">
        <v>6681199020.4899998</v>
      </c>
      <c r="D17" s="21">
        <v>-0.11092559925736663</v>
      </c>
      <c r="E17" s="21">
        <v>5.3999999999999999E-2</v>
      </c>
    </row>
    <row r="18" spans="1:5" x14ac:dyDescent="0.25">
      <c r="A18" s="429" t="s">
        <v>197</v>
      </c>
      <c r="B18" s="430">
        <v>4496014673.1400003</v>
      </c>
      <c r="C18" s="430">
        <v>4805285986.6800003</v>
      </c>
      <c r="D18" s="431">
        <v>6.8787878999999996E-2</v>
      </c>
      <c r="E18" s="431">
        <v>0.105</v>
      </c>
    </row>
    <row r="19" spans="1:5" x14ac:dyDescent="0.25">
      <c r="A19" s="426" t="s">
        <v>194</v>
      </c>
      <c r="B19" s="427">
        <v>4496014673</v>
      </c>
      <c r="C19" s="427">
        <v>4805285987</v>
      </c>
      <c r="D19" s="428">
        <v>6.8787878999999996E-2</v>
      </c>
      <c r="E19" s="21">
        <v>1.6E-2</v>
      </c>
    </row>
    <row r="20" spans="1:5" x14ac:dyDescent="0.25">
      <c r="A20" s="24" t="s">
        <v>195</v>
      </c>
      <c r="B20" s="207">
        <v>3949503629.1703672</v>
      </c>
      <c r="C20" s="207">
        <v>3877981277.1782298</v>
      </c>
      <c r="D20" s="21">
        <v>-1.8109200220474648E-2</v>
      </c>
      <c r="E20" s="21">
        <v>-2.1999999999999999E-2</v>
      </c>
    </row>
    <row r="21" spans="1:5" x14ac:dyDescent="0.25">
      <c r="A21" s="24" t="s">
        <v>192</v>
      </c>
      <c r="B21" s="207">
        <v>1685001360.5311947</v>
      </c>
      <c r="C21" s="207">
        <v>1728478038.7194586</v>
      </c>
      <c r="D21" s="21">
        <v>2.5802162067428788E-2</v>
      </c>
      <c r="E21" s="21">
        <v>6.2E-2</v>
      </c>
    </row>
    <row r="22" spans="1:5" x14ac:dyDescent="0.25">
      <c r="A22" s="24" t="s">
        <v>193</v>
      </c>
      <c r="B22" s="207">
        <v>1142238986.2300003</v>
      </c>
      <c r="C22" s="207">
        <v>1113132846.4036489</v>
      </c>
      <c r="D22" s="21">
        <v>-2.5481655045252165E-2</v>
      </c>
      <c r="E22" s="21">
        <v>-3.3000000000000002E-2</v>
      </c>
    </row>
    <row r="23" spans="1:5" x14ac:dyDescent="0.25">
      <c r="A23" s="24" t="s">
        <v>191</v>
      </c>
      <c r="B23" s="207">
        <v>458611690.73190576</v>
      </c>
      <c r="C23" s="207">
        <v>510486948.71897215</v>
      </c>
      <c r="D23" s="21">
        <v>0.11311368426800859</v>
      </c>
      <c r="E23" s="21">
        <v>1.2999999999999999E-2</v>
      </c>
    </row>
    <row r="24" spans="1:5" x14ac:dyDescent="0.25">
      <c r="A24" s="28"/>
      <c r="B24" s="203"/>
      <c r="C24" s="203"/>
      <c r="D24" s="215"/>
      <c r="E24" s="215"/>
    </row>
    <row r="25" spans="1:5" x14ac:dyDescent="0.25">
      <c r="A25" s="28" t="s">
        <v>121</v>
      </c>
    </row>
    <row r="26" spans="1:5" x14ac:dyDescent="0.25">
      <c r="A26" s="633" t="s">
        <v>207</v>
      </c>
      <c r="B26" s="633"/>
      <c r="C26" s="633"/>
      <c r="D26" s="633"/>
      <c r="E26" s="633"/>
    </row>
    <row r="27" spans="1:5" x14ac:dyDescent="0.25">
      <c r="A27" s="633"/>
      <c r="B27" s="633"/>
      <c r="C27" s="633"/>
      <c r="D27" s="633"/>
      <c r="E27" s="633"/>
    </row>
    <row r="28" spans="1:5" x14ac:dyDescent="0.25">
      <c r="A28" s="633"/>
      <c r="B28" s="633"/>
      <c r="C28" s="633"/>
      <c r="D28" s="633"/>
      <c r="E28" s="633"/>
    </row>
    <row r="29" spans="1:5" x14ac:dyDescent="0.25">
      <c r="A29" s="633"/>
      <c r="B29" s="633"/>
      <c r="C29" s="633"/>
      <c r="D29" s="633"/>
      <c r="E29" s="633"/>
    </row>
  </sheetData>
  <mergeCells count="5">
    <mergeCell ref="A5:A6"/>
    <mergeCell ref="B5:C5"/>
    <mergeCell ref="A26:E29"/>
    <mergeCell ref="A15:A16"/>
    <mergeCell ref="B15:C1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1"/>
  <sheetViews>
    <sheetView workbookViewId="0">
      <selection activeCell="I16" sqref="I16"/>
    </sheetView>
  </sheetViews>
  <sheetFormatPr defaultRowHeight="15" x14ac:dyDescent="0.25"/>
  <cols>
    <col min="1" max="1" width="23.5703125" customWidth="1"/>
    <col min="2" max="3" width="21" customWidth="1"/>
    <col min="4" max="4" width="11.28515625" customWidth="1"/>
    <col min="5" max="5" width="19.28515625" customWidth="1"/>
  </cols>
  <sheetData>
    <row r="1" spans="1:5" ht="18.75" x14ac:dyDescent="0.3">
      <c r="A1" s="90" t="s">
        <v>1</v>
      </c>
    </row>
    <row r="2" spans="1:5" ht="15.75" x14ac:dyDescent="0.25">
      <c r="A2" s="191" t="s">
        <v>8</v>
      </c>
    </row>
    <row r="3" spans="1:5" ht="15.75" x14ac:dyDescent="0.25">
      <c r="A3" s="192" t="s">
        <v>21</v>
      </c>
    </row>
    <row r="5" spans="1:5" ht="15" customHeight="1" x14ac:dyDescent="0.25">
      <c r="A5" s="644" t="s">
        <v>190</v>
      </c>
      <c r="B5" s="644" t="s">
        <v>124</v>
      </c>
      <c r="C5" s="644"/>
      <c r="D5" s="12" t="s">
        <v>125</v>
      </c>
      <c r="E5" s="44" t="s">
        <v>126</v>
      </c>
    </row>
    <row r="6" spans="1:5" x14ac:dyDescent="0.25">
      <c r="A6" s="644"/>
      <c r="B6" s="12">
        <v>2021</v>
      </c>
      <c r="C6" s="12">
        <v>2022</v>
      </c>
      <c r="D6" s="12" t="s">
        <v>127</v>
      </c>
      <c r="E6" s="17" t="s">
        <v>127</v>
      </c>
    </row>
    <row r="7" spans="1:5" x14ac:dyDescent="0.25">
      <c r="A7" s="24" t="s">
        <v>195</v>
      </c>
      <c r="B7" s="42">
        <v>5419665215.0100002</v>
      </c>
      <c r="C7" s="42">
        <v>5448722479.8599997</v>
      </c>
      <c r="D7" s="21">
        <v>5.0000000000000001E-3</v>
      </c>
      <c r="E7" s="21">
        <v>-3.0000000000000001E-3</v>
      </c>
    </row>
    <row r="8" spans="1:5" x14ac:dyDescent="0.25">
      <c r="A8" s="24" t="s">
        <v>197</v>
      </c>
      <c r="B8" s="42">
        <v>4326458928.1400003</v>
      </c>
      <c r="C8" s="42">
        <v>4677192858.9499998</v>
      </c>
      <c r="D8" s="21">
        <v>8.1000000000000003E-2</v>
      </c>
      <c r="E8" s="21">
        <v>7.2999999999999995E-2</v>
      </c>
    </row>
    <row r="9" spans="1:5" x14ac:dyDescent="0.25">
      <c r="A9" s="24" t="s">
        <v>196</v>
      </c>
      <c r="B9" s="42">
        <v>3787058032.9200001</v>
      </c>
      <c r="C9" s="42">
        <v>4047525665.6799998</v>
      </c>
      <c r="D9" s="21">
        <v>6.9000000000000006E-2</v>
      </c>
      <c r="E9" s="21">
        <v>0.06</v>
      </c>
    </row>
    <row r="10" spans="1:5" x14ac:dyDescent="0.25">
      <c r="A10" s="24" t="s">
        <v>193</v>
      </c>
      <c r="B10" s="42">
        <v>3214171934.02</v>
      </c>
      <c r="C10" s="42">
        <v>3305506253.8000002</v>
      </c>
      <c r="D10" s="21">
        <v>2.8000000000000001E-2</v>
      </c>
      <c r="E10" s="21">
        <v>0.02</v>
      </c>
    </row>
    <row r="11" spans="1:5" x14ac:dyDescent="0.25">
      <c r="A11" s="24" t="s">
        <v>194</v>
      </c>
      <c r="B11" s="42">
        <v>2896592166.6900001</v>
      </c>
      <c r="C11" s="42">
        <v>2933712181.0100002</v>
      </c>
      <c r="D11" s="21">
        <v>1.2999999999999999E-2</v>
      </c>
      <c r="E11" s="21">
        <v>5.0000000000000001E-3</v>
      </c>
    </row>
    <row r="12" spans="1:5" x14ac:dyDescent="0.25">
      <c r="A12" s="24" t="s">
        <v>192</v>
      </c>
      <c r="B12" s="42">
        <v>716000693.88</v>
      </c>
      <c r="C12" s="42">
        <v>768455856.47000003</v>
      </c>
      <c r="D12" s="21">
        <v>7.2999999999999995E-2</v>
      </c>
      <c r="E12" s="21">
        <v>6.5000000000000002E-2</v>
      </c>
    </row>
    <row r="13" spans="1:5" x14ac:dyDescent="0.25">
      <c r="A13" s="24" t="s">
        <v>191</v>
      </c>
      <c r="B13" s="42">
        <v>173225202.84999999</v>
      </c>
      <c r="C13" s="42">
        <v>194658280.91999999</v>
      </c>
      <c r="D13" s="21">
        <v>0.124</v>
      </c>
      <c r="E13" s="21">
        <v>0.115</v>
      </c>
    </row>
    <row r="14" spans="1:5" x14ac:dyDescent="0.25">
      <c r="A14" s="28"/>
      <c r="B14" s="203"/>
      <c r="C14" s="203"/>
      <c r="D14" s="215"/>
      <c r="E14" s="215"/>
    </row>
    <row r="15" spans="1:5" x14ac:dyDescent="0.25">
      <c r="A15" s="644" t="s">
        <v>190</v>
      </c>
      <c r="B15" s="644" t="s">
        <v>206</v>
      </c>
      <c r="C15" s="644"/>
      <c r="D15" s="12" t="s">
        <v>125</v>
      </c>
      <c r="E15" s="44" t="s">
        <v>126</v>
      </c>
    </row>
    <row r="16" spans="1:5" x14ac:dyDescent="0.25">
      <c r="A16" s="644"/>
      <c r="B16" s="12">
        <v>2021</v>
      </c>
      <c r="C16" s="12">
        <v>2022</v>
      </c>
      <c r="D16" s="12" t="s">
        <v>127</v>
      </c>
      <c r="E16" s="17" t="s">
        <v>127</v>
      </c>
    </row>
    <row r="17" spans="1:5" x14ac:dyDescent="0.25">
      <c r="A17" s="24" t="s">
        <v>195</v>
      </c>
      <c r="B17" s="207">
        <v>5419665215</v>
      </c>
      <c r="C17" s="207">
        <v>5448722480</v>
      </c>
      <c r="D17" s="21">
        <v>5.3614500000000002E-3</v>
      </c>
      <c r="E17" s="21">
        <v>-3.0000000000000001E-3</v>
      </c>
    </row>
    <row r="18" spans="1:5" x14ac:dyDescent="0.25">
      <c r="A18" s="216" t="s">
        <v>197</v>
      </c>
      <c r="B18" s="217">
        <v>3591093682</v>
      </c>
      <c r="C18" s="217">
        <v>3901376168</v>
      </c>
      <c r="D18" s="218">
        <v>8.6403338999999996E-2</v>
      </c>
      <c r="E18" s="218">
        <v>7.8E-2</v>
      </c>
    </row>
    <row r="19" spans="1:5" x14ac:dyDescent="0.25">
      <c r="A19" s="24" t="s">
        <v>196</v>
      </c>
      <c r="B19" s="207">
        <v>3787058033</v>
      </c>
      <c r="C19" s="207">
        <v>4047525666</v>
      </c>
      <c r="D19" s="21">
        <v>6.8778357999999998E-2</v>
      </c>
      <c r="E19" s="21">
        <v>0.06</v>
      </c>
    </row>
    <row r="20" spans="1:5" x14ac:dyDescent="0.25">
      <c r="A20" s="24" t="s">
        <v>193</v>
      </c>
      <c r="B20" s="207">
        <v>3214171934</v>
      </c>
      <c r="C20" s="207">
        <v>3305506254</v>
      </c>
      <c r="D20" s="21">
        <v>2.8416127999999999E-2</v>
      </c>
      <c r="E20" s="21">
        <v>0.02</v>
      </c>
    </row>
    <row r="21" spans="1:5" x14ac:dyDescent="0.25">
      <c r="A21" s="24" t="s">
        <v>194</v>
      </c>
      <c r="B21" s="207">
        <v>2896592167</v>
      </c>
      <c r="C21" s="207">
        <v>2933712181</v>
      </c>
      <c r="D21" s="21">
        <v>1.2815063999999999E-2</v>
      </c>
      <c r="E21" s="21">
        <v>5.0000000000000001E-3</v>
      </c>
    </row>
    <row r="22" spans="1:5" x14ac:dyDescent="0.25">
      <c r="A22" s="24" t="s">
        <v>192</v>
      </c>
      <c r="B22" s="207">
        <v>716000694</v>
      </c>
      <c r="C22" s="207">
        <v>768455856</v>
      </c>
      <c r="D22" s="21">
        <v>7.3261329E-2</v>
      </c>
      <c r="E22" s="21">
        <v>6.5000000000000002E-2</v>
      </c>
    </row>
    <row r="23" spans="1:5" x14ac:dyDescent="0.25">
      <c r="A23" s="24" t="s">
        <v>191</v>
      </c>
      <c r="B23" s="207">
        <v>173225203</v>
      </c>
      <c r="C23" s="207">
        <v>194658281</v>
      </c>
      <c r="D23" s="21">
        <v>0.12372956</v>
      </c>
      <c r="E23" s="21">
        <v>0.115</v>
      </c>
    </row>
    <row r="25" spans="1:5" x14ac:dyDescent="0.25">
      <c r="A25" s="28" t="s">
        <v>121</v>
      </c>
    </row>
    <row r="26" spans="1:5" ht="15" customHeight="1" x14ac:dyDescent="0.25">
      <c r="A26" s="633" t="s">
        <v>208</v>
      </c>
      <c r="B26" s="633"/>
      <c r="C26" s="633"/>
      <c r="D26" s="633"/>
      <c r="E26" s="633"/>
    </row>
    <row r="27" spans="1:5" x14ac:dyDescent="0.25">
      <c r="A27" s="633"/>
      <c r="B27" s="633"/>
      <c r="C27" s="633"/>
      <c r="D27" s="633"/>
      <c r="E27" s="633"/>
    </row>
    <row r="28" spans="1:5" x14ac:dyDescent="0.25">
      <c r="A28" s="633"/>
      <c r="B28" s="633"/>
      <c r="C28" s="633"/>
      <c r="D28" s="633"/>
      <c r="E28" s="633"/>
    </row>
    <row r="31" spans="1:5" x14ac:dyDescent="0.25">
      <c r="C31" s="72"/>
    </row>
  </sheetData>
  <mergeCells count="5">
    <mergeCell ref="A5:A6"/>
    <mergeCell ref="B5:C5"/>
    <mergeCell ref="A26:E28"/>
    <mergeCell ref="A15:A16"/>
    <mergeCell ref="B15:C1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8"/>
  <sheetViews>
    <sheetView workbookViewId="0">
      <selection activeCell="C13" sqref="C13"/>
    </sheetView>
  </sheetViews>
  <sheetFormatPr defaultRowHeight="15" x14ac:dyDescent="0.25"/>
  <cols>
    <col min="1" max="1" width="26.28515625" customWidth="1"/>
    <col min="2" max="3" width="21" customWidth="1"/>
    <col min="4" max="4" width="12.7109375" customWidth="1"/>
    <col min="5" max="5" width="20.5703125" customWidth="1"/>
  </cols>
  <sheetData>
    <row r="1" spans="1:5" ht="18.75" x14ac:dyDescent="0.3">
      <c r="A1" s="90" t="s">
        <v>1</v>
      </c>
    </row>
    <row r="2" spans="1:5" ht="15.75" x14ac:dyDescent="0.25">
      <c r="A2" s="191" t="s">
        <v>8</v>
      </c>
    </row>
    <row r="3" spans="1:5" ht="15.75" x14ac:dyDescent="0.25">
      <c r="A3" s="192" t="s">
        <v>22</v>
      </c>
    </row>
    <row r="5" spans="1:5" ht="15" customHeight="1" x14ac:dyDescent="0.25">
      <c r="A5" s="644" t="s">
        <v>190</v>
      </c>
      <c r="B5" s="644" t="s">
        <v>124</v>
      </c>
      <c r="C5" s="644"/>
      <c r="D5" s="12" t="s">
        <v>125</v>
      </c>
      <c r="E5" s="44" t="s">
        <v>126</v>
      </c>
    </row>
    <row r="6" spans="1:5" x14ac:dyDescent="0.25">
      <c r="A6" s="644"/>
      <c r="B6" s="12">
        <v>2021</v>
      </c>
      <c r="C6" s="12">
        <v>2022</v>
      </c>
      <c r="D6" s="12" t="s">
        <v>127</v>
      </c>
      <c r="E6" s="17" t="s">
        <v>127</v>
      </c>
    </row>
    <row r="7" spans="1:5" x14ac:dyDescent="0.25">
      <c r="A7" s="24" t="s">
        <v>193</v>
      </c>
      <c r="B7" s="42">
        <v>3130755741.2600002</v>
      </c>
      <c r="C7" s="42">
        <v>3446212157.3600001</v>
      </c>
      <c r="D7" s="21">
        <v>0.10100000000000001</v>
      </c>
      <c r="E7" s="21">
        <v>8.0000000000000002E-3</v>
      </c>
    </row>
    <row r="8" spans="1:5" x14ac:dyDescent="0.25">
      <c r="A8" s="24" t="s">
        <v>192</v>
      </c>
      <c r="B8" s="42">
        <v>2937836611.9499998</v>
      </c>
      <c r="C8" s="42">
        <v>3216134953.1300001</v>
      </c>
      <c r="D8" s="21">
        <v>9.5000000000000001E-2</v>
      </c>
      <c r="E8" s="21">
        <v>3.0000000000000001E-3</v>
      </c>
    </row>
    <row r="9" spans="1:5" x14ac:dyDescent="0.25">
      <c r="A9" s="24" t="s">
        <v>197</v>
      </c>
      <c r="B9" s="42">
        <v>2828011799.3600001</v>
      </c>
      <c r="C9" s="42">
        <v>3164264761.23</v>
      </c>
      <c r="D9" s="21">
        <v>0.11899999999999999</v>
      </c>
      <c r="E9" s="21">
        <v>2.5000000000000001E-2</v>
      </c>
    </row>
    <row r="10" spans="1:5" x14ac:dyDescent="0.25">
      <c r="A10" s="24" t="s">
        <v>191</v>
      </c>
      <c r="B10" s="42">
        <v>2402468572.0900002</v>
      </c>
      <c r="C10" s="42">
        <v>3093248728.6799998</v>
      </c>
      <c r="D10" s="21">
        <v>0.28799999999999998</v>
      </c>
      <c r="E10" s="21">
        <v>0.17899999999999999</v>
      </c>
    </row>
    <row r="11" spans="1:5" x14ac:dyDescent="0.25">
      <c r="A11" s="24" t="s">
        <v>195</v>
      </c>
      <c r="B11" s="42">
        <v>2790483343.6100001</v>
      </c>
      <c r="C11" s="42">
        <v>2806312164.5700002</v>
      </c>
      <c r="D11" s="21">
        <v>6.0000000000000001E-3</v>
      </c>
      <c r="E11" s="21">
        <v>-7.9000000000000001E-2</v>
      </c>
    </row>
    <row r="12" spans="1:5" x14ac:dyDescent="0.25">
      <c r="A12" s="24" t="s">
        <v>196</v>
      </c>
      <c r="B12" s="42">
        <v>2171832207.2399998</v>
      </c>
      <c r="C12" s="42">
        <v>2411006127.2399998</v>
      </c>
      <c r="D12" s="21">
        <v>0.11</v>
      </c>
      <c r="E12" s="21">
        <v>1.7000000000000001E-2</v>
      </c>
    </row>
    <row r="13" spans="1:5" x14ac:dyDescent="0.25">
      <c r="A13" s="24" t="s">
        <v>194</v>
      </c>
      <c r="B13" s="42">
        <v>1157421757.8299999</v>
      </c>
      <c r="C13" s="42">
        <v>1212368125.3599999</v>
      </c>
      <c r="D13" s="21">
        <v>4.7E-2</v>
      </c>
      <c r="E13" s="21">
        <v>-4.2000000000000003E-2</v>
      </c>
    </row>
    <row r="14" spans="1:5" x14ac:dyDescent="0.25">
      <c r="A14" s="28"/>
      <c r="B14" s="203"/>
      <c r="C14" s="203"/>
      <c r="D14" s="215"/>
      <c r="E14" s="215"/>
    </row>
    <row r="15" spans="1:5" x14ac:dyDescent="0.25">
      <c r="A15" s="644" t="s">
        <v>190</v>
      </c>
      <c r="B15" s="644" t="s">
        <v>206</v>
      </c>
      <c r="C15" s="644"/>
      <c r="D15" s="12" t="s">
        <v>125</v>
      </c>
      <c r="E15" s="44" t="s">
        <v>126</v>
      </c>
    </row>
    <row r="16" spans="1:5" x14ac:dyDescent="0.25">
      <c r="A16" s="644"/>
      <c r="B16" s="12">
        <v>2021</v>
      </c>
      <c r="C16" s="12">
        <v>2022</v>
      </c>
      <c r="D16" s="12" t="s">
        <v>127</v>
      </c>
      <c r="E16" s="17" t="s">
        <v>127</v>
      </c>
    </row>
    <row r="17" spans="1:7" x14ac:dyDescent="0.25">
      <c r="A17" s="24" t="s">
        <v>193</v>
      </c>
      <c r="B17" s="207">
        <v>3130755741.2600002</v>
      </c>
      <c r="C17" s="207">
        <v>3446212157.3600001</v>
      </c>
      <c r="D17" s="21">
        <v>-5.5045768759484477E-2</v>
      </c>
      <c r="E17" s="21">
        <v>8.0000000000000002E-3</v>
      </c>
      <c r="G17" s="215"/>
    </row>
    <row r="18" spans="1:7" x14ac:dyDescent="0.25">
      <c r="A18" s="426" t="s">
        <v>192</v>
      </c>
      <c r="B18" s="427">
        <v>2937836611.9499998</v>
      </c>
      <c r="C18" s="427">
        <v>3216134953.1300001</v>
      </c>
      <c r="D18" s="428">
        <v>0.10279858360075585</v>
      </c>
      <c r="E18" s="428">
        <v>3.0000000000000001E-3</v>
      </c>
    </row>
    <row r="19" spans="1:7" x14ac:dyDescent="0.25">
      <c r="A19" s="429" t="s">
        <v>197</v>
      </c>
      <c r="B19" s="430">
        <v>1254731984.4000001</v>
      </c>
      <c r="C19" s="430">
        <v>1410173161.5899999</v>
      </c>
      <c r="D19" s="431">
        <v>0.124</v>
      </c>
      <c r="E19" s="431">
        <v>2.9000000000000001E-2</v>
      </c>
    </row>
    <row r="20" spans="1:7" x14ac:dyDescent="0.25">
      <c r="A20" s="24" t="s">
        <v>191</v>
      </c>
      <c r="B20" s="207">
        <v>2402468572.0900002</v>
      </c>
      <c r="C20" s="207">
        <v>3093248728.6799998</v>
      </c>
      <c r="D20" s="21">
        <v>7.4698389662407744E-2</v>
      </c>
      <c r="E20" s="21">
        <v>0.17899999999999999</v>
      </c>
    </row>
    <row r="21" spans="1:7" x14ac:dyDescent="0.25">
      <c r="A21" s="24" t="s">
        <v>195</v>
      </c>
      <c r="B21" s="207">
        <v>2790483343.6100001</v>
      </c>
      <c r="C21" s="207">
        <v>2806312164.5700002</v>
      </c>
      <c r="D21" s="21">
        <v>0.31156662624207143</v>
      </c>
      <c r="E21" s="21">
        <v>-7.9000000000000001E-2</v>
      </c>
    </row>
    <row r="22" spans="1:7" x14ac:dyDescent="0.25">
      <c r="A22" s="24" t="s">
        <v>196</v>
      </c>
      <c r="B22" s="207">
        <v>2171832207.2399998</v>
      </c>
      <c r="C22" s="207">
        <v>2411006127.2399998</v>
      </c>
      <c r="D22" s="21">
        <v>-0.10453693320753393</v>
      </c>
      <c r="E22" s="21">
        <v>1.7000000000000001E-2</v>
      </c>
    </row>
    <row r="23" spans="1:7" x14ac:dyDescent="0.25">
      <c r="A23" s="24" t="s">
        <v>194</v>
      </c>
      <c r="B23" s="207">
        <v>1157421757.8299999</v>
      </c>
      <c r="C23" s="207">
        <v>1212368125.3599999</v>
      </c>
      <c r="D23" s="21">
        <v>-7.7359118805213817E-2</v>
      </c>
      <c r="E23" s="21">
        <v>-4.2000000000000003E-2</v>
      </c>
    </row>
    <row r="25" spans="1:7" x14ac:dyDescent="0.25">
      <c r="A25" s="28" t="s">
        <v>121</v>
      </c>
    </row>
    <row r="26" spans="1:7" ht="20.25" customHeight="1" x14ac:dyDescent="0.25">
      <c r="A26" s="633" t="s">
        <v>209</v>
      </c>
      <c r="B26" s="633"/>
      <c r="C26" s="633"/>
      <c r="D26" s="633"/>
      <c r="E26" s="633"/>
    </row>
    <row r="27" spans="1:7" ht="20.25" customHeight="1" x14ac:dyDescent="0.25">
      <c r="A27" s="633"/>
      <c r="B27" s="633"/>
      <c r="C27" s="633"/>
      <c r="D27" s="633"/>
      <c r="E27" s="633"/>
    </row>
    <row r="28" spans="1:7" ht="36" customHeight="1" x14ac:dyDescent="0.25">
      <c r="A28" s="633"/>
      <c r="B28" s="633"/>
      <c r="C28" s="633"/>
      <c r="D28" s="633"/>
      <c r="E28" s="633"/>
    </row>
  </sheetData>
  <mergeCells count="5">
    <mergeCell ref="A5:A6"/>
    <mergeCell ref="B5:C5"/>
    <mergeCell ref="A26:E28"/>
    <mergeCell ref="A15:A16"/>
    <mergeCell ref="B15:C1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4"/>
  <sheetViews>
    <sheetView workbookViewId="0"/>
  </sheetViews>
  <sheetFormatPr defaultRowHeight="15" x14ac:dyDescent="0.25"/>
  <cols>
    <col min="1" max="1" width="35" customWidth="1"/>
    <col min="2" max="2" width="17.5703125" bestFit="1" customWidth="1"/>
    <col min="3" max="3" width="17.5703125" customWidth="1"/>
    <col min="4" max="4" width="17.5703125" bestFit="1" customWidth="1"/>
    <col min="5" max="5" width="12.5703125" customWidth="1"/>
    <col min="6" max="6" width="11.5703125" customWidth="1"/>
  </cols>
  <sheetData>
    <row r="1" spans="1:6" ht="18.75" x14ac:dyDescent="0.3">
      <c r="A1" s="90" t="s">
        <v>1</v>
      </c>
    </row>
    <row r="2" spans="1:6" ht="15.75" x14ac:dyDescent="0.25">
      <c r="A2" s="191" t="s">
        <v>8</v>
      </c>
    </row>
    <row r="3" spans="1:6" ht="15.75" x14ac:dyDescent="0.25">
      <c r="A3" s="192" t="s">
        <v>210</v>
      </c>
    </row>
    <row r="5" spans="1:6" ht="15" customHeight="1" x14ac:dyDescent="0.25">
      <c r="A5" s="646"/>
      <c r="B5" s="645"/>
      <c r="C5" s="645"/>
      <c r="D5" s="645"/>
      <c r="E5" s="17" t="s">
        <v>125</v>
      </c>
      <c r="F5" s="402" t="s">
        <v>125</v>
      </c>
    </row>
    <row r="6" spans="1:6" x14ac:dyDescent="0.25">
      <c r="A6" s="647"/>
      <c r="B6" s="204">
        <v>2020</v>
      </c>
      <c r="C6" s="204">
        <v>2021</v>
      </c>
      <c r="D6" s="204">
        <v>2022</v>
      </c>
      <c r="E6" s="435" t="s">
        <v>211</v>
      </c>
      <c r="F6" s="437" t="s">
        <v>127</v>
      </c>
    </row>
    <row r="7" spans="1:6" x14ac:dyDescent="0.25">
      <c r="A7" s="201" t="s">
        <v>212</v>
      </c>
      <c r="B7" s="42">
        <v>11227347615.48</v>
      </c>
      <c r="C7" s="42">
        <v>12478530273.23</v>
      </c>
      <c r="D7" s="42">
        <v>13573614788.09</v>
      </c>
      <c r="E7" s="21">
        <v>0.111</v>
      </c>
      <c r="F7" s="436">
        <v>8.7999999999999995E-2</v>
      </c>
    </row>
    <row r="8" spans="1:6" x14ac:dyDescent="0.25">
      <c r="A8" s="201" t="s">
        <v>213</v>
      </c>
      <c r="B8" s="42">
        <v>8700900371.8299999</v>
      </c>
      <c r="C8" s="42">
        <v>9341840339.8600006</v>
      </c>
      <c r="D8" s="42">
        <v>10116835316.07</v>
      </c>
      <c r="E8" s="52">
        <v>7.3999999999999996E-2</v>
      </c>
      <c r="F8" s="52">
        <v>8.3000000000000004E-2</v>
      </c>
    </row>
    <row r="10" spans="1:6" x14ac:dyDescent="0.25">
      <c r="A10" s="28" t="s">
        <v>214</v>
      </c>
    </row>
    <row r="11" spans="1:6" x14ac:dyDescent="0.25">
      <c r="A11" s="633" t="s">
        <v>215</v>
      </c>
      <c r="B11" s="633"/>
      <c r="C11" s="633"/>
      <c r="D11" s="633"/>
      <c r="E11" s="633"/>
    </row>
    <row r="12" spans="1:6" x14ac:dyDescent="0.25">
      <c r="A12" s="633"/>
      <c r="B12" s="633"/>
      <c r="C12" s="633"/>
      <c r="D12" s="633"/>
      <c r="E12" s="633"/>
    </row>
    <row r="13" spans="1:6" x14ac:dyDescent="0.25">
      <c r="A13" s="633"/>
      <c r="B13" s="633"/>
      <c r="C13" s="633"/>
      <c r="D13" s="633"/>
      <c r="E13" s="633"/>
    </row>
    <row r="14" spans="1:6" x14ac:dyDescent="0.25">
      <c r="A14" s="633"/>
      <c r="B14" s="633"/>
      <c r="C14" s="633"/>
      <c r="D14" s="633"/>
      <c r="E14" s="633"/>
    </row>
  </sheetData>
  <mergeCells count="3">
    <mergeCell ref="B5:D5"/>
    <mergeCell ref="A5:A6"/>
    <mergeCell ref="A11:E1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249977111117893"/>
  </sheetPr>
  <dimension ref="A1:J28"/>
  <sheetViews>
    <sheetView workbookViewId="0">
      <selection activeCell="I25" sqref="I25"/>
    </sheetView>
  </sheetViews>
  <sheetFormatPr defaultRowHeight="15" x14ac:dyDescent="0.25"/>
  <cols>
    <col min="1" max="1" width="25.28515625" customWidth="1"/>
    <col min="2" max="2" width="16.42578125" bestFit="1" customWidth="1"/>
    <col min="3" max="3" width="17.7109375" bestFit="1" customWidth="1"/>
    <col min="4" max="7" width="16" bestFit="1" customWidth="1"/>
    <col min="8" max="8" width="15" bestFit="1" customWidth="1"/>
    <col min="9" max="9" width="21.5703125" bestFit="1" customWidth="1"/>
    <col min="10" max="10" width="19.85546875" bestFit="1" customWidth="1"/>
  </cols>
  <sheetData>
    <row r="1" spans="1:10" ht="18.75" x14ac:dyDescent="0.3">
      <c r="A1" s="90" t="s">
        <v>1</v>
      </c>
    </row>
    <row r="2" spans="1:10" ht="15.75" x14ac:dyDescent="0.25">
      <c r="A2" s="341" t="s">
        <v>216</v>
      </c>
    </row>
    <row r="3" spans="1:10" ht="15.75" x14ac:dyDescent="0.25">
      <c r="A3" s="342" t="s">
        <v>217</v>
      </c>
    </row>
    <row r="5" spans="1:10" x14ac:dyDescent="0.25">
      <c r="A5" s="636" t="s">
        <v>218</v>
      </c>
      <c r="B5" s="637" t="s">
        <v>219</v>
      </c>
      <c r="C5" s="637"/>
      <c r="D5" s="637" t="s">
        <v>178</v>
      </c>
      <c r="E5" s="637"/>
      <c r="F5" s="637" t="s">
        <v>145</v>
      </c>
      <c r="G5" s="637"/>
      <c r="H5" s="69" t="s">
        <v>219</v>
      </c>
      <c r="I5" s="69" t="s">
        <v>178</v>
      </c>
      <c r="J5" s="69" t="s">
        <v>145</v>
      </c>
    </row>
    <row r="6" spans="1:10" x14ac:dyDescent="0.25">
      <c r="A6" s="636"/>
      <c r="B6" s="17">
        <v>2021</v>
      </c>
      <c r="C6" s="17">
        <v>2022</v>
      </c>
      <c r="D6" s="17">
        <v>2021</v>
      </c>
      <c r="E6" s="17">
        <v>2022</v>
      </c>
      <c r="F6" s="17">
        <v>2021</v>
      </c>
      <c r="G6" s="17">
        <v>2022</v>
      </c>
      <c r="H6" s="17" t="s">
        <v>125</v>
      </c>
      <c r="I6" s="17" t="s">
        <v>125</v>
      </c>
      <c r="J6" s="17" t="s">
        <v>125</v>
      </c>
    </row>
    <row r="7" spans="1:10" x14ac:dyDescent="0.25">
      <c r="A7" s="64" t="s">
        <v>220</v>
      </c>
      <c r="B7" s="207">
        <v>149371457.38</v>
      </c>
      <c r="C7" s="207">
        <v>47502301.969999999</v>
      </c>
      <c r="D7" s="207">
        <v>12075704.029999999</v>
      </c>
      <c r="E7" s="207">
        <v>5558996.6299999999</v>
      </c>
      <c r="F7" s="207">
        <v>35366.949999999997</v>
      </c>
      <c r="G7" s="207">
        <v>4256167.0599999996</v>
      </c>
      <c r="H7" s="152">
        <v>-0.68200000000000005</v>
      </c>
      <c r="I7" s="152">
        <v>-0.53969999999999996</v>
      </c>
      <c r="J7" s="500">
        <v>119.34310000000001</v>
      </c>
    </row>
    <row r="8" spans="1:10" x14ac:dyDescent="0.25">
      <c r="A8" s="64" t="s">
        <v>221</v>
      </c>
      <c r="B8" s="207">
        <v>305682524.50999999</v>
      </c>
      <c r="C8" s="207">
        <v>192890776.75</v>
      </c>
      <c r="D8" s="207">
        <v>31428310.800000001</v>
      </c>
      <c r="E8" s="207">
        <v>27073911.91</v>
      </c>
      <c r="F8" s="207">
        <v>15906901.560000001</v>
      </c>
      <c r="G8" s="207">
        <v>12553186.369999999</v>
      </c>
      <c r="H8" s="152">
        <v>0.36899999999999999</v>
      </c>
      <c r="I8" s="152">
        <v>-0.1386</v>
      </c>
      <c r="J8" s="152">
        <v>-0.21079999999999999</v>
      </c>
    </row>
    <row r="9" spans="1:10" x14ac:dyDescent="0.25">
      <c r="A9" s="64" t="s">
        <v>222</v>
      </c>
      <c r="B9" s="207">
        <v>337217846.13</v>
      </c>
      <c r="C9" s="207">
        <v>239256784.87</v>
      </c>
      <c r="D9" s="207">
        <v>36803636.890000001</v>
      </c>
      <c r="E9" s="207">
        <v>41461987.159999996</v>
      </c>
      <c r="F9" s="207">
        <v>99586288.349999994</v>
      </c>
      <c r="G9" s="207">
        <v>132323993.45</v>
      </c>
      <c r="H9" s="152">
        <v>0.29049999999999998</v>
      </c>
      <c r="I9" s="152">
        <v>0.12659999999999999</v>
      </c>
      <c r="J9" s="152">
        <v>0.32869999999999999</v>
      </c>
    </row>
    <row r="10" spans="1:10" x14ac:dyDescent="0.25">
      <c r="A10" s="223" t="s">
        <v>223</v>
      </c>
      <c r="B10" s="205">
        <v>792271828.01999998</v>
      </c>
      <c r="C10" s="205">
        <v>479649863.59000003</v>
      </c>
      <c r="D10" s="205">
        <v>80307651.719999999</v>
      </c>
      <c r="E10" s="205">
        <v>74094895.699999988</v>
      </c>
      <c r="F10" s="205">
        <v>115528556.86</v>
      </c>
      <c r="G10" s="205">
        <v>149133346.88</v>
      </c>
      <c r="H10" s="103">
        <v>-0.39460000000000001</v>
      </c>
      <c r="I10" s="103">
        <v>-7.7399999999999997E-2</v>
      </c>
      <c r="J10" s="103">
        <v>0.29089999999999999</v>
      </c>
    </row>
    <row r="11" spans="1:10" x14ac:dyDescent="0.25">
      <c r="B11" s="72"/>
      <c r="C11" s="72"/>
      <c r="D11" s="72"/>
      <c r="E11" s="72"/>
      <c r="F11" s="72"/>
      <c r="G11" s="72"/>
    </row>
    <row r="12" spans="1:10" ht="15.75" x14ac:dyDescent="0.25">
      <c r="A12" s="342" t="s">
        <v>224</v>
      </c>
      <c r="B12" s="72"/>
      <c r="C12" s="72"/>
      <c r="D12" s="72"/>
      <c r="E12" s="72"/>
      <c r="F12" s="72"/>
      <c r="G12" s="72"/>
    </row>
    <row r="13" spans="1:10" x14ac:dyDescent="0.25">
      <c r="B13" s="72"/>
      <c r="C13" s="72"/>
      <c r="D13" s="72"/>
      <c r="E13" s="72"/>
      <c r="F13" s="72"/>
      <c r="G13" s="72"/>
    </row>
    <row r="14" spans="1:10" x14ac:dyDescent="0.25">
      <c r="A14" s="17" t="s">
        <v>225</v>
      </c>
      <c r="B14" s="17">
        <v>2021</v>
      </c>
      <c r="C14" s="17">
        <v>2022</v>
      </c>
      <c r="D14" s="72"/>
      <c r="E14" s="72"/>
      <c r="F14" s="72"/>
      <c r="G14" s="72"/>
    </row>
    <row r="15" spans="1:10" x14ac:dyDescent="0.25">
      <c r="A15" s="64" t="s">
        <v>219</v>
      </c>
      <c r="B15" s="151">
        <v>3.3185640000000002E-2</v>
      </c>
      <c r="C15" s="151">
        <v>1.9662450000000001E-2</v>
      </c>
      <c r="D15" s="72"/>
      <c r="E15" s="72"/>
      <c r="F15" s="72"/>
      <c r="G15" s="72"/>
    </row>
    <row r="16" spans="1:10" x14ac:dyDescent="0.25">
      <c r="A16" s="64" t="s">
        <v>226</v>
      </c>
      <c r="B16" s="151">
        <v>3.8543340000000002E-2</v>
      </c>
      <c r="C16" s="151">
        <v>3.250745E-2</v>
      </c>
      <c r="D16" s="72"/>
      <c r="E16" s="72"/>
      <c r="F16" s="72"/>
      <c r="G16" s="72"/>
    </row>
    <row r="17" spans="1:7" x14ac:dyDescent="0.25">
      <c r="A17" s="64" t="s">
        <v>145</v>
      </c>
      <c r="B17" s="151">
        <v>3.0968800000000001E-2</v>
      </c>
      <c r="C17" s="151">
        <v>3.5223520000000001E-2</v>
      </c>
      <c r="D17" s="72"/>
      <c r="E17" s="72"/>
      <c r="F17" s="72"/>
      <c r="G17" s="72"/>
    </row>
    <row r="18" spans="1:7" x14ac:dyDescent="0.25">
      <c r="A18" s="69" t="s">
        <v>223</v>
      </c>
      <c r="B18" s="159">
        <v>3.3283100000000003E-2</v>
      </c>
      <c r="C18" s="159">
        <v>2.2741129999999998E-2</v>
      </c>
      <c r="D18" s="72"/>
      <c r="E18" s="72"/>
      <c r="F18" s="72"/>
      <c r="G18" s="72"/>
    </row>
    <row r="19" spans="1:7" x14ac:dyDescent="0.25">
      <c r="B19" s="72"/>
      <c r="C19" s="72"/>
      <c r="D19" s="72"/>
      <c r="E19" s="72"/>
      <c r="F19" s="72"/>
      <c r="G19" s="72"/>
    </row>
    <row r="20" spans="1:7" x14ac:dyDescent="0.25">
      <c r="A20" s="28" t="s">
        <v>214</v>
      </c>
    </row>
    <row r="21" spans="1:7" ht="15" customHeight="1" x14ac:dyDescent="0.25">
      <c r="A21" s="648" t="s">
        <v>227</v>
      </c>
      <c r="B21" s="648"/>
      <c r="C21" s="648"/>
      <c r="D21" s="648"/>
      <c r="E21" s="648"/>
      <c r="F21" s="648"/>
      <c r="G21" s="499"/>
    </row>
    <row r="22" spans="1:7" x14ac:dyDescent="0.25">
      <c r="A22" s="648"/>
      <c r="B22" s="648"/>
      <c r="C22" s="648"/>
      <c r="D22" s="648"/>
      <c r="E22" s="648"/>
      <c r="F22" s="648"/>
      <c r="G22" s="499"/>
    </row>
    <row r="23" spans="1:7" x14ac:dyDescent="0.25">
      <c r="A23" s="648"/>
      <c r="B23" s="648"/>
      <c r="C23" s="648"/>
      <c r="D23" s="648"/>
      <c r="E23" s="648"/>
      <c r="F23" s="648"/>
      <c r="G23" s="499"/>
    </row>
    <row r="24" spans="1:7" x14ac:dyDescent="0.25">
      <c r="A24" s="648"/>
      <c r="B24" s="648"/>
      <c r="C24" s="648"/>
      <c r="D24" s="648"/>
      <c r="E24" s="648"/>
      <c r="F24" s="648"/>
      <c r="G24" s="499"/>
    </row>
    <row r="25" spans="1:7" x14ac:dyDescent="0.25">
      <c r="A25" s="648"/>
      <c r="B25" s="648"/>
      <c r="C25" s="648"/>
      <c r="D25" s="648"/>
      <c r="E25" s="648"/>
      <c r="F25" s="648"/>
      <c r="G25" s="499"/>
    </row>
    <row r="26" spans="1:7" x14ac:dyDescent="0.25">
      <c r="A26" s="9"/>
      <c r="B26" s="9"/>
      <c r="C26" s="9"/>
      <c r="D26" s="9"/>
      <c r="E26" s="9"/>
      <c r="F26" s="9"/>
      <c r="G26" s="499"/>
    </row>
    <row r="27" spans="1:7" x14ac:dyDescent="0.25">
      <c r="A27" s="9"/>
      <c r="B27" s="9"/>
      <c r="C27" s="9"/>
      <c r="D27" s="9"/>
    </row>
    <row r="28" spans="1:7" x14ac:dyDescent="0.25">
      <c r="A28" s="9"/>
      <c r="B28" s="9"/>
      <c r="C28" s="9"/>
      <c r="D28" s="9"/>
    </row>
  </sheetData>
  <mergeCells count="5">
    <mergeCell ref="A5:A6"/>
    <mergeCell ref="B5:C5"/>
    <mergeCell ref="D5:E5"/>
    <mergeCell ref="F5:G5"/>
    <mergeCell ref="A21:F2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sheetPr>
  <dimension ref="A1:M21"/>
  <sheetViews>
    <sheetView workbookViewId="0">
      <selection activeCell="H22" sqref="H22"/>
    </sheetView>
  </sheetViews>
  <sheetFormatPr defaultRowHeight="15" x14ac:dyDescent="0.25"/>
  <cols>
    <col min="1" max="1" width="19.42578125" customWidth="1"/>
    <col min="2" max="2" width="16" customWidth="1"/>
    <col min="3" max="3" width="18.42578125" customWidth="1"/>
    <col min="4" max="7" width="16" customWidth="1"/>
    <col min="8" max="13" width="17.42578125" customWidth="1"/>
  </cols>
  <sheetData>
    <row r="1" spans="1:13" ht="18.75" x14ac:dyDescent="0.3">
      <c r="A1" s="90" t="s">
        <v>1</v>
      </c>
    </row>
    <row r="2" spans="1:13" ht="15.75" x14ac:dyDescent="0.25">
      <c r="A2" s="341" t="s">
        <v>216</v>
      </c>
    </row>
    <row r="3" spans="1:13" ht="15.75" x14ac:dyDescent="0.25">
      <c r="A3" s="342" t="s">
        <v>26</v>
      </c>
    </row>
    <row r="5" spans="1:13" x14ac:dyDescent="0.25">
      <c r="A5" s="636" t="s">
        <v>228</v>
      </c>
      <c r="B5" s="637" t="s">
        <v>229</v>
      </c>
      <c r="C5" s="637"/>
      <c r="D5" s="637" t="s">
        <v>230</v>
      </c>
      <c r="E5" s="637"/>
      <c r="F5" s="637" t="s">
        <v>220</v>
      </c>
      <c r="G5" s="637"/>
    </row>
    <row r="6" spans="1:13" x14ac:dyDescent="0.25">
      <c r="A6" s="636"/>
      <c r="B6" s="17" t="s">
        <v>231</v>
      </c>
      <c r="C6" s="17" t="s">
        <v>232</v>
      </c>
      <c r="D6" s="17" t="s">
        <v>231</v>
      </c>
      <c r="E6" s="17" t="s">
        <v>232</v>
      </c>
      <c r="F6" s="17" t="s">
        <v>231</v>
      </c>
      <c r="G6" s="17" t="s">
        <v>232</v>
      </c>
    </row>
    <row r="7" spans="1:13" x14ac:dyDescent="0.25">
      <c r="A7" s="64" t="s">
        <v>233</v>
      </c>
      <c r="B7" s="152">
        <v>4.7900538999999999E-2</v>
      </c>
      <c r="C7" s="152">
        <v>4.4214084000000001E-2</v>
      </c>
      <c r="D7" s="152">
        <v>0.19625403899999999</v>
      </c>
      <c r="E7" s="152">
        <v>0.16212410299999999</v>
      </c>
      <c r="F7" s="152">
        <v>6.8854389000000002E-2</v>
      </c>
      <c r="G7" s="152">
        <v>1.9316117000000001E-2</v>
      </c>
    </row>
    <row r="8" spans="1:13" x14ac:dyDescent="0.25">
      <c r="A8" s="64" t="s">
        <v>234</v>
      </c>
      <c r="B8" s="152">
        <v>9.3484359999999999E-3</v>
      </c>
      <c r="C8" s="152">
        <v>1.2851652E-2</v>
      </c>
      <c r="D8" s="152">
        <v>4.7194632E-2</v>
      </c>
      <c r="E8" s="152">
        <v>6.2162130000000003E-2</v>
      </c>
      <c r="F8" s="152">
        <v>1.3361942999999999E-2</v>
      </c>
      <c r="G8" s="152">
        <v>6.564856E-3</v>
      </c>
    </row>
    <row r="9" spans="1:13" x14ac:dyDescent="0.25">
      <c r="A9" s="64" t="s">
        <v>197</v>
      </c>
      <c r="B9" s="152">
        <v>1.84125E-3</v>
      </c>
      <c r="C9" s="152">
        <v>3.8718160000000001E-3</v>
      </c>
      <c r="D9" s="152">
        <v>1.753E-6</v>
      </c>
      <c r="E9" s="152">
        <v>3.7262380999999997E-2</v>
      </c>
      <c r="F9" s="152">
        <v>0.41949805899999998</v>
      </c>
      <c r="G9" s="152">
        <v>0.60457203500000001</v>
      </c>
    </row>
    <row r="10" spans="1:13" x14ac:dyDescent="0.25">
      <c r="A10" s="64" t="s">
        <v>194</v>
      </c>
      <c r="B10" s="152">
        <v>0.189205227</v>
      </c>
      <c r="C10" s="152">
        <v>0.19195973599999999</v>
      </c>
      <c r="D10" s="152">
        <v>0.37215506100000001</v>
      </c>
      <c r="E10" s="152">
        <v>0.36917874699999997</v>
      </c>
      <c r="F10" s="152">
        <v>0.35189617400000001</v>
      </c>
      <c r="G10" s="152">
        <v>0.27785130899999999</v>
      </c>
    </row>
    <row r="11" spans="1:13" x14ac:dyDescent="0.25">
      <c r="A11" s="64" t="s">
        <v>196</v>
      </c>
      <c r="B11" s="152">
        <v>0.119585655</v>
      </c>
      <c r="C11" s="152">
        <v>0.18936462300000001</v>
      </c>
      <c r="D11" s="152">
        <v>0.38438876500000002</v>
      </c>
      <c r="E11" s="152">
        <v>0.36925976399999999</v>
      </c>
      <c r="F11" s="152">
        <v>0.146194614</v>
      </c>
      <c r="G11" s="152">
        <v>9.1695682000000001E-2</v>
      </c>
    </row>
    <row r="12" spans="1:13" x14ac:dyDescent="0.25">
      <c r="A12" s="64" t="s">
        <v>195</v>
      </c>
      <c r="B12" s="152">
        <v>0.63211889300000002</v>
      </c>
      <c r="C12" s="152">
        <v>0.55773808999999996</v>
      </c>
      <c r="D12" s="152">
        <v>5.7509999999999997E-6</v>
      </c>
      <c r="E12" s="152">
        <v>1.2875E-5</v>
      </c>
      <c r="F12" s="152">
        <v>1.94821E-4</v>
      </c>
      <c r="G12" s="152">
        <v>0</v>
      </c>
    </row>
    <row r="13" spans="1:13" x14ac:dyDescent="0.25">
      <c r="A13" s="223" t="s">
        <v>223</v>
      </c>
      <c r="B13" s="103">
        <v>1</v>
      </c>
      <c r="C13" s="103">
        <v>1</v>
      </c>
      <c r="D13" s="103">
        <v>1</v>
      </c>
      <c r="E13" s="103">
        <v>1</v>
      </c>
      <c r="F13" s="103">
        <v>1</v>
      </c>
      <c r="G13" s="103">
        <v>1</v>
      </c>
    </row>
    <row r="14" spans="1:13" x14ac:dyDescent="0.25">
      <c r="B14" s="1"/>
      <c r="C14" s="1"/>
      <c r="D14" s="1"/>
      <c r="E14" s="1"/>
      <c r="F14" s="1"/>
      <c r="G14" s="1"/>
    </row>
    <row r="15" spans="1:13" x14ac:dyDescent="0.25">
      <c r="A15" s="28" t="s">
        <v>214</v>
      </c>
      <c r="B15" s="28"/>
      <c r="C15" s="28"/>
      <c r="D15" s="28"/>
      <c r="E15" s="28"/>
      <c r="F15" s="28"/>
      <c r="G15" s="28"/>
      <c r="H15" s="28"/>
      <c r="I15" s="28"/>
      <c r="J15" s="28"/>
      <c r="K15" s="28"/>
      <c r="L15" s="28"/>
      <c r="M15" s="28"/>
    </row>
    <row r="16" spans="1:13" ht="15" customHeight="1" x14ac:dyDescent="0.25">
      <c r="A16" s="648" t="s">
        <v>227</v>
      </c>
      <c r="B16" s="648"/>
      <c r="C16" s="648"/>
      <c r="D16" s="648"/>
      <c r="E16" s="648"/>
      <c r="F16" s="648"/>
      <c r="G16" s="499"/>
      <c r="H16" s="499"/>
      <c r="I16" s="499"/>
      <c r="J16" s="499"/>
      <c r="K16" s="499"/>
      <c r="L16" s="499"/>
      <c r="M16" s="499"/>
    </row>
    <row r="17" spans="1:13" ht="14.45" customHeight="1" x14ac:dyDescent="0.25">
      <c r="A17" s="648"/>
      <c r="B17" s="648"/>
      <c r="C17" s="648"/>
      <c r="D17" s="648"/>
      <c r="E17" s="648"/>
      <c r="F17" s="648"/>
      <c r="G17" s="499"/>
      <c r="H17" s="499"/>
      <c r="I17" s="499"/>
      <c r="J17" s="499"/>
      <c r="K17" s="499"/>
      <c r="L17" s="499"/>
      <c r="M17" s="499"/>
    </row>
    <row r="18" spans="1:13" ht="14.45" customHeight="1" x14ac:dyDescent="0.25">
      <c r="A18" s="648"/>
      <c r="B18" s="648"/>
      <c r="C18" s="648"/>
      <c r="D18" s="648"/>
      <c r="E18" s="648"/>
      <c r="F18" s="648"/>
      <c r="G18" s="198"/>
      <c r="H18" s="198"/>
      <c r="I18" s="198"/>
      <c r="J18" s="198"/>
      <c r="K18" s="198"/>
      <c r="L18" s="198"/>
      <c r="M18" s="198"/>
    </row>
    <row r="19" spans="1:13" ht="14.45" customHeight="1" x14ac:dyDescent="0.25">
      <c r="A19" s="648"/>
      <c r="B19" s="648"/>
      <c r="C19" s="648"/>
      <c r="D19" s="648"/>
      <c r="E19" s="648"/>
      <c r="F19" s="648"/>
    </row>
    <row r="20" spans="1:13" ht="14.45" customHeight="1" x14ac:dyDescent="0.25">
      <c r="A20" s="648"/>
      <c r="B20" s="648"/>
      <c r="C20" s="648"/>
      <c r="D20" s="648"/>
      <c r="E20" s="648"/>
      <c r="F20" s="648"/>
    </row>
    <row r="21" spans="1:13" ht="14.45" customHeight="1" x14ac:dyDescent="0.25">
      <c r="A21" s="9"/>
      <c r="B21" s="9"/>
      <c r="C21" s="9"/>
      <c r="D21" s="9"/>
      <c r="E21" s="9"/>
      <c r="F21" s="9"/>
    </row>
  </sheetData>
  <mergeCells count="5">
    <mergeCell ref="F5:G5"/>
    <mergeCell ref="A5:A6"/>
    <mergeCell ref="B5:C5"/>
    <mergeCell ref="D5:E5"/>
    <mergeCell ref="A16: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98"/>
  <sheetViews>
    <sheetView zoomScale="90" zoomScaleNormal="90" workbookViewId="0">
      <selection activeCell="A64" sqref="A64"/>
    </sheetView>
  </sheetViews>
  <sheetFormatPr defaultColWidth="8.7109375" defaultRowHeight="15" x14ac:dyDescent="0.25"/>
  <cols>
    <col min="1" max="1" width="10.28515625" style="78" customWidth="1"/>
    <col min="2" max="2" width="60.42578125" style="78" customWidth="1"/>
    <col min="3" max="3" width="146.85546875" style="78" bestFit="1" customWidth="1"/>
    <col min="4" max="4" width="10.28515625" style="78" customWidth="1"/>
    <col min="5" max="16384" width="8.7109375" style="78"/>
  </cols>
  <sheetData>
    <row r="1" spans="1:4" ht="26.25" x14ac:dyDescent="0.25">
      <c r="A1" s="77" t="s">
        <v>0</v>
      </c>
      <c r="B1" s="77"/>
      <c r="D1"/>
    </row>
    <row r="2" spans="1:4" ht="18.75" x14ac:dyDescent="0.3">
      <c r="A2" s="79" t="s">
        <v>1</v>
      </c>
      <c r="B2" s="79"/>
    </row>
    <row r="3" spans="1:4" ht="15.75" x14ac:dyDescent="0.25">
      <c r="A3" s="80" t="s">
        <v>2</v>
      </c>
      <c r="B3" s="80"/>
      <c r="C3"/>
    </row>
    <row r="4" spans="1:4" ht="15.75" x14ac:dyDescent="0.25">
      <c r="A4" s="81" t="s">
        <v>3</v>
      </c>
      <c r="B4" s="82"/>
    </row>
    <row r="5" spans="1:4" ht="15.75" x14ac:dyDescent="0.25">
      <c r="A5" s="83" t="s">
        <v>4</v>
      </c>
      <c r="B5" s="82"/>
    </row>
    <row r="6" spans="1:4" x14ac:dyDescent="0.25">
      <c r="A6" s="85"/>
      <c r="B6" s="85"/>
      <c r="C6" s="85"/>
    </row>
    <row r="7" spans="1:4" ht="15.75" x14ac:dyDescent="0.25">
      <c r="A7" s="229" t="s">
        <v>5</v>
      </c>
      <c r="B7" s="86" t="s">
        <v>6</v>
      </c>
      <c r="C7" s="87" t="s">
        <v>7</v>
      </c>
      <c r="D7" s="84"/>
    </row>
    <row r="8" spans="1:4" ht="15.75" x14ac:dyDescent="0.25">
      <c r="A8" s="232">
        <v>1.1000000000000001</v>
      </c>
      <c r="B8" s="41" t="s">
        <v>8</v>
      </c>
      <c r="C8" s="289" t="s">
        <v>9</v>
      </c>
      <c r="D8" s="84"/>
    </row>
    <row r="9" spans="1:4" ht="15.75" x14ac:dyDescent="0.25">
      <c r="A9" s="232">
        <v>1.2</v>
      </c>
      <c r="B9" s="41" t="s">
        <v>8</v>
      </c>
      <c r="C9" s="289" t="s">
        <v>10</v>
      </c>
      <c r="D9" s="84"/>
    </row>
    <row r="10" spans="1:4" ht="15.75" x14ac:dyDescent="0.25">
      <c r="A10" s="232">
        <v>1.3</v>
      </c>
      <c r="B10" s="41" t="s">
        <v>8</v>
      </c>
      <c r="C10" s="289" t="s">
        <v>11</v>
      </c>
      <c r="D10" s="84"/>
    </row>
    <row r="11" spans="1:4" ht="15.75" x14ac:dyDescent="0.25">
      <c r="A11" s="232">
        <v>1.4</v>
      </c>
      <c r="B11" s="41" t="s">
        <v>8</v>
      </c>
      <c r="C11" s="290" t="s">
        <v>12</v>
      </c>
      <c r="D11" s="84"/>
    </row>
    <row r="12" spans="1:4" ht="15.75" x14ac:dyDescent="0.25">
      <c r="A12" s="232">
        <v>1.5</v>
      </c>
      <c r="B12" s="41" t="s">
        <v>8</v>
      </c>
      <c r="C12" s="289" t="s">
        <v>13</v>
      </c>
      <c r="D12" s="84"/>
    </row>
    <row r="13" spans="1:4" ht="15.75" x14ac:dyDescent="0.25">
      <c r="A13" s="232">
        <v>1.6</v>
      </c>
      <c r="B13" s="41" t="s">
        <v>8</v>
      </c>
      <c r="C13" s="289" t="s">
        <v>14</v>
      </c>
      <c r="D13" s="84"/>
    </row>
    <row r="14" spans="1:4" ht="15.75" x14ac:dyDescent="0.25">
      <c r="A14" s="232">
        <v>1.7</v>
      </c>
      <c r="B14" s="41" t="s">
        <v>8</v>
      </c>
      <c r="C14" s="291" t="s">
        <v>15</v>
      </c>
      <c r="D14" s="84"/>
    </row>
    <row r="15" spans="1:4" ht="15.75" x14ac:dyDescent="0.25">
      <c r="A15" s="232">
        <v>1.8</v>
      </c>
      <c r="B15" s="41" t="s">
        <v>8</v>
      </c>
      <c r="C15" s="290" t="s">
        <v>16</v>
      </c>
      <c r="D15" s="84"/>
    </row>
    <row r="16" spans="1:4" ht="15.75" x14ac:dyDescent="0.25">
      <c r="A16" s="232">
        <v>1.9</v>
      </c>
      <c r="B16" s="41" t="s">
        <v>8</v>
      </c>
      <c r="C16" s="290" t="s">
        <v>17</v>
      </c>
      <c r="D16" s="84"/>
    </row>
    <row r="17" spans="1:4" ht="15.75" x14ac:dyDescent="0.25">
      <c r="A17" s="230">
        <v>1.1000000000000001</v>
      </c>
      <c r="B17" s="41" t="s">
        <v>8</v>
      </c>
      <c r="C17" s="290" t="s">
        <v>18</v>
      </c>
      <c r="D17" s="84"/>
    </row>
    <row r="18" spans="1:4" ht="15.75" x14ac:dyDescent="0.25">
      <c r="A18" s="230">
        <v>1.1100000000000001</v>
      </c>
      <c r="B18" s="41" t="s">
        <v>8</v>
      </c>
      <c r="C18" s="290" t="s">
        <v>19</v>
      </c>
      <c r="D18" s="84"/>
    </row>
    <row r="19" spans="1:4" ht="15.75" x14ac:dyDescent="0.25">
      <c r="A19" s="230">
        <v>1.1200000000000001</v>
      </c>
      <c r="B19" s="41" t="s">
        <v>8</v>
      </c>
      <c r="C19" s="289" t="s">
        <v>20</v>
      </c>
      <c r="D19" s="84"/>
    </row>
    <row r="20" spans="1:4" ht="15.75" x14ac:dyDescent="0.25">
      <c r="A20" s="230">
        <v>1.1299999999999999</v>
      </c>
      <c r="B20" s="41" t="s">
        <v>8</v>
      </c>
      <c r="C20" s="289" t="s">
        <v>21</v>
      </c>
      <c r="D20" s="84"/>
    </row>
    <row r="21" spans="1:4" ht="15.75" x14ac:dyDescent="0.25">
      <c r="A21" s="230">
        <v>1.1399999999999999</v>
      </c>
      <c r="B21" s="41" t="s">
        <v>8</v>
      </c>
      <c r="C21" s="289" t="s">
        <v>22</v>
      </c>
      <c r="D21" s="84"/>
    </row>
    <row r="22" spans="1:4" ht="15.75" x14ac:dyDescent="0.25">
      <c r="A22" s="231">
        <v>1.1499999999999999</v>
      </c>
      <c r="B22" s="41" t="s">
        <v>8</v>
      </c>
      <c r="C22" s="289" t="s">
        <v>23</v>
      </c>
      <c r="D22" s="84"/>
    </row>
    <row r="23" spans="1:4" ht="15.75" x14ac:dyDescent="0.25">
      <c r="A23" s="292">
        <v>2.1</v>
      </c>
      <c r="B23" s="41" t="s">
        <v>24</v>
      </c>
      <c r="C23" s="293" t="s">
        <v>25</v>
      </c>
      <c r="D23" s="84"/>
    </row>
    <row r="24" spans="1:4" ht="15.75" x14ac:dyDescent="0.25">
      <c r="A24" s="292">
        <v>2.2000000000000002</v>
      </c>
      <c r="B24" s="41" t="s">
        <v>24</v>
      </c>
      <c r="C24" s="293" t="s">
        <v>26</v>
      </c>
      <c r="D24" s="84"/>
    </row>
    <row r="25" spans="1:4" ht="15.75" x14ac:dyDescent="0.25">
      <c r="A25" s="449" t="s">
        <v>27</v>
      </c>
      <c r="B25" s="41" t="s">
        <v>28</v>
      </c>
      <c r="C25" s="290" t="s">
        <v>29</v>
      </c>
      <c r="D25" s="84"/>
    </row>
    <row r="26" spans="1:4" ht="15.75" x14ac:dyDescent="0.25">
      <c r="A26" s="449" t="s">
        <v>30</v>
      </c>
      <c r="B26" s="41" t="s">
        <v>28</v>
      </c>
      <c r="C26" s="450" t="s">
        <v>31</v>
      </c>
      <c r="D26" s="84"/>
    </row>
    <row r="27" spans="1:4" ht="15.75" x14ac:dyDescent="0.25">
      <c r="A27" s="449" t="s">
        <v>32</v>
      </c>
      <c r="B27" s="41" t="s">
        <v>28</v>
      </c>
      <c r="C27" s="501" t="s">
        <v>33</v>
      </c>
      <c r="D27" s="84"/>
    </row>
    <row r="28" spans="1:4" ht="15.75" x14ac:dyDescent="0.25">
      <c r="A28" s="232">
        <v>4.0999999999999996</v>
      </c>
      <c r="B28" s="41" t="s">
        <v>34</v>
      </c>
      <c r="C28" s="505" t="s">
        <v>35</v>
      </c>
      <c r="D28" s="84"/>
    </row>
    <row r="29" spans="1:4" ht="15.75" x14ac:dyDescent="0.25">
      <c r="A29" s="232">
        <v>4.2</v>
      </c>
      <c r="B29" s="41" t="s">
        <v>34</v>
      </c>
      <c r="C29" s="505" t="s">
        <v>36</v>
      </c>
      <c r="D29" s="84"/>
    </row>
    <row r="30" spans="1:4" ht="15.75" x14ac:dyDescent="0.25">
      <c r="A30" s="232">
        <v>4.3</v>
      </c>
      <c r="B30" s="41" t="s">
        <v>34</v>
      </c>
      <c r="C30" s="505" t="s">
        <v>37</v>
      </c>
      <c r="D30" s="84"/>
    </row>
    <row r="31" spans="1:4" ht="15.75" x14ac:dyDescent="0.25">
      <c r="A31" s="232">
        <v>4.4000000000000004</v>
      </c>
      <c r="B31" s="41" t="s">
        <v>34</v>
      </c>
      <c r="C31" s="505" t="s">
        <v>38</v>
      </c>
      <c r="D31" s="84"/>
    </row>
    <row r="32" spans="1:4" ht="15.75" x14ac:dyDescent="0.25">
      <c r="A32" s="233">
        <v>4.5</v>
      </c>
      <c r="B32" s="41" t="s">
        <v>39</v>
      </c>
      <c r="C32" s="505" t="s">
        <v>40</v>
      </c>
      <c r="D32" s="84"/>
    </row>
    <row r="33" spans="1:4" ht="15.75" x14ac:dyDescent="0.25">
      <c r="A33" s="233">
        <v>4.5999999999999996</v>
      </c>
      <c r="B33" s="41" t="s">
        <v>39</v>
      </c>
      <c r="C33" s="505" t="s">
        <v>41</v>
      </c>
      <c r="D33" s="84"/>
    </row>
    <row r="34" spans="1:4" ht="15.75" x14ac:dyDescent="0.25">
      <c r="A34" s="233">
        <v>4.7</v>
      </c>
      <c r="B34" s="41" t="s">
        <v>42</v>
      </c>
      <c r="C34" s="505" t="s">
        <v>43</v>
      </c>
      <c r="D34" s="84"/>
    </row>
    <row r="35" spans="1:4" ht="15.75" x14ac:dyDescent="0.25">
      <c r="A35" s="233">
        <v>4.8</v>
      </c>
      <c r="B35" s="41" t="s">
        <v>42</v>
      </c>
      <c r="C35" s="505" t="s">
        <v>44</v>
      </c>
      <c r="D35" s="84"/>
    </row>
    <row r="36" spans="1:4" ht="15.75" x14ac:dyDescent="0.25">
      <c r="A36" s="232">
        <v>4.9000000000000004</v>
      </c>
      <c r="B36" s="41" t="s">
        <v>42</v>
      </c>
      <c r="C36" s="505" t="s">
        <v>45</v>
      </c>
      <c r="D36" s="84"/>
    </row>
    <row r="37" spans="1:4" ht="15.75" x14ac:dyDescent="0.25">
      <c r="A37" s="230">
        <v>4.0999999999999996</v>
      </c>
      <c r="B37" s="41" t="s">
        <v>39</v>
      </c>
      <c r="C37" s="505" t="s">
        <v>46</v>
      </c>
      <c r="D37" s="84"/>
    </row>
    <row r="38" spans="1:4" ht="15.75" x14ac:dyDescent="0.25">
      <c r="A38" s="233">
        <v>4.1100000000000003</v>
      </c>
      <c r="B38" s="41" t="s">
        <v>47</v>
      </c>
      <c r="C38" s="505" t="s">
        <v>48</v>
      </c>
      <c r="D38" s="84"/>
    </row>
    <row r="39" spans="1:4" ht="15.75" x14ac:dyDescent="0.25">
      <c r="A39" s="233">
        <v>4.12</v>
      </c>
      <c r="B39" s="41" t="s">
        <v>47</v>
      </c>
      <c r="C39" s="505" t="s">
        <v>49</v>
      </c>
      <c r="D39" s="84"/>
    </row>
    <row r="40" spans="1:4" ht="15.75" x14ac:dyDescent="0.25">
      <c r="A40" s="233">
        <v>4.13</v>
      </c>
      <c r="B40" s="41" t="s">
        <v>47</v>
      </c>
      <c r="C40" s="505" t="s">
        <v>50</v>
      </c>
      <c r="D40" s="84"/>
    </row>
    <row r="41" spans="1:4" ht="15.75" x14ac:dyDescent="0.25">
      <c r="A41" s="230">
        <v>4.1399999999999997</v>
      </c>
      <c r="B41" s="41" t="s">
        <v>39</v>
      </c>
      <c r="C41" s="506" t="s">
        <v>51</v>
      </c>
      <c r="D41" s="84"/>
    </row>
    <row r="42" spans="1:4" ht="15.75" x14ac:dyDescent="0.25">
      <c r="A42" s="233">
        <v>4.1500000000000004</v>
      </c>
      <c r="B42" s="41" t="s">
        <v>39</v>
      </c>
      <c r="C42" s="505" t="s">
        <v>52</v>
      </c>
      <c r="D42" s="84"/>
    </row>
    <row r="43" spans="1:4" ht="15.75" x14ac:dyDescent="0.25">
      <c r="A43" s="230">
        <v>4.16</v>
      </c>
      <c r="B43" s="41" t="s">
        <v>34</v>
      </c>
      <c r="C43" s="505" t="s">
        <v>53</v>
      </c>
      <c r="D43" s="84"/>
    </row>
    <row r="44" spans="1:4" ht="15.75" x14ac:dyDescent="0.25">
      <c r="A44" s="292">
        <v>5.0999999999999996</v>
      </c>
      <c r="B44" s="41" t="s">
        <v>54</v>
      </c>
      <c r="C44" s="502" t="s">
        <v>55</v>
      </c>
      <c r="D44" s="84"/>
    </row>
    <row r="45" spans="1:4" ht="15.75" x14ac:dyDescent="0.25">
      <c r="A45" s="292">
        <v>5.2</v>
      </c>
      <c r="B45" s="41" t="s">
        <v>54</v>
      </c>
      <c r="C45" s="297" t="s">
        <v>56</v>
      </c>
      <c r="D45" s="84"/>
    </row>
    <row r="46" spans="1:4" ht="15.75" x14ac:dyDescent="0.25">
      <c r="A46" s="292">
        <v>5.3</v>
      </c>
      <c r="B46" s="41" t="s">
        <v>54</v>
      </c>
      <c r="C46" s="297" t="s">
        <v>57</v>
      </c>
      <c r="D46" s="84"/>
    </row>
    <row r="47" spans="1:4" ht="15.75" x14ac:dyDescent="0.25">
      <c r="A47" s="292">
        <v>5.4</v>
      </c>
      <c r="B47" s="41" t="s">
        <v>54</v>
      </c>
      <c r="C47" s="297" t="s">
        <v>58</v>
      </c>
      <c r="D47" s="84"/>
    </row>
    <row r="48" spans="1:4" ht="15.75" x14ac:dyDescent="0.25">
      <c r="A48" s="292">
        <v>5.5</v>
      </c>
      <c r="B48" s="41" t="s">
        <v>54</v>
      </c>
      <c r="C48" s="297" t="s">
        <v>59</v>
      </c>
      <c r="D48" s="84"/>
    </row>
    <row r="49" spans="1:4" ht="15.75" x14ac:dyDescent="0.25">
      <c r="A49" s="292">
        <v>5.6</v>
      </c>
      <c r="B49" s="41" t="s">
        <v>54</v>
      </c>
      <c r="C49" s="298" t="s">
        <v>60</v>
      </c>
      <c r="D49" s="84"/>
    </row>
    <row r="50" spans="1:4" ht="15.75" x14ac:dyDescent="0.25">
      <c r="A50" s="292">
        <v>5.7</v>
      </c>
      <c r="B50" s="41" t="s">
        <v>54</v>
      </c>
      <c r="C50" s="297" t="s">
        <v>61</v>
      </c>
      <c r="D50" s="84"/>
    </row>
    <row r="51" spans="1:4" ht="15.75" x14ac:dyDescent="0.25">
      <c r="A51" s="292">
        <v>5.8</v>
      </c>
      <c r="B51" s="41" t="s">
        <v>54</v>
      </c>
      <c r="C51" s="297" t="s">
        <v>62</v>
      </c>
      <c r="D51" s="84"/>
    </row>
    <row r="52" spans="1:4" ht="15.75" x14ac:dyDescent="0.25">
      <c r="A52" s="292">
        <v>5.9</v>
      </c>
      <c r="B52" s="41" t="s">
        <v>54</v>
      </c>
      <c r="C52" s="298" t="s">
        <v>63</v>
      </c>
      <c r="D52" s="84"/>
    </row>
    <row r="53" spans="1:4" ht="15.75" x14ac:dyDescent="0.25">
      <c r="A53" s="296">
        <v>5.0999999999999996</v>
      </c>
      <c r="B53" s="41" t="s">
        <v>54</v>
      </c>
      <c r="C53" s="298" t="s">
        <v>64</v>
      </c>
      <c r="D53" s="84"/>
    </row>
    <row r="54" spans="1:4" ht="15.75" x14ac:dyDescent="0.25">
      <c r="A54" s="292">
        <v>6.1</v>
      </c>
      <c r="B54" s="41" t="s">
        <v>65</v>
      </c>
      <c r="C54" s="580" t="s">
        <v>66</v>
      </c>
      <c r="D54" s="84"/>
    </row>
    <row r="55" spans="1:4" ht="15.75" x14ac:dyDescent="0.25">
      <c r="A55" s="292">
        <v>7.1</v>
      </c>
      <c r="B55" s="41" t="s">
        <v>67</v>
      </c>
      <c r="C55" s="299" t="s">
        <v>68</v>
      </c>
      <c r="D55" s="84"/>
    </row>
    <row r="56" spans="1:4" ht="15.75" x14ac:dyDescent="0.25">
      <c r="A56" s="292">
        <v>7.2</v>
      </c>
      <c r="B56" s="41" t="s">
        <v>67</v>
      </c>
      <c r="C56" s="299" t="s">
        <v>69</v>
      </c>
      <c r="D56" s="84"/>
    </row>
    <row r="57" spans="1:4" ht="15.75" x14ac:dyDescent="0.25">
      <c r="A57" s="292">
        <v>7.3</v>
      </c>
      <c r="B57" s="41" t="s">
        <v>67</v>
      </c>
      <c r="C57" s="300" t="s">
        <v>70</v>
      </c>
      <c r="D57" s="84"/>
    </row>
    <row r="58" spans="1:4" ht="15.75" x14ac:dyDescent="0.25">
      <c r="A58" s="292">
        <v>7.4</v>
      </c>
      <c r="B58" s="41" t="s">
        <v>67</v>
      </c>
      <c r="C58" s="299" t="s">
        <v>71</v>
      </c>
      <c r="D58" s="84"/>
    </row>
    <row r="59" spans="1:4" ht="15.75" x14ac:dyDescent="0.25">
      <c r="A59" s="292">
        <v>7.5</v>
      </c>
      <c r="B59" s="41" t="s">
        <v>67</v>
      </c>
      <c r="C59" s="299" t="s">
        <v>72</v>
      </c>
      <c r="D59" s="84"/>
    </row>
    <row r="60" spans="1:4" ht="15.75" x14ac:dyDescent="0.25">
      <c r="A60" s="292">
        <v>7.6</v>
      </c>
      <c r="B60" s="41" t="s">
        <v>67</v>
      </c>
      <c r="C60" s="299" t="s">
        <v>73</v>
      </c>
      <c r="D60" s="84"/>
    </row>
    <row r="61" spans="1:4" ht="15.75" x14ac:dyDescent="0.25">
      <c r="A61" s="233">
        <v>8.1</v>
      </c>
      <c r="B61" s="41" t="s">
        <v>74</v>
      </c>
      <c r="C61" s="88" t="s">
        <v>75</v>
      </c>
      <c r="D61" s="84"/>
    </row>
    <row r="62" spans="1:4" ht="15.75" x14ac:dyDescent="0.25">
      <c r="A62" s="233">
        <v>8.1999999999999993</v>
      </c>
      <c r="B62" s="41" t="s">
        <v>74</v>
      </c>
      <c r="C62" s="88" t="s">
        <v>76</v>
      </c>
      <c r="D62" s="84"/>
    </row>
    <row r="63" spans="1:4" ht="15.75" x14ac:dyDescent="0.25">
      <c r="A63" s="233">
        <v>8.3000000000000007</v>
      </c>
      <c r="B63" s="41" t="s">
        <v>74</v>
      </c>
      <c r="C63" s="88" t="s">
        <v>77</v>
      </c>
      <c r="D63" s="84"/>
    </row>
    <row r="64" spans="1:4" s="235" customFormat="1" ht="15.75" x14ac:dyDescent="0.25">
      <c r="A64" s="308">
        <v>9.1</v>
      </c>
      <c r="B64" s="41" t="s">
        <v>78</v>
      </c>
      <c r="C64" s="295" t="s">
        <v>79</v>
      </c>
    </row>
    <row r="65" spans="1:7" s="235" customFormat="1" ht="15.75" x14ac:dyDescent="0.25">
      <c r="A65" s="308">
        <v>9.1999999999999993</v>
      </c>
      <c r="B65" s="41" t="s">
        <v>78</v>
      </c>
      <c r="C65" s="295" t="s">
        <v>80</v>
      </c>
    </row>
    <row r="66" spans="1:7" s="235" customFormat="1" ht="15.75" x14ac:dyDescent="0.25">
      <c r="A66" s="308">
        <v>9.3000000000000007</v>
      </c>
      <c r="B66" s="41" t="s">
        <v>78</v>
      </c>
      <c r="C66" s="295" t="s">
        <v>81</v>
      </c>
    </row>
    <row r="67" spans="1:7" s="235" customFormat="1" ht="31.5" x14ac:dyDescent="0.25">
      <c r="A67" s="308">
        <v>9.4</v>
      </c>
      <c r="B67" s="294" t="s">
        <v>78</v>
      </c>
      <c r="C67" s="617" t="s">
        <v>82</v>
      </c>
    </row>
    <row r="68" spans="1:7" s="235" customFormat="1" ht="31.5" x14ac:dyDescent="0.25">
      <c r="A68" s="308">
        <v>9.5</v>
      </c>
      <c r="B68" s="294" t="s">
        <v>78</v>
      </c>
      <c r="C68" s="617" t="s">
        <v>83</v>
      </c>
    </row>
    <row r="69" spans="1:7" s="235" customFormat="1" ht="31.5" x14ac:dyDescent="0.25">
      <c r="A69" s="308">
        <v>9.6</v>
      </c>
      <c r="B69" s="294" t="s">
        <v>78</v>
      </c>
      <c r="C69" s="295" t="s">
        <v>84</v>
      </c>
    </row>
    <row r="70" spans="1:7" s="235" customFormat="1" ht="31.5" x14ac:dyDescent="0.25">
      <c r="A70" s="308">
        <v>9.6999999999999993</v>
      </c>
      <c r="B70" s="294" t="s">
        <v>78</v>
      </c>
      <c r="C70" s="295" t="s">
        <v>85</v>
      </c>
    </row>
    <row r="71" spans="1:7" s="85" customFormat="1" ht="15.75" x14ac:dyDescent="0.25">
      <c r="A71" s="292">
        <v>9.8000000000000007</v>
      </c>
      <c r="B71" s="294" t="s">
        <v>78</v>
      </c>
      <c r="C71" s="295" t="s">
        <v>86</v>
      </c>
      <c r="D71" s="301"/>
    </row>
    <row r="72" spans="1:7" ht="15.75" x14ac:dyDescent="0.25">
      <c r="A72" s="292">
        <v>9.9</v>
      </c>
      <c r="B72" s="41" t="s">
        <v>78</v>
      </c>
      <c r="C72" s="295" t="s">
        <v>87</v>
      </c>
      <c r="D72" s="84"/>
    </row>
    <row r="73" spans="1:7" ht="15.75" x14ac:dyDescent="0.25">
      <c r="A73" s="296">
        <v>9.1</v>
      </c>
      <c r="B73" s="41" t="s">
        <v>78</v>
      </c>
      <c r="C73" s="295" t="s">
        <v>88</v>
      </c>
      <c r="D73" s="84"/>
    </row>
    <row r="74" spans="1:7" ht="15.75" x14ac:dyDescent="0.25">
      <c r="A74" s="296">
        <v>9.11</v>
      </c>
      <c r="B74" s="41" t="s">
        <v>78</v>
      </c>
      <c r="C74" s="295" t="s">
        <v>89</v>
      </c>
      <c r="D74" s="301"/>
      <c r="E74" s="85"/>
      <c r="F74" s="85"/>
    </row>
    <row r="75" spans="1:7" ht="15.75" x14ac:dyDescent="0.25">
      <c r="A75" s="296">
        <v>9.1199999999999992</v>
      </c>
      <c r="B75" s="41" t="s">
        <v>78</v>
      </c>
      <c r="C75" s="295" t="s">
        <v>90</v>
      </c>
      <c r="D75" s="301"/>
      <c r="E75" s="85"/>
      <c r="F75" s="85"/>
      <c r="G75" s="84"/>
    </row>
    <row r="76" spans="1:7" ht="15.75" x14ac:dyDescent="0.25">
      <c r="A76" s="308">
        <v>9.1300000000000008</v>
      </c>
      <c r="B76" s="41" t="s">
        <v>78</v>
      </c>
      <c r="C76" s="295" t="s">
        <v>91</v>
      </c>
      <c r="D76" s="301"/>
      <c r="E76" s="85"/>
      <c r="F76" s="85"/>
      <c r="G76" s="84"/>
    </row>
    <row r="77" spans="1:7" ht="15.75" x14ac:dyDescent="0.25">
      <c r="A77" s="228">
        <v>10.1</v>
      </c>
      <c r="B77" s="227" t="s">
        <v>92</v>
      </c>
      <c r="C77" s="234" t="s">
        <v>93</v>
      </c>
      <c r="D77" s="301"/>
      <c r="E77" s="85"/>
      <c r="F77" s="85"/>
      <c r="G77" s="84"/>
    </row>
    <row r="78" spans="1:7" ht="15.75" x14ac:dyDescent="0.25">
      <c r="A78" s="228">
        <v>10.199999999999999</v>
      </c>
      <c r="B78" s="227" t="s">
        <v>92</v>
      </c>
      <c r="C78" s="234" t="s">
        <v>94</v>
      </c>
      <c r="D78" s="301"/>
      <c r="E78" s="85"/>
      <c r="F78" s="85"/>
      <c r="G78" s="84"/>
    </row>
    <row r="79" spans="1:7" ht="15.75" x14ac:dyDescent="0.25">
      <c r="A79" s="228">
        <v>10.3</v>
      </c>
      <c r="B79" s="227" t="s">
        <v>92</v>
      </c>
      <c r="C79" s="234" t="s">
        <v>95</v>
      </c>
      <c r="D79" s="301"/>
      <c r="E79" s="85"/>
      <c r="F79" s="85"/>
      <c r="G79" s="84"/>
    </row>
    <row r="80" spans="1:7" ht="15.75" x14ac:dyDescent="0.25">
      <c r="A80" s="228">
        <v>10.4</v>
      </c>
      <c r="B80" s="227" t="s">
        <v>92</v>
      </c>
      <c r="C80" s="234" t="s">
        <v>96</v>
      </c>
      <c r="D80" s="301"/>
      <c r="E80" s="85"/>
      <c r="F80" s="85"/>
      <c r="G80" s="84"/>
    </row>
    <row r="81" spans="1:61" ht="15.75" x14ac:dyDescent="0.25">
      <c r="A81" s="308">
        <v>10.5</v>
      </c>
      <c r="B81" s="227" t="s">
        <v>92</v>
      </c>
      <c r="C81" s="234" t="s">
        <v>97</v>
      </c>
      <c r="D81" s="301"/>
      <c r="E81" s="85"/>
      <c r="F81" s="85"/>
      <c r="G81" s="84"/>
    </row>
    <row r="82" spans="1:61" ht="15.75" x14ac:dyDescent="0.25">
      <c r="A82" s="308">
        <v>10.6</v>
      </c>
      <c r="B82" s="227" t="s">
        <v>92</v>
      </c>
      <c r="C82" s="234" t="s">
        <v>98</v>
      </c>
      <c r="D82" s="301"/>
      <c r="E82" s="85"/>
      <c r="F82" s="85"/>
      <c r="G82" s="84"/>
    </row>
    <row r="83" spans="1:61" customFormat="1" ht="15.75" x14ac:dyDescent="0.25">
      <c r="A83" s="319">
        <v>10.7</v>
      </c>
      <c r="B83" s="320" t="s">
        <v>92</v>
      </c>
      <c r="C83" s="234" t="s">
        <v>99</v>
      </c>
      <c r="D83" s="84"/>
      <c r="E83" s="78"/>
      <c r="F83" s="78"/>
      <c r="G83" s="78"/>
      <c r="H83" s="78"/>
      <c r="I83" s="197"/>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row>
    <row r="84" spans="1:61" s="235" customFormat="1" ht="15.75" x14ac:dyDescent="0.25">
      <c r="A84" s="309">
        <v>10.8</v>
      </c>
      <c r="B84" s="227" t="s">
        <v>92</v>
      </c>
      <c r="C84" s="234" t="s">
        <v>100</v>
      </c>
    </row>
    <row r="85" spans="1:61" s="235" customFormat="1" ht="15.75" x14ac:dyDescent="0.25">
      <c r="A85" s="308">
        <v>10.9</v>
      </c>
      <c r="B85" s="227" t="s">
        <v>92</v>
      </c>
      <c r="C85" s="234" t="s">
        <v>101</v>
      </c>
    </row>
    <row r="86" spans="1:61" s="235" customFormat="1" ht="15.75" x14ac:dyDescent="0.25">
      <c r="A86" s="620">
        <v>10.1</v>
      </c>
      <c r="B86" s="227" t="s">
        <v>92</v>
      </c>
      <c r="C86" s="234" t="s">
        <v>102</v>
      </c>
    </row>
    <row r="87" spans="1:61" s="235" customFormat="1" ht="15.75" x14ac:dyDescent="0.25">
      <c r="A87" s="416">
        <v>10.11</v>
      </c>
      <c r="B87" s="227" t="s">
        <v>92</v>
      </c>
      <c r="C87" s="234" t="s">
        <v>103</v>
      </c>
    </row>
    <row r="88" spans="1:61" s="235" customFormat="1" ht="15.75" x14ac:dyDescent="0.25">
      <c r="A88" s="357">
        <v>10.119999999999999</v>
      </c>
      <c r="B88" s="227" t="s">
        <v>92</v>
      </c>
      <c r="C88" s="234" t="s">
        <v>104</v>
      </c>
    </row>
    <row r="89" spans="1:61" s="235" customFormat="1" ht="15.75" x14ac:dyDescent="0.25">
      <c r="A89" s="308">
        <v>10.130000000000001</v>
      </c>
      <c r="B89" s="227" t="s">
        <v>92</v>
      </c>
      <c r="C89" s="234" t="s">
        <v>105</v>
      </c>
    </row>
    <row r="90" spans="1:61" s="235" customFormat="1" ht="15.75" x14ac:dyDescent="0.25">
      <c r="A90" s="292">
        <v>11.1</v>
      </c>
      <c r="B90" s="236" t="s">
        <v>106</v>
      </c>
      <c r="C90" s="237" t="s">
        <v>107</v>
      </c>
    </row>
    <row r="91" spans="1:61" ht="15.75" x14ac:dyDescent="0.25">
      <c r="A91" s="292">
        <v>11.2</v>
      </c>
      <c r="B91" s="236" t="s">
        <v>106</v>
      </c>
      <c r="C91" s="237" t="s">
        <v>108</v>
      </c>
      <c r="D91" s="84"/>
      <c r="I91" s="197"/>
    </row>
    <row r="92" spans="1:61" ht="15.75" x14ac:dyDescent="0.25">
      <c r="A92" s="292">
        <v>11.3</v>
      </c>
      <c r="B92" s="236" t="s">
        <v>106</v>
      </c>
      <c r="C92" s="237" t="s">
        <v>109</v>
      </c>
      <c r="D92" s="84"/>
    </row>
    <row r="93" spans="1:61" ht="15.75" x14ac:dyDescent="0.25">
      <c r="A93" s="292">
        <v>11.4</v>
      </c>
      <c r="B93" s="236" t="s">
        <v>106</v>
      </c>
      <c r="C93" s="237" t="s">
        <v>110</v>
      </c>
      <c r="D93" s="84"/>
    </row>
    <row r="94" spans="1:61" ht="15.75" x14ac:dyDescent="0.25">
      <c r="A94" s="292">
        <v>11.5</v>
      </c>
      <c r="B94" s="236" t="s">
        <v>106</v>
      </c>
      <c r="C94" s="237" t="s">
        <v>111</v>
      </c>
      <c r="D94" s="84"/>
    </row>
    <row r="95" spans="1:61" ht="15.75" x14ac:dyDescent="0.25">
      <c r="A95" s="292">
        <v>11.6</v>
      </c>
      <c r="B95" s="302" t="s">
        <v>106</v>
      </c>
      <c r="C95" s="303" t="s">
        <v>112</v>
      </c>
      <c r="D95" s="84"/>
    </row>
    <row r="96" spans="1:61" ht="15.75" x14ac:dyDescent="0.25">
      <c r="A96" s="292">
        <v>11.7</v>
      </c>
      <c r="B96" s="302" t="s">
        <v>106</v>
      </c>
      <c r="C96" s="303" t="s">
        <v>113</v>
      </c>
      <c r="D96" s="84"/>
    </row>
    <row r="97" spans="1:4" ht="15.75" x14ac:dyDescent="0.25">
      <c r="A97" s="292">
        <v>11.8</v>
      </c>
      <c r="B97" s="236" t="s">
        <v>106</v>
      </c>
      <c r="C97" s="237" t="s">
        <v>114</v>
      </c>
      <c r="D97" s="84"/>
    </row>
    <row r="98" spans="1:4" ht="15.75" x14ac:dyDescent="0.25">
      <c r="A98" s="292">
        <v>11.9</v>
      </c>
      <c r="B98" s="236" t="s">
        <v>106</v>
      </c>
      <c r="C98" s="237" t="s">
        <v>115</v>
      </c>
      <c r="D98" s="84"/>
    </row>
  </sheetData>
  <hyperlinks>
    <hyperlink ref="A5" r:id="rId1" display="An expanded dataset with additional enrollment and financial data for the private commercial market is available on CHIA's website." xr:uid="{00000000-0004-0000-0000-000000000000}"/>
    <hyperlink ref="A9" location="'1.2'!A1" display="'1.2'!A1" xr:uid="{00000000-0004-0000-0000-00000E000000}"/>
    <hyperlink ref="A10" location="'1.3'!A1" display="'1.3'!A1" xr:uid="{00000000-0004-0000-0000-00000F000000}"/>
    <hyperlink ref="A8" location="'1.1'!A1" display="'1.1'!A1" xr:uid="{00000000-0004-0000-0000-000010000000}"/>
    <hyperlink ref="A11" location="'1.4'!A1" display="'1.4'!A1" xr:uid="{00000000-0004-0000-0000-000011000000}"/>
    <hyperlink ref="A12" location="'1.5'!A1" display="'1.5'!A1" xr:uid="{00000000-0004-0000-0000-000012000000}"/>
    <hyperlink ref="A14" location="'1.7'!A1" display="'1.7'!A1" xr:uid="{00000000-0004-0000-0000-000013000000}"/>
    <hyperlink ref="A15:A22" location="'1.5'!A1" display="'1.5'!A1" xr:uid="{00000000-0004-0000-0000-000014000000}"/>
    <hyperlink ref="A15" location="'1.8'!A1" display="'1.8'!A1" xr:uid="{00000000-0004-0000-0000-000015000000}"/>
    <hyperlink ref="A16" location="'1.9'!A1" display="'1.9'!A1" xr:uid="{00000000-0004-0000-0000-000016000000}"/>
    <hyperlink ref="A17" location="'1.10'!A1" display="'1.10'!A1" xr:uid="{00000000-0004-0000-0000-000017000000}"/>
    <hyperlink ref="A18" location="'1.11'!A1" display="'1.11'!A1" xr:uid="{00000000-0004-0000-0000-000018000000}"/>
    <hyperlink ref="A19" location="'1.12'!A1" display="'1.12'!A1" xr:uid="{00000000-0004-0000-0000-000019000000}"/>
    <hyperlink ref="A20" location="'1.13'!A1" display="'1.13'!A1" xr:uid="{00000000-0004-0000-0000-00001A000000}"/>
    <hyperlink ref="A21" location="'1.14'!A1" display="'1.14'!A1" xr:uid="{00000000-0004-0000-0000-00001B000000}"/>
    <hyperlink ref="A44" location="'5.1'!A1" display="'5.1'!A1" xr:uid="{00000000-0004-0000-0000-000023000000}"/>
    <hyperlink ref="A22" location="'1.15'!A1" display="'1.15'!A1" xr:uid="{00000000-0004-0000-0000-00002D000000}"/>
    <hyperlink ref="A13" location="'1.6'!A1" display="'1.6'!A1" xr:uid="{00000000-0004-0000-0000-00002E000000}"/>
    <hyperlink ref="A23" location="'2.1'!A1" tooltip="2.1" display="'2.1'!A1" xr:uid="{00000000-0004-0000-0000-00002F000000}"/>
    <hyperlink ref="A77" location="'10.1'!A1" display="10.1" xr:uid="{00000000-0004-0000-0000-000031000000}"/>
    <hyperlink ref="A78" location="'10.2'!A1" display="10.2" xr:uid="{00000000-0004-0000-0000-000032000000}"/>
    <hyperlink ref="A79" location="'10.3'!A1" display="10.3" xr:uid="{00000000-0004-0000-0000-000033000000}"/>
    <hyperlink ref="A72" location="'9.9'!A1" display="9.9" xr:uid="{100E2288-7CBE-407E-9182-CD1E6DED027C}"/>
    <hyperlink ref="A73" location="'9.10'!A1" display="9.1" xr:uid="{DC060EAD-4C90-44D7-A2B4-2118229CB64F}"/>
    <hyperlink ref="A74" location="'9.11'!A1" display="9.11" xr:uid="{DF8A14F1-8C63-4747-BFB0-5B4A1317EA66}"/>
    <hyperlink ref="A75" location="'9.12'!A1" display="9.12" xr:uid="{7033140C-65CD-4E8D-AFC5-1DAED4DC5069}"/>
    <hyperlink ref="A90" location="'11.1'!A1" display="11.1" xr:uid="{E42AE5BF-F246-4A93-8850-E1B6BE1E606E}"/>
    <hyperlink ref="A92" location="'11.3'!A1" display="11.3" xr:uid="{F54F3F8A-0399-4A95-A98F-0FF44B2D3708}"/>
    <hyperlink ref="A93" location="'11.4'!A1" display="11.4" xr:uid="{BBCD3319-6FCF-4ACD-A2E5-0523BD6B0D71}"/>
    <hyperlink ref="A95" location="'11.6'!A1" display="11.6" xr:uid="{7A82D579-EA0B-408B-B609-218395528634}"/>
    <hyperlink ref="A98" location="'11.9'!A1" display="11.9" xr:uid="{A4E2A28E-D59D-4E2A-951B-A43467EECE03}"/>
    <hyperlink ref="A94" location="'11.5'!A1" display="11.5" xr:uid="{538C6953-9BAA-4E50-BCAA-FF20229A5EE7}"/>
    <hyperlink ref="A97" location="'11.8'!A1" display="11.8" xr:uid="{3767DCA1-8368-405B-88DC-CF8F6DA9437D}"/>
    <hyperlink ref="A45" location="'5.2'!A1" display="'5.2'!A1" xr:uid="{00000000-0004-0000-0000-000027000000}"/>
    <hyperlink ref="A46" location="'5.3'!A1" display="'5.3'!A1" xr:uid="{6B067DCC-D368-4243-9328-A11437D71D68}"/>
    <hyperlink ref="A48" location="'5.5'!A1" display="'5.5'!A1" xr:uid="{1AE4F786-0476-4A88-93E9-4EA3359B2842}"/>
    <hyperlink ref="A50" location="'5.7'!A1" display="'5.7'!A1" xr:uid="{78BB12AD-638A-45A6-91E9-E1C7F8FEC655}"/>
    <hyperlink ref="A47" location="'5.4'!A1" display="'5.4'!A1" xr:uid="{B03F4C10-0B38-4461-B222-DADD1F1B1696}"/>
    <hyperlink ref="A49" location="'5.6'!A1" display="'5.6'!A1" xr:uid="{B1030348-5ABD-4EBA-A505-AA45D0B508BE}"/>
    <hyperlink ref="A51" location="'5.8'!A1" display="'5.8'!A1" xr:uid="{09F98259-13F7-4051-A613-E9CD150FF28E}"/>
    <hyperlink ref="A71" location="'9.8'!A1" display="9.8" xr:uid="{728B78F2-454C-4EF3-92D1-C41B90B3C366}"/>
    <hyperlink ref="A80" location="'10.4'!A1" display="10.4" xr:uid="{4E6D37C3-D198-49D0-AB3C-EE42BFC100A7}"/>
    <hyperlink ref="A66" location="'9.3'!A1" display="9.3" xr:uid="{369B798F-0AE5-4F52-913C-2BB93A878417}"/>
    <hyperlink ref="A81" location="'10.5'!A1" display="10.5" xr:uid="{1DA5182E-B2FE-4566-964B-F2BC13868ABB}"/>
    <hyperlink ref="A82" location="'10.6'!A1" display="10.6" xr:uid="{12EAFA88-CD35-49A7-8AFE-D36F2AC0E99B}"/>
    <hyperlink ref="A84" location="'10.8'!A1" display="10.8" xr:uid="{8BD5D875-A74A-44BF-89ED-81617F01DCEF}"/>
    <hyperlink ref="A83" location="'10.7'!A1" display="10.7" xr:uid="{D5C4E8F4-8050-4F31-8E1C-C8A0ECF30B33}"/>
    <hyperlink ref="A91" location="'11.2'!A1" display="11.2" xr:uid="{B775FC3E-4710-4825-AEE7-3B30BD07EBA5}"/>
    <hyperlink ref="A65" location="'9.2'!A1" display="9.2" xr:uid="{BF66AC71-AF08-4B87-AD30-FE7C5A5E0076}"/>
    <hyperlink ref="A64" location="'9.1'!A1" display="9.1" xr:uid="{5E2FB970-292E-4BE6-A19C-58FDADFF9D6F}"/>
    <hyperlink ref="A28" location="'4.1'!A1" display="4.1" xr:uid="{1417BAD3-AACA-465B-8204-9CB2215C8ECB}"/>
    <hyperlink ref="A29" location="'4.2'!A1" display="4.2" xr:uid="{A4C3ED72-F47F-48BF-B206-0BF1FD9A4B85}"/>
    <hyperlink ref="A30" location="'4.3'!A1" display="4.3" xr:uid="{916F9ABA-96F3-44BE-8259-6646FC9BCC7E}"/>
    <hyperlink ref="A43" location="'4.16'!A1" display="4.16" xr:uid="{5D4274D8-3FB1-45D3-85CA-239D07EFD0C0}"/>
    <hyperlink ref="A32" location="'4.5'!A1" display="4.5" xr:uid="{571B96D5-5DED-45CA-B764-225BB80112D4}"/>
    <hyperlink ref="A33" location="'4.6'!A1" display="4.6" xr:uid="{691954D6-F5E0-4AC1-B7B5-8BAB67465854}"/>
    <hyperlink ref="A34" location="'4.7'!A1" display="4.7" xr:uid="{BA59F946-C99E-41AD-8032-977033EC75B3}"/>
    <hyperlink ref="A35" location="'4.8'!A1" display="4.8" xr:uid="{9A055DD3-DA6E-4ABC-B458-C500666FDF54}"/>
    <hyperlink ref="A61" location="'8.1'!A1" display="8.1" xr:uid="{38E8C5B7-7F4B-4A33-B5AE-6E5C1892DD1E}"/>
    <hyperlink ref="A62" location="'8.2'!A1" display="8.2" xr:uid="{6288F2E9-78A6-4E6B-8A0F-CCAADCCDAA8A}"/>
    <hyperlink ref="A63" location="'8.3'!A1" display="8.3" xr:uid="{F022DF7B-465A-41A3-9A2E-0599678CBED7}"/>
    <hyperlink ref="A55" location="'7.1'!A1" display="7.1" xr:uid="{36773698-C1C6-43E3-B623-979F4761ECCB}"/>
    <hyperlink ref="A57" location="'7.3'!A1" display="7.3" xr:uid="{21EEEE88-505F-494A-B150-8BDB0B29899E}"/>
    <hyperlink ref="A56" location="'7.2'!A1" display="7.2" xr:uid="{762116C5-9555-4378-BE30-9E310568B26B}"/>
    <hyperlink ref="A58" location="'7.4'!A1" display="7.4" xr:uid="{BCE752C1-694C-4823-A811-B4D14776DFDB}"/>
    <hyperlink ref="A31" location="'4.4'!A1" display="4.4" xr:uid="{7826BC99-F840-4B2C-9DB6-1C323CADB82C}"/>
    <hyperlink ref="A41" location="'4.14'!A1" display="4.14" xr:uid="{1B7ED8D1-F195-4DDC-8394-27842EE2EE15}"/>
    <hyperlink ref="A42" location="'4.15'!A1" display="4.15" xr:uid="{D6CE4DF2-11BF-476F-8563-A5BFE264D43B}"/>
    <hyperlink ref="A53" location="'5.10'!A1" display="'5.10'!A1" xr:uid="{5B430B60-B281-4B6D-9527-39B99CFB0549}"/>
    <hyperlink ref="A37" location="'4.10'!A1" display="4.10" xr:uid="{2F6A833A-536F-4457-AE09-A43F28B2A4AC}"/>
    <hyperlink ref="A25" location="'3.1'!A1" display="3.1" xr:uid="{3E104FED-AE8A-40C5-A129-636CAD0399F9}"/>
    <hyperlink ref="A26" location="'3.2'!A1" display="3.2" xr:uid="{9E95EFC7-F24E-418B-9025-D89643F18523}"/>
    <hyperlink ref="A27" location="'3.3'!A1" display="3.3" xr:uid="{8D8DB0A3-BA12-484D-931C-36026D03BDA9}"/>
    <hyperlink ref="A24" location="'2.2'!A1" display="2.2" xr:uid="{7E245717-90C5-49DE-AD1C-CAAA9DCCC9F4}"/>
    <hyperlink ref="A54" location="'6.1'!A1" display="6.1" xr:uid="{FAFCAD36-3714-4FD1-8596-BBC5C10DA0EC}"/>
    <hyperlink ref="A76" location="'9.13'!A1" display="9.13" xr:uid="{48E50ECA-DFE0-4B5B-B218-72324DDAE4DD}"/>
    <hyperlink ref="A88" location="'10.12'!A1" display="10.12" xr:uid="{CDC49705-F113-473D-A355-411870904BD5}"/>
    <hyperlink ref="A60" location="'7.6'!A1" display="7.6" xr:uid="{49B34C46-09EC-4883-AA17-C66550A0B01E}"/>
    <hyperlink ref="A59" location="'7.5'!A1" display="7.5" xr:uid="{786D67D3-AE00-4C7D-AF85-99443F21278B}"/>
    <hyperlink ref="A96" location="'11.7'!A1" display="11.7" xr:uid="{1CE93F2D-C90E-4153-976A-AF5B6FC5832A}"/>
    <hyperlink ref="A38" location="'4.11'!A1" display="4.11" xr:uid="{A2AAEBA7-15E7-47A0-B091-0B09E4DD3B43}"/>
    <hyperlink ref="A36" location="'4.9'!A1" display="4.9" xr:uid="{C3DF7442-955A-4A26-822B-4A1F9E4EB5C1}"/>
    <hyperlink ref="A70" location="'9.7'!A1" display="9.7" xr:uid="{7D8E20DD-AB50-488B-A3F6-EB19B125A2DC}"/>
    <hyperlink ref="A69" location="'9.6'!A1" display="9.6" xr:uid="{445679AA-D35A-4DF2-A0DF-82005CDA439E}"/>
    <hyperlink ref="A68" location="'9.5'!A1" display="9.5" xr:uid="{108A7E71-5A6E-4D1B-B8D5-C5A4DFF4F903}"/>
    <hyperlink ref="A67" location="'9.4'!A1" display="9.4" xr:uid="{5F27508D-525F-4DA4-9A88-3941AFCDCA15}"/>
    <hyperlink ref="A86" location="'10.10'!A1" display="10.10" xr:uid="{D81DC509-17A0-40F5-BC02-BBB4353B9195}"/>
    <hyperlink ref="A87" location="'10.11'!A1" display="10.11" xr:uid="{362987FA-D742-4159-95C4-1DBB1F054246}"/>
    <hyperlink ref="A89" location="'10.13'!A1" display="10.13" xr:uid="{52693A30-F524-4740-8BB0-930EEE54DE16}"/>
    <hyperlink ref="A39" location="'4.12'!A1" display="4.12" xr:uid="{CCF25AD2-DB39-4D2B-8A8A-AAC9B1BAEAB1}"/>
    <hyperlink ref="A40" location="'4.13'!A1" display="4.13" xr:uid="{23230260-E935-44D8-A489-076CCCCAC9B6}"/>
    <hyperlink ref="A85" location="'10.9'!A1" display="10.12" xr:uid="{88A9840F-68B5-426F-9D9A-5908833FD97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3210-0F7C-4621-9E36-928B0BCF19F8}">
  <sheetPr>
    <tabColor theme="1" tint="0.499984740745262"/>
  </sheetPr>
  <dimension ref="A1:J25"/>
  <sheetViews>
    <sheetView topLeftCell="A13" workbookViewId="0">
      <selection activeCell="A17" sqref="A17"/>
    </sheetView>
  </sheetViews>
  <sheetFormatPr defaultRowHeight="15" x14ac:dyDescent="0.25"/>
  <cols>
    <col min="1" max="1" width="57.5703125" customWidth="1"/>
    <col min="2" max="2" width="37.85546875" customWidth="1"/>
    <col min="3" max="3" width="37.42578125" customWidth="1"/>
    <col min="4" max="4" width="21" customWidth="1"/>
    <col min="5" max="5" width="10.85546875" customWidth="1"/>
    <col min="6" max="6" width="13.7109375" customWidth="1"/>
    <col min="7" max="7" width="18.28515625" customWidth="1"/>
    <col min="8" max="8" width="17.7109375" bestFit="1" customWidth="1"/>
    <col min="9" max="9" width="16.85546875" customWidth="1"/>
    <col min="10" max="10" width="17.28515625" customWidth="1"/>
  </cols>
  <sheetData>
    <row r="1" spans="1:4" ht="18.75" x14ac:dyDescent="0.3">
      <c r="A1" s="90" t="s">
        <v>1</v>
      </c>
    </row>
    <row r="2" spans="1:4" ht="15.75" x14ac:dyDescent="0.25">
      <c r="A2" s="507" t="s">
        <v>235</v>
      </c>
    </row>
    <row r="3" spans="1:4" ht="110.25" x14ac:dyDescent="0.25">
      <c r="A3" s="508" t="s">
        <v>236</v>
      </c>
    </row>
    <row r="6" spans="1:4" x14ac:dyDescent="0.25">
      <c r="A6" s="649" t="s">
        <v>190</v>
      </c>
      <c r="B6" s="641" t="s">
        <v>237</v>
      </c>
      <c r="C6" s="638"/>
      <c r="D6" s="639"/>
    </row>
    <row r="7" spans="1:4" x14ac:dyDescent="0.25">
      <c r="A7" s="650"/>
      <c r="B7" s="462">
        <v>2020</v>
      </c>
      <c r="C7" s="462">
        <v>2021</v>
      </c>
      <c r="D7" s="462">
        <v>2022</v>
      </c>
    </row>
    <row r="8" spans="1:4" x14ac:dyDescent="0.25">
      <c r="A8" s="461" t="s">
        <v>192</v>
      </c>
      <c r="B8" s="460">
        <v>994852254.74260199</v>
      </c>
      <c r="C8" s="460">
        <v>1023297955.1606801</v>
      </c>
      <c r="D8" s="460">
        <v>852517411.15182805</v>
      </c>
    </row>
    <row r="9" spans="1:4" x14ac:dyDescent="0.25">
      <c r="A9" s="461" t="s">
        <v>194</v>
      </c>
      <c r="B9" s="460">
        <v>822493925.45441401</v>
      </c>
      <c r="C9" s="460">
        <v>722666106.68720901</v>
      </c>
      <c r="D9" s="460">
        <v>563707881.24337602</v>
      </c>
    </row>
    <row r="10" spans="1:4" x14ac:dyDescent="0.25">
      <c r="A10" s="461" t="s">
        <v>196</v>
      </c>
      <c r="B10" s="460">
        <v>136895660.92395899</v>
      </c>
      <c r="C10" s="460">
        <v>155034634.775071</v>
      </c>
      <c r="D10" s="460">
        <v>129539415.823717</v>
      </c>
    </row>
    <row r="11" spans="1:4" x14ac:dyDescent="0.25">
      <c r="A11" s="461" t="s">
        <v>238</v>
      </c>
      <c r="B11" s="460">
        <v>45650183.954255797</v>
      </c>
      <c r="C11" s="460">
        <v>53153118.298066698</v>
      </c>
      <c r="D11" s="460">
        <v>40211468.755120702</v>
      </c>
    </row>
    <row r="12" spans="1:4" x14ac:dyDescent="0.25">
      <c r="A12" s="212" t="s">
        <v>239</v>
      </c>
      <c r="B12" s="463">
        <v>1999892025.0752308</v>
      </c>
      <c r="C12" s="463">
        <v>1954151814.9210265</v>
      </c>
      <c r="D12" s="463">
        <v>1585976176.9740419</v>
      </c>
    </row>
    <row r="13" spans="1:4" ht="16.5" customHeight="1" x14ac:dyDescent="0.25">
      <c r="A13" s="213" t="s">
        <v>240</v>
      </c>
      <c r="B13" s="214">
        <v>3.5000000000000003E-2</v>
      </c>
      <c r="C13" s="214">
        <v>3.1E-2</v>
      </c>
      <c r="D13" s="214">
        <v>2.4E-2</v>
      </c>
    </row>
    <row r="14" spans="1:4" x14ac:dyDescent="0.25">
      <c r="A14" s="202"/>
      <c r="B14" s="453"/>
      <c r="C14" s="453"/>
      <c r="D14" s="453"/>
    </row>
    <row r="15" spans="1:4" x14ac:dyDescent="0.25">
      <c r="A15" s="651" t="s">
        <v>190</v>
      </c>
      <c r="B15" s="455" t="s">
        <v>241</v>
      </c>
      <c r="C15" s="456" t="s">
        <v>242</v>
      </c>
      <c r="D15" s="453"/>
    </row>
    <row r="16" spans="1:4" x14ac:dyDescent="0.25">
      <c r="A16" s="652"/>
      <c r="B16" s="457">
        <v>2022</v>
      </c>
      <c r="C16" s="457">
        <v>2022</v>
      </c>
      <c r="D16" s="453"/>
    </row>
    <row r="17" spans="1:10" x14ac:dyDescent="0.25">
      <c r="A17" s="194" t="s">
        <v>192</v>
      </c>
      <c r="B17" s="207">
        <v>5325469626.4686403</v>
      </c>
      <c r="C17" s="52">
        <v>0.16</v>
      </c>
      <c r="D17" s="453"/>
      <c r="H17" s="196"/>
      <c r="J17" s="196"/>
    </row>
    <row r="18" spans="1:10" x14ac:dyDescent="0.25">
      <c r="A18" s="194" t="s">
        <v>194</v>
      </c>
      <c r="B18" s="207">
        <v>7658364401.3215504</v>
      </c>
      <c r="C18" s="52">
        <v>7.3999999999999996E-2</v>
      </c>
      <c r="D18" s="470"/>
      <c r="H18" s="196"/>
      <c r="I18" s="196"/>
      <c r="J18" s="196"/>
    </row>
    <row r="19" spans="1:10" x14ac:dyDescent="0.25">
      <c r="A19" s="194" t="s">
        <v>196</v>
      </c>
      <c r="B19" s="207">
        <v>10067256238.406401</v>
      </c>
      <c r="C19" s="52">
        <v>1.2999999999999999E-2</v>
      </c>
      <c r="D19" s="470"/>
      <c r="H19" s="196"/>
      <c r="J19" s="196"/>
    </row>
    <row r="20" spans="1:10" x14ac:dyDescent="0.25">
      <c r="A20" s="194" t="s">
        <v>238</v>
      </c>
      <c r="B20" s="207">
        <v>5003808375.9642897</v>
      </c>
      <c r="C20" s="52">
        <v>8.0000000000000002E-3</v>
      </c>
      <c r="D20" s="470"/>
      <c r="H20" s="196"/>
      <c r="I20" s="196"/>
      <c r="J20" s="196"/>
    </row>
    <row r="21" spans="1:10" x14ac:dyDescent="0.25">
      <c r="A21" s="454"/>
      <c r="H21" s="196"/>
      <c r="I21" s="196"/>
      <c r="J21" s="196"/>
    </row>
    <row r="22" spans="1:10" x14ac:dyDescent="0.25">
      <c r="A22" s="28" t="s">
        <v>243</v>
      </c>
      <c r="H22" s="196"/>
      <c r="I22" s="196"/>
      <c r="J22" s="196"/>
    </row>
    <row r="23" spans="1:10" ht="57" customHeight="1" x14ac:dyDescent="0.25">
      <c r="A23" s="9" t="s">
        <v>244</v>
      </c>
      <c r="B23" s="9"/>
      <c r="C23" s="9"/>
      <c r="D23" s="9"/>
      <c r="H23" s="196"/>
      <c r="I23" s="196"/>
      <c r="J23" s="196"/>
    </row>
    <row r="24" spans="1:10" x14ac:dyDescent="0.25">
      <c r="A24" s="9"/>
      <c r="B24" s="9"/>
      <c r="C24" s="9"/>
      <c r="D24" s="9"/>
      <c r="H24" s="196"/>
      <c r="I24" s="196"/>
      <c r="J24" s="196"/>
    </row>
    <row r="25" spans="1:10" x14ac:dyDescent="0.25">
      <c r="A25" s="9"/>
      <c r="B25" s="9"/>
      <c r="C25" s="9"/>
      <c r="D25" s="9"/>
    </row>
  </sheetData>
  <mergeCells count="3">
    <mergeCell ref="A6:A7"/>
    <mergeCell ref="B6:D6"/>
    <mergeCell ref="A15:A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3C796-BC09-4932-8D01-F1838F032747}">
  <sheetPr>
    <tabColor theme="1" tint="0.499984740745262"/>
  </sheetPr>
  <dimension ref="A1:M19"/>
  <sheetViews>
    <sheetView workbookViewId="0">
      <selection activeCell="D8" sqref="D8"/>
    </sheetView>
  </sheetViews>
  <sheetFormatPr defaultRowHeight="15" x14ac:dyDescent="0.25"/>
  <cols>
    <col min="1" max="1" width="25" customWidth="1"/>
    <col min="2" max="2" width="14.5703125" customWidth="1"/>
    <col min="3" max="3" width="16.5703125" customWidth="1"/>
    <col min="4" max="4" width="16.85546875" customWidth="1"/>
    <col min="5" max="5" width="25.85546875" customWidth="1"/>
    <col min="6" max="6" width="27.85546875" customWidth="1"/>
    <col min="7" max="7" width="16" customWidth="1"/>
    <col min="8" max="13" width="17.42578125" customWidth="1"/>
  </cols>
  <sheetData>
    <row r="1" spans="1:13" ht="18.75" x14ac:dyDescent="0.3">
      <c r="A1" s="13" t="s">
        <v>1</v>
      </c>
    </row>
    <row r="2" spans="1:13" ht="15.75" x14ac:dyDescent="0.25">
      <c r="A2" s="546" t="s">
        <v>31</v>
      </c>
    </row>
    <row r="3" spans="1:13" ht="15.75" x14ac:dyDescent="0.25">
      <c r="A3" s="605" t="s">
        <v>245</v>
      </c>
    </row>
    <row r="4" spans="1:13" ht="15.75" x14ac:dyDescent="0.25">
      <c r="A4" s="606"/>
      <c r="B4" s="198"/>
      <c r="C4" s="198"/>
      <c r="D4" s="198"/>
      <c r="E4" s="198"/>
      <c r="F4" s="198"/>
      <c r="G4" s="198"/>
      <c r="H4" s="198"/>
      <c r="I4" s="198"/>
      <c r="J4" s="198"/>
      <c r="K4" s="198"/>
      <c r="L4" s="198"/>
      <c r="M4" s="198"/>
    </row>
    <row r="5" spans="1:13" ht="15.75" x14ac:dyDescent="0.25">
      <c r="A5" s="605" t="s">
        <v>246</v>
      </c>
    </row>
    <row r="6" spans="1:13" ht="15.75" x14ac:dyDescent="0.25">
      <c r="A6" s="605"/>
    </row>
    <row r="7" spans="1:13" ht="15.75" x14ac:dyDescent="0.25">
      <c r="A7" s="605"/>
    </row>
    <row r="9" spans="1:13" x14ac:dyDescent="0.25">
      <c r="A9" s="653" t="s">
        <v>247</v>
      </c>
      <c r="B9" s="655" t="s">
        <v>248</v>
      </c>
      <c r="C9" s="655"/>
      <c r="D9" s="656"/>
    </row>
    <row r="10" spans="1:13" x14ac:dyDescent="0.25">
      <c r="A10" s="654"/>
      <c r="B10" s="607">
        <v>2020</v>
      </c>
      <c r="C10" s="607">
        <v>2021</v>
      </c>
      <c r="D10" s="607">
        <v>2022</v>
      </c>
    </row>
    <row r="11" spans="1:13" x14ac:dyDescent="0.25">
      <c r="A11" s="608" t="s">
        <v>249</v>
      </c>
      <c r="B11" s="551">
        <v>0.22900000000000001</v>
      </c>
      <c r="C11" s="551">
        <v>0.28999999999999998</v>
      </c>
      <c r="D11" s="551">
        <v>0.33600000000000002</v>
      </c>
    </row>
    <row r="12" spans="1:13" x14ac:dyDescent="0.25">
      <c r="A12" s="608" t="s">
        <v>250</v>
      </c>
      <c r="B12" s="551">
        <v>0.17</v>
      </c>
      <c r="C12" s="551">
        <v>0.19700000000000001</v>
      </c>
      <c r="D12" s="551">
        <v>0.20100000000000001</v>
      </c>
    </row>
    <row r="13" spans="1:13" x14ac:dyDescent="0.25">
      <c r="A13" s="608" t="s">
        <v>251</v>
      </c>
      <c r="B13" s="551">
        <v>0.28999999999999998</v>
      </c>
      <c r="C13" s="551">
        <v>0.216</v>
      </c>
      <c r="D13" s="551">
        <v>0.2</v>
      </c>
    </row>
    <row r="14" spans="1:13" x14ac:dyDescent="0.25">
      <c r="A14" s="608" t="s">
        <v>252</v>
      </c>
      <c r="B14" s="551">
        <v>0.14499999999999999</v>
      </c>
      <c r="C14" s="551">
        <v>0.12</v>
      </c>
      <c r="D14" s="551">
        <v>9.6000000000000002E-2</v>
      </c>
    </row>
    <row r="15" spans="1:13" x14ac:dyDescent="0.25">
      <c r="A15" s="608" t="s">
        <v>238</v>
      </c>
      <c r="B15" s="551">
        <v>0.16700000000000001</v>
      </c>
      <c r="C15" s="551">
        <v>0.17799999999999999</v>
      </c>
      <c r="D15" s="551">
        <v>0.16600000000000001</v>
      </c>
    </row>
    <row r="16" spans="1:13" x14ac:dyDescent="0.25">
      <c r="A16" s="76"/>
      <c r="B16" s="609"/>
      <c r="C16" s="76"/>
      <c r="D16" s="610"/>
    </row>
    <row r="18" spans="1:4" x14ac:dyDescent="0.25">
      <c r="A18" s="68" t="s">
        <v>253</v>
      </c>
    </row>
    <row r="19" spans="1:4" ht="102.75" customHeight="1" x14ac:dyDescent="0.25">
      <c r="A19" s="657" t="s">
        <v>254</v>
      </c>
      <c r="B19" s="658"/>
      <c r="C19" s="658"/>
      <c r="D19" s="658"/>
    </row>
  </sheetData>
  <mergeCells count="3">
    <mergeCell ref="A9:A10"/>
    <mergeCell ref="B9:D9"/>
    <mergeCell ref="A19:D1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16CA-0E2B-49A4-AEF5-61F364C73EF3}">
  <sheetPr>
    <tabColor theme="1" tint="0.499984740745262"/>
  </sheetPr>
  <dimension ref="A1:M27"/>
  <sheetViews>
    <sheetView workbookViewId="0">
      <selection activeCell="E23" sqref="E23"/>
    </sheetView>
  </sheetViews>
  <sheetFormatPr defaultRowHeight="15" x14ac:dyDescent="0.25"/>
  <cols>
    <col min="1" max="1" width="59.140625" style="53" customWidth="1"/>
    <col min="2" max="2" width="31.140625" customWidth="1"/>
    <col min="3" max="3" width="27.5703125" customWidth="1"/>
    <col min="4" max="7" width="16" customWidth="1"/>
    <col min="8" max="13" width="17.42578125" customWidth="1"/>
  </cols>
  <sheetData>
    <row r="1" spans="1:13" ht="18.75" x14ac:dyDescent="0.3">
      <c r="A1" s="13" t="s">
        <v>1</v>
      </c>
    </row>
    <row r="2" spans="1:13" ht="15.75" x14ac:dyDescent="0.25">
      <c r="A2" s="546" t="s">
        <v>33</v>
      </c>
    </row>
    <row r="3" spans="1:13" ht="15.75" x14ac:dyDescent="0.25">
      <c r="A3" s="605" t="s">
        <v>245</v>
      </c>
    </row>
    <row r="4" spans="1:13" ht="15.75" x14ac:dyDescent="0.25">
      <c r="A4" s="606"/>
    </row>
    <row r="5" spans="1:13" ht="15.75" x14ac:dyDescent="0.25">
      <c r="A5" s="605" t="s">
        <v>246</v>
      </c>
    </row>
    <row r="8" spans="1:13" x14ac:dyDescent="0.25">
      <c r="A8" s="660" t="s">
        <v>255</v>
      </c>
      <c r="B8" s="545" t="s">
        <v>248</v>
      </c>
      <c r="D8" s="198"/>
      <c r="E8" s="198"/>
      <c r="F8" s="198"/>
      <c r="G8" s="198"/>
      <c r="H8" s="198"/>
      <c r="I8" s="198"/>
      <c r="J8" s="198"/>
      <c r="K8" s="198"/>
      <c r="L8" s="198"/>
      <c r="M8" s="198"/>
    </row>
    <row r="9" spans="1:13" x14ac:dyDescent="0.25">
      <c r="A9" s="661"/>
      <c r="B9" s="545">
        <v>2022</v>
      </c>
      <c r="D9" s="198"/>
      <c r="E9" s="198"/>
      <c r="F9" s="198"/>
      <c r="G9" s="198"/>
      <c r="H9" s="198"/>
      <c r="I9" s="198"/>
      <c r="J9" s="198"/>
      <c r="K9" s="198"/>
      <c r="L9" s="198"/>
      <c r="M9" s="198"/>
    </row>
    <row r="10" spans="1:13" x14ac:dyDescent="0.25">
      <c r="A10" s="552" t="s">
        <v>256</v>
      </c>
      <c r="B10" s="611">
        <v>0.23</v>
      </c>
    </row>
    <row r="11" spans="1:13" x14ac:dyDescent="0.25">
      <c r="A11" s="552" t="s">
        <v>257</v>
      </c>
      <c r="B11" s="611">
        <v>0.156</v>
      </c>
    </row>
    <row r="12" spans="1:13" x14ac:dyDescent="0.25">
      <c r="A12" s="552" t="s">
        <v>258</v>
      </c>
      <c r="B12" s="611">
        <v>0.10299999999999999</v>
      </c>
    </row>
    <row r="13" spans="1:13" x14ac:dyDescent="0.25">
      <c r="A13" s="552" t="s">
        <v>259</v>
      </c>
      <c r="B13" s="611">
        <v>4.8000000000000001E-2</v>
      </c>
    </row>
    <row r="14" spans="1:13" x14ac:dyDescent="0.25">
      <c r="A14" s="552" t="s">
        <v>260</v>
      </c>
      <c r="B14" s="611">
        <v>3.7999999999999999E-2</v>
      </c>
    </row>
    <row r="15" spans="1:13" x14ac:dyDescent="0.25">
      <c r="A15" s="552" t="s">
        <v>261</v>
      </c>
      <c r="B15" s="611">
        <v>2.9000000000000001E-2</v>
      </c>
    </row>
    <row r="16" spans="1:13" x14ac:dyDescent="0.25">
      <c r="A16" s="552" t="s">
        <v>262</v>
      </c>
      <c r="B16" s="611">
        <v>2.5999999999999999E-2</v>
      </c>
    </row>
    <row r="17" spans="1:3" x14ac:dyDescent="0.25">
      <c r="A17" s="552" t="s">
        <v>263</v>
      </c>
      <c r="B17" s="611">
        <v>0.02</v>
      </c>
    </row>
    <row r="18" spans="1:3" x14ac:dyDescent="0.25">
      <c r="A18" s="552" t="s">
        <v>264</v>
      </c>
      <c r="B18" s="611">
        <v>1.4999999999999999E-2</v>
      </c>
    </row>
    <row r="19" spans="1:3" x14ac:dyDescent="0.25">
      <c r="A19" s="552" t="s">
        <v>265</v>
      </c>
      <c r="B19" s="611">
        <v>1.4999999999999999E-2</v>
      </c>
    </row>
    <row r="20" spans="1:3" x14ac:dyDescent="0.25">
      <c r="A20" s="552" t="s">
        <v>238</v>
      </c>
      <c r="B20" s="611">
        <v>0.31900000000000001</v>
      </c>
    </row>
    <row r="23" spans="1:3" x14ac:dyDescent="0.25">
      <c r="A23" s="68" t="s">
        <v>266</v>
      </c>
    </row>
    <row r="24" spans="1:3" ht="86.25" customHeight="1" x14ac:dyDescent="0.25">
      <c r="A24" s="659" t="s">
        <v>267</v>
      </c>
      <c r="B24" s="659"/>
      <c r="C24" s="659"/>
    </row>
    <row r="25" spans="1:3" x14ac:dyDescent="0.25">
      <c r="A25" s="612"/>
      <c r="B25" s="612"/>
    </row>
    <row r="26" spans="1:3" x14ac:dyDescent="0.25">
      <c r="A26" s="612"/>
      <c r="B26" s="612"/>
    </row>
    <row r="27" spans="1:3" x14ac:dyDescent="0.25">
      <c r="A27" s="612"/>
      <c r="B27" s="612"/>
    </row>
  </sheetData>
  <mergeCells count="2">
    <mergeCell ref="A24:C24"/>
    <mergeCell ref="A8:A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J23"/>
  <sheetViews>
    <sheetView zoomScaleNormal="100" workbookViewId="0">
      <selection activeCell="G27" sqref="G27"/>
    </sheetView>
  </sheetViews>
  <sheetFormatPr defaultRowHeight="15" x14ac:dyDescent="0.25"/>
  <cols>
    <col min="1" max="1" width="23.42578125" customWidth="1"/>
    <col min="2" max="6" width="12.5703125" customWidth="1"/>
    <col min="7" max="7" width="20.28515625" customWidth="1"/>
  </cols>
  <sheetData>
    <row r="1" spans="1:10" ht="18.75" x14ac:dyDescent="0.3">
      <c r="A1" s="13" t="s">
        <v>1</v>
      </c>
      <c r="B1" s="18"/>
    </row>
    <row r="2" spans="1:10" ht="15.75" x14ac:dyDescent="0.25">
      <c r="A2" s="503" t="s">
        <v>268</v>
      </c>
      <c r="B2" s="40"/>
      <c r="C2" s="40"/>
      <c r="D2" s="40"/>
      <c r="E2" s="40"/>
      <c r="F2" s="40"/>
    </row>
    <row r="3" spans="1:10" ht="15.75" x14ac:dyDescent="0.25">
      <c r="A3" s="15" t="s">
        <v>35</v>
      </c>
      <c r="B3" s="18"/>
    </row>
    <row r="4" spans="1:10" x14ac:dyDescent="0.25">
      <c r="A4" s="504"/>
    </row>
    <row r="5" spans="1:10" ht="14.45" customHeight="1" x14ac:dyDescent="0.25">
      <c r="A5" s="662" t="s">
        <v>177</v>
      </c>
      <c r="B5" s="644" t="s">
        <v>269</v>
      </c>
      <c r="C5" s="644"/>
      <c r="D5" s="644"/>
      <c r="E5" s="644" t="s">
        <v>125</v>
      </c>
      <c r="F5" s="644"/>
    </row>
    <row r="6" spans="1:10" x14ac:dyDescent="0.25">
      <c r="A6" s="662"/>
      <c r="B6" s="12">
        <v>2020</v>
      </c>
      <c r="C6" s="12">
        <v>2021</v>
      </c>
      <c r="D6" s="12">
        <v>2022</v>
      </c>
      <c r="E6" s="12" t="s">
        <v>211</v>
      </c>
      <c r="F6" s="12" t="s">
        <v>127</v>
      </c>
    </row>
    <row r="7" spans="1:10" x14ac:dyDescent="0.25">
      <c r="A7" s="20" t="s">
        <v>270</v>
      </c>
      <c r="B7" s="42">
        <v>395</v>
      </c>
      <c r="C7" s="42">
        <v>434.28</v>
      </c>
      <c r="D7" s="42">
        <v>470.2</v>
      </c>
      <c r="E7" s="21">
        <v>9.9000000000000005E-2</v>
      </c>
      <c r="F7" s="21">
        <v>8.3000000000000004E-2</v>
      </c>
      <c r="H7" s="54"/>
    </row>
    <row r="8" spans="1:10" x14ac:dyDescent="0.25">
      <c r="A8" s="20" t="s">
        <v>271</v>
      </c>
      <c r="B8" s="42">
        <v>471.75</v>
      </c>
      <c r="C8" s="42">
        <v>495.72</v>
      </c>
      <c r="D8" s="42">
        <v>523.11</v>
      </c>
      <c r="E8" s="21">
        <v>5.0999999999999997E-2</v>
      </c>
      <c r="F8" s="21">
        <v>5.5E-2</v>
      </c>
      <c r="H8" s="54"/>
    </row>
    <row r="9" spans="1:10" x14ac:dyDescent="0.25">
      <c r="A9" s="20" t="s">
        <v>272</v>
      </c>
      <c r="B9" s="42">
        <v>543.09</v>
      </c>
      <c r="C9" s="42">
        <v>580.58000000000004</v>
      </c>
      <c r="D9" s="42">
        <v>612.04</v>
      </c>
      <c r="E9" s="21">
        <v>6.9000000000000006E-2</v>
      </c>
      <c r="F9" s="21">
        <v>5.3999999999999999E-2</v>
      </c>
      <c r="H9" s="54"/>
    </row>
    <row r="10" spans="1:10" x14ac:dyDescent="0.25">
      <c r="A10" s="20" t="s">
        <v>273</v>
      </c>
      <c r="B10" s="42">
        <v>567.32000000000005</v>
      </c>
      <c r="C10" s="42">
        <v>598.54</v>
      </c>
      <c r="D10" s="42">
        <v>632.30999999999995</v>
      </c>
      <c r="E10" s="21">
        <v>5.5E-2</v>
      </c>
      <c r="F10" s="21">
        <v>5.6000000000000001E-2</v>
      </c>
      <c r="H10" s="54"/>
    </row>
    <row r="11" spans="1:10" x14ac:dyDescent="0.25">
      <c r="A11" s="20" t="s">
        <v>274</v>
      </c>
      <c r="B11" s="42">
        <v>556.54999999999995</v>
      </c>
      <c r="C11" s="42">
        <v>580.87</v>
      </c>
      <c r="D11" s="42">
        <v>611.48</v>
      </c>
      <c r="E11" s="21">
        <v>4.3999999999999997E-2</v>
      </c>
      <c r="F11" s="21">
        <v>5.2999999999999999E-2</v>
      </c>
      <c r="H11" s="54"/>
    </row>
    <row r="12" spans="1:10" x14ac:dyDescent="0.25">
      <c r="A12" s="20" t="s">
        <v>275</v>
      </c>
      <c r="B12" s="42">
        <v>559.41</v>
      </c>
      <c r="C12" s="42">
        <v>593.34</v>
      </c>
      <c r="D12" s="42">
        <v>612.14</v>
      </c>
      <c r="E12" s="21">
        <v>6.0999999999999999E-2</v>
      </c>
      <c r="F12" s="21">
        <v>3.2000000000000001E-2</v>
      </c>
      <c r="H12" s="54"/>
    </row>
    <row r="13" spans="1:10" x14ac:dyDescent="0.25">
      <c r="A13" s="16" t="s">
        <v>276</v>
      </c>
      <c r="B13" s="27">
        <v>529.37</v>
      </c>
      <c r="C13" s="27">
        <v>563</v>
      </c>
      <c r="D13" s="27">
        <v>595.49</v>
      </c>
      <c r="E13" s="35">
        <v>6.4000000000000001E-2</v>
      </c>
      <c r="F13" s="35">
        <v>5.8000000000000003E-2</v>
      </c>
      <c r="H13" s="54"/>
    </row>
    <row r="15" spans="1:10" x14ac:dyDescent="0.25">
      <c r="A15" s="28" t="s">
        <v>277</v>
      </c>
    </row>
    <row r="16" spans="1:10" ht="15" customHeight="1" x14ac:dyDescent="0.25">
      <c r="A16" s="663" t="s">
        <v>278</v>
      </c>
      <c r="B16" s="663"/>
      <c r="C16" s="663"/>
      <c r="D16" s="663"/>
      <c r="E16" s="663"/>
      <c r="F16" s="663"/>
      <c r="G16" s="663"/>
      <c r="H16" s="663"/>
      <c r="I16" s="9"/>
      <c r="J16" s="9"/>
    </row>
    <row r="17" spans="1:10" x14ac:dyDescent="0.25">
      <c r="A17" s="663"/>
      <c r="B17" s="663"/>
      <c r="C17" s="663"/>
      <c r="D17" s="663"/>
      <c r="E17" s="663"/>
      <c r="F17" s="663"/>
      <c r="G17" s="663"/>
      <c r="H17" s="663"/>
      <c r="I17" s="9"/>
      <c r="J17" s="9"/>
    </row>
    <row r="18" spans="1:10" x14ac:dyDescent="0.25">
      <c r="A18" s="663"/>
      <c r="B18" s="663"/>
      <c r="C18" s="663"/>
      <c r="D18" s="663"/>
      <c r="E18" s="663"/>
      <c r="F18" s="663"/>
      <c r="G18" s="663"/>
      <c r="H18" s="663"/>
      <c r="I18" s="9"/>
      <c r="J18" s="9"/>
    </row>
    <row r="19" spans="1:10" x14ac:dyDescent="0.25">
      <c r="A19" s="663"/>
      <c r="B19" s="663"/>
      <c r="C19" s="663"/>
      <c r="D19" s="663"/>
      <c r="E19" s="663"/>
      <c r="F19" s="663"/>
      <c r="G19" s="663"/>
      <c r="H19" s="663"/>
      <c r="I19" s="9"/>
      <c r="J19" s="9"/>
    </row>
    <row r="20" spans="1:10" x14ac:dyDescent="0.25">
      <c r="A20" s="663"/>
      <c r="B20" s="663"/>
      <c r="C20" s="663"/>
      <c r="D20" s="663"/>
      <c r="E20" s="663"/>
      <c r="F20" s="663"/>
      <c r="G20" s="663"/>
      <c r="H20" s="663"/>
    </row>
    <row r="21" spans="1:10" x14ac:dyDescent="0.25">
      <c r="A21" s="663"/>
      <c r="B21" s="663"/>
      <c r="C21" s="663"/>
      <c r="D21" s="663"/>
      <c r="E21" s="663"/>
      <c r="F21" s="663"/>
      <c r="G21" s="663"/>
      <c r="H21" s="663"/>
    </row>
    <row r="22" spans="1:10" x14ac:dyDescent="0.25">
      <c r="A22" s="663"/>
      <c r="B22" s="663"/>
      <c r="C22" s="663"/>
      <c r="D22" s="663"/>
      <c r="E22" s="663"/>
      <c r="F22" s="663"/>
      <c r="G22" s="663"/>
      <c r="H22" s="663"/>
    </row>
    <row r="23" spans="1:10" ht="14.45" customHeight="1" x14ac:dyDescent="0.25">
      <c r="A23" s="663"/>
      <c r="B23" s="663"/>
      <c r="C23" s="663"/>
      <c r="D23" s="663"/>
      <c r="E23" s="663"/>
      <c r="F23" s="663"/>
      <c r="G23" s="663"/>
      <c r="H23" s="663"/>
    </row>
  </sheetData>
  <mergeCells count="4">
    <mergeCell ref="A5:A6"/>
    <mergeCell ref="B5:D5"/>
    <mergeCell ref="E5:F5"/>
    <mergeCell ref="A16:H2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J26"/>
  <sheetViews>
    <sheetView workbookViewId="0">
      <selection activeCell="A2" sqref="A2:E3"/>
    </sheetView>
  </sheetViews>
  <sheetFormatPr defaultRowHeight="15" x14ac:dyDescent="0.25"/>
  <cols>
    <col min="1" max="6" width="12.85546875" customWidth="1"/>
    <col min="7" max="7" width="19.42578125" customWidth="1"/>
  </cols>
  <sheetData>
    <row r="1" spans="1:7" ht="18.75" x14ac:dyDescent="0.3">
      <c r="A1" s="13" t="s">
        <v>1</v>
      </c>
      <c r="B1" s="18"/>
      <c r="C1" s="18"/>
    </row>
    <row r="2" spans="1:7" ht="15.75" x14ac:dyDescent="0.25">
      <c r="A2" s="503" t="s">
        <v>268</v>
      </c>
      <c r="B2" s="504"/>
      <c r="C2" s="504"/>
      <c r="D2" s="504"/>
      <c r="E2" s="504"/>
    </row>
    <row r="3" spans="1:7" ht="15.6" customHeight="1" x14ac:dyDescent="0.25">
      <c r="A3" s="664" t="s">
        <v>36</v>
      </c>
      <c r="B3" s="664"/>
      <c r="C3" s="664"/>
      <c r="D3" s="664"/>
      <c r="E3" s="664"/>
      <c r="F3" s="30"/>
    </row>
    <row r="5" spans="1:7" ht="14.45" customHeight="1" x14ac:dyDescent="0.25">
      <c r="A5" s="665" t="s">
        <v>279</v>
      </c>
      <c r="B5" s="637" t="s">
        <v>280</v>
      </c>
      <c r="C5" s="637"/>
      <c r="D5" s="637"/>
      <c r="E5" s="641" t="s">
        <v>125</v>
      </c>
      <c r="F5" s="639"/>
    </row>
    <row r="6" spans="1:7" x14ac:dyDescent="0.25">
      <c r="A6" s="666"/>
      <c r="B6" s="12">
        <v>2020</v>
      </c>
      <c r="C6" s="12">
        <v>2021</v>
      </c>
      <c r="D6" s="12">
        <v>2022</v>
      </c>
      <c r="E6" s="12" t="s">
        <v>211</v>
      </c>
      <c r="F6" s="12" t="s">
        <v>127</v>
      </c>
    </row>
    <row r="7" spans="1:7" x14ac:dyDescent="0.25">
      <c r="A7" s="24" t="s">
        <v>281</v>
      </c>
      <c r="B7" s="22">
        <v>385.26546684569303</v>
      </c>
      <c r="C7" s="22">
        <v>399.09512787081655</v>
      </c>
      <c r="D7" s="22">
        <v>428.22595996251545</v>
      </c>
      <c r="E7" s="21">
        <v>3.5896445996969152E-2</v>
      </c>
      <c r="F7" s="21">
        <v>7.2992201751779534E-2</v>
      </c>
      <c r="G7" s="54"/>
    </row>
    <row r="8" spans="1:7" x14ac:dyDescent="0.25">
      <c r="A8" s="24" t="s">
        <v>282</v>
      </c>
      <c r="B8" s="22">
        <v>365.00557951141303</v>
      </c>
      <c r="C8" s="22">
        <v>412.10446511277985</v>
      </c>
      <c r="D8" s="22">
        <v>451.24249505143842</v>
      </c>
      <c r="E8" s="21">
        <v>0.12903607025517846</v>
      </c>
      <c r="F8" s="21">
        <v>9.4971137786502138E-2</v>
      </c>
      <c r="G8" s="54"/>
    </row>
    <row r="9" spans="1:7" x14ac:dyDescent="0.25">
      <c r="A9" s="24" t="s">
        <v>283</v>
      </c>
      <c r="B9" s="22">
        <v>521.62174926045179</v>
      </c>
      <c r="C9" s="22">
        <v>519.40014081340451</v>
      </c>
      <c r="D9" s="22">
        <v>553.00379398385917</v>
      </c>
      <c r="E9" s="21">
        <v>-4.2590410583858021E-3</v>
      </c>
      <c r="F9" s="21">
        <v>6.4697042857612241E-2</v>
      </c>
      <c r="G9" s="54"/>
    </row>
    <row r="10" spans="1:7" x14ac:dyDescent="0.25">
      <c r="A10" s="24" t="s">
        <v>284</v>
      </c>
      <c r="B10" s="22">
        <v>548.47473978338121</v>
      </c>
      <c r="C10" s="22">
        <v>541.27478453831236</v>
      </c>
      <c r="D10" s="22">
        <v>573.5223202308996</v>
      </c>
      <c r="E10" s="21">
        <v>-1.3127232163713601E-2</v>
      </c>
      <c r="F10" s="21">
        <v>5.9577014510463863E-2</v>
      </c>
      <c r="G10" s="54"/>
    </row>
    <row r="11" spans="1:7" x14ac:dyDescent="0.25">
      <c r="A11" s="24" t="s">
        <v>285</v>
      </c>
      <c r="B11" s="22">
        <v>559.65451270007452</v>
      </c>
      <c r="C11" s="22">
        <v>585.38876040477373</v>
      </c>
      <c r="D11" s="22" t="s">
        <v>286</v>
      </c>
      <c r="E11" s="21">
        <v>4.598238220316201E-2</v>
      </c>
      <c r="F11" s="21" t="s">
        <v>286</v>
      </c>
      <c r="G11" s="54"/>
    </row>
    <row r="12" spans="1:7" x14ac:dyDescent="0.25">
      <c r="A12" s="24" t="s">
        <v>287</v>
      </c>
      <c r="B12" s="22">
        <v>539.14764095742748</v>
      </c>
      <c r="C12" s="22">
        <v>554.19879993275481</v>
      </c>
      <c r="D12" s="22">
        <v>587.12553659076548</v>
      </c>
      <c r="E12" s="21">
        <v>2.7916581344210694E-2</v>
      </c>
      <c r="F12" s="21">
        <v>5.9413222587284424E-2</v>
      </c>
      <c r="G12" s="54"/>
    </row>
    <row r="13" spans="1:7" x14ac:dyDescent="0.25">
      <c r="A13" s="24" t="s">
        <v>288</v>
      </c>
      <c r="B13" s="22">
        <v>514.73443409146603</v>
      </c>
      <c r="C13" s="22">
        <v>553.09463929687956</v>
      </c>
      <c r="D13" s="22">
        <v>588.05593249274443</v>
      </c>
      <c r="E13" s="21">
        <v>7.4524264678583946E-2</v>
      </c>
      <c r="F13" s="21">
        <v>6.3210327332605037E-2</v>
      </c>
      <c r="G13" s="54"/>
    </row>
    <row r="14" spans="1:7" x14ac:dyDescent="0.25">
      <c r="A14" s="24" t="s">
        <v>289</v>
      </c>
      <c r="B14" s="22">
        <v>563.39995010341818</v>
      </c>
      <c r="C14" s="22">
        <v>588.67967148466983</v>
      </c>
      <c r="D14" s="22">
        <v>620.9424311268225</v>
      </c>
      <c r="E14" s="21">
        <v>4.4869938977827879E-2</v>
      </c>
      <c r="F14" s="21">
        <v>5.480528920046604E-2</v>
      </c>
      <c r="G14" s="54"/>
    </row>
    <row r="15" spans="1:7" x14ac:dyDescent="0.25">
      <c r="A15" s="24" t="s">
        <v>290</v>
      </c>
      <c r="B15" s="22">
        <v>559.87556752544822</v>
      </c>
      <c r="C15" s="22">
        <v>595.11596162279943</v>
      </c>
      <c r="D15" s="22">
        <v>623.30218109503483</v>
      </c>
      <c r="E15" s="21">
        <v>6.2943261219823493E-2</v>
      </c>
      <c r="F15" s="21">
        <v>4.7362566776692476E-2</v>
      </c>
      <c r="G15" s="54"/>
    </row>
    <row r="16" spans="1:7" x14ac:dyDescent="0.25">
      <c r="A16" s="24" t="s">
        <v>291</v>
      </c>
      <c r="B16" s="22">
        <v>537.04712820065265</v>
      </c>
      <c r="C16" s="22">
        <v>580.58793647952359</v>
      </c>
      <c r="D16" s="22">
        <v>604.97145423462121</v>
      </c>
      <c r="E16" s="21">
        <v>8.1074464404552474E-2</v>
      </c>
      <c r="F16" s="21">
        <v>4.199797519554143E-2</v>
      </c>
      <c r="G16" s="54"/>
    </row>
    <row r="17" spans="1:10" x14ac:dyDescent="0.25">
      <c r="A17" s="24" t="s">
        <v>292</v>
      </c>
      <c r="B17" s="22">
        <v>578.93152596557388</v>
      </c>
      <c r="C17" s="22">
        <v>616.294923931227</v>
      </c>
      <c r="D17" s="22">
        <v>651.31732383074609</v>
      </c>
      <c r="E17" s="21">
        <v>6.4538544352609556E-2</v>
      </c>
      <c r="F17" s="21">
        <v>5.6827337918212796E-2</v>
      </c>
      <c r="G17" s="54"/>
    </row>
    <row r="18" spans="1:10" x14ac:dyDescent="0.25">
      <c r="A18" s="50" t="s">
        <v>276</v>
      </c>
      <c r="B18" s="27">
        <v>529.37</v>
      </c>
      <c r="C18" s="27">
        <v>563</v>
      </c>
      <c r="D18" s="27">
        <v>595.49</v>
      </c>
      <c r="E18" s="35">
        <v>6.4000000000000001E-2</v>
      </c>
      <c r="F18" s="35">
        <v>5.8000000000000003E-2</v>
      </c>
      <c r="G18" s="177"/>
    </row>
    <row r="20" spans="1:10" x14ac:dyDescent="0.25">
      <c r="A20" s="28" t="s">
        <v>277</v>
      </c>
    </row>
    <row r="21" spans="1:10" ht="15" customHeight="1" x14ac:dyDescent="0.25">
      <c r="A21" s="663" t="s">
        <v>293</v>
      </c>
      <c r="B21" s="663"/>
      <c r="C21" s="663"/>
      <c r="D21" s="663"/>
      <c r="E21" s="663"/>
      <c r="F21" s="663"/>
      <c r="G21" s="663"/>
      <c r="H21" s="663"/>
      <c r="I21" s="663"/>
      <c r="J21" s="663"/>
    </row>
    <row r="22" spans="1:10" x14ac:dyDescent="0.25">
      <c r="A22" s="663"/>
      <c r="B22" s="663"/>
      <c r="C22" s="663"/>
      <c r="D22" s="663"/>
      <c r="E22" s="663"/>
      <c r="F22" s="663"/>
      <c r="G22" s="663"/>
      <c r="H22" s="663"/>
      <c r="I22" s="663"/>
      <c r="J22" s="663"/>
    </row>
    <row r="23" spans="1:10" x14ac:dyDescent="0.25">
      <c r="A23" s="663"/>
      <c r="B23" s="663"/>
      <c r="C23" s="663"/>
      <c r="D23" s="663"/>
      <c r="E23" s="663"/>
      <c r="F23" s="663"/>
      <c r="G23" s="663"/>
      <c r="H23" s="663"/>
      <c r="I23" s="663"/>
      <c r="J23" s="663"/>
    </row>
    <row r="24" spans="1:10" x14ac:dyDescent="0.25">
      <c r="A24" s="663"/>
      <c r="B24" s="663"/>
      <c r="C24" s="663"/>
      <c r="D24" s="663"/>
      <c r="E24" s="663"/>
      <c r="F24" s="663"/>
      <c r="G24" s="663"/>
      <c r="H24" s="663"/>
      <c r="I24" s="663"/>
      <c r="J24" s="663"/>
    </row>
    <row r="25" spans="1:10" x14ac:dyDescent="0.25">
      <c r="A25" s="663"/>
      <c r="B25" s="663"/>
      <c r="C25" s="663"/>
      <c r="D25" s="663"/>
      <c r="E25" s="663"/>
      <c r="F25" s="663"/>
      <c r="G25" s="663"/>
      <c r="H25" s="663"/>
      <c r="I25" s="663"/>
      <c r="J25" s="663"/>
    </row>
    <row r="26" spans="1:10" x14ac:dyDescent="0.25">
      <c r="A26" s="663"/>
      <c r="B26" s="663"/>
      <c r="C26" s="663"/>
      <c r="D26" s="663"/>
      <c r="E26" s="663"/>
      <c r="F26" s="663"/>
      <c r="G26" s="663"/>
      <c r="H26" s="663"/>
      <c r="I26" s="663"/>
      <c r="J26" s="663"/>
    </row>
  </sheetData>
  <mergeCells count="5">
    <mergeCell ref="A3:E3"/>
    <mergeCell ref="A5:A6"/>
    <mergeCell ref="B5:D5"/>
    <mergeCell ref="E5:F5"/>
    <mergeCell ref="A21:J2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O29"/>
  <sheetViews>
    <sheetView workbookViewId="0">
      <selection activeCell="I26" sqref="I26"/>
    </sheetView>
  </sheetViews>
  <sheetFormatPr defaultRowHeight="15" x14ac:dyDescent="0.25"/>
  <cols>
    <col min="1" max="1" width="14.140625" customWidth="1"/>
    <col min="2" max="4" width="13.28515625" customWidth="1"/>
    <col min="5" max="6" width="12.42578125" customWidth="1"/>
    <col min="7" max="7" width="4.140625" customWidth="1"/>
    <col min="8" max="10" width="12.42578125" customWidth="1"/>
    <col min="11" max="13" width="14.42578125" customWidth="1"/>
    <col min="14" max="15" width="7.7109375" bestFit="1" customWidth="1"/>
  </cols>
  <sheetData>
    <row r="1" spans="1:15" ht="18.75" x14ac:dyDescent="0.3">
      <c r="A1" s="13" t="s">
        <v>1</v>
      </c>
      <c r="K1" s="26"/>
    </row>
    <row r="2" spans="1:15" ht="15.75" x14ac:dyDescent="0.25">
      <c r="A2" s="503" t="s">
        <v>268</v>
      </c>
    </row>
    <row r="3" spans="1:15" ht="15.75" x14ac:dyDescent="0.25">
      <c r="A3" s="15" t="s">
        <v>37</v>
      </c>
    </row>
    <row r="5" spans="1:15" ht="14.45" customHeight="1" x14ac:dyDescent="0.25">
      <c r="A5" s="662" t="s">
        <v>279</v>
      </c>
      <c r="B5" s="644" t="s">
        <v>294</v>
      </c>
      <c r="C5" s="644"/>
      <c r="D5" s="644"/>
      <c r="E5" s="670" t="s">
        <v>125</v>
      </c>
      <c r="F5" s="671"/>
      <c r="G5" s="49"/>
      <c r="H5" s="644" t="s">
        <v>295</v>
      </c>
      <c r="I5" s="644"/>
      <c r="J5" s="644"/>
      <c r="K5" s="667" t="s">
        <v>296</v>
      </c>
      <c r="L5" s="668"/>
    </row>
    <row r="6" spans="1:15" x14ac:dyDescent="0.25">
      <c r="A6" s="662"/>
      <c r="B6" s="12">
        <v>2020</v>
      </c>
      <c r="C6" s="12">
        <v>2021</v>
      </c>
      <c r="D6" s="12">
        <v>2022</v>
      </c>
      <c r="E6" s="12" t="s">
        <v>211</v>
      </c>
      <c r="F6" s="12" t="s">
        <v>127</v>
      </c>
      <c r="G6" s="38"/>
      <c r="H6" s="12">
        <v>2020</v>
      </c>
      <c r="I6" s="12">
        <v>2021</v>
      </c>
      <c r="J6" s="12">
        <v>2022</v>
      </c>
      <c r="K6" s="12" t="s">
        <v>211</v>
      </c>
      <c r="L6" s="12" t="s">
        <v>127</v>
      </c>
    </row>
    <row r="7" spans="1:15" x14ac:dyDescent="0.25">
      <c r="A7" s="24" t="s">
        <v>290</v>
      </c>
      <c r="B7" s="42">
        <v>631.87715180526925</v>
      </c>
      <c r="C7" s="42">
        <v>626.10092343175813</v>
      </c>
      <c r="D7" s="42">
        <v>633.39842392230366</v>
      </c>
      <c r="E7" s="62">
        <v>-9.1413787585268233E-3</v>
      </c>
      <c r="F7" s="62">
        <v>1.1655469936934093E-2</v>
      </c>
      <c r="G7" s="179"/>
      <c r="H7" s="63">
        <v>0.10290630492268794</v>
      </c>
      <c r="I7" s="63">
        <v>8.9453939654754303E-2</v>
      </c>
      <c r="J7" s="63">
        <v>9.0500598300087581E-2</v>
      </c>
      <c r="K7" s="389" t="s">
        <v>297</v>
      </c>
      <c r="L7" s="389" t="s">
        <v>298</v>
      </c>
      <c r="M7" s="388"/>
      <c r="N7" s="388"/>
      <c r="O7" s="388"/>
    </row>
    <row r="8" spans="1:15" x14ac:dyDescent="0.25">
      <c r="A8" s="24" t="s">
        <v>291</v>
      </c>
      <c r="B8" s="42">
        <v>644.26329484586893</v>
      </c>
      <c r="C8" s="42">
        <v>663.57075148123909</v>
      </c>
      <c r="D8" s="42">
        <v>674.84465274730701</v>
      </c>
      <c r="E8" s="62">
        <v>2.9968270410297392E-2</v>
      </c>
      <c r="F8" s="62">
        <v>1.6989750137271786E-2</v>
      </c>
      <c r="G8" s="179"/>
      <c r="H8" s="63">
        <v>0.20257359364882663</v>
      </c>
      <c r="I8" s="63">
        <v>0.20987652420130273</v>
      </c>
      <c r="J8" s="63">
        <v>0.20583527626660744</v>
      </c>
      <c r="K8" s="389" t="s">
        <v>299</v>
      </c>
      <c r="L8" s="389" t="s">
        <v>300</v>
      </c>
      <c r="M8" s="388"/>
      <c r="N8" s="388"/>
      <c r="O8" s="388"/>
    </row>
    <row r="9" spans="1:15" x14ac:dyDescent="0.25">
      <c r="A9" s="24" t="s">
        <v>281</v>
      </c>
      <c r="B9" s="42">
        <v>302.13254163580319</v>
      </c>
      <c r="C9" s="42">
        <v>304.31077989220108</v>
      </c>
      <c r="D9" s="42">
        <v>295.95411466829461</v>
      </c>
      <c r="E9" s="62">
        <v>7.2095453359790132E-3</v>
      </c>
      <c r="F9" s="62">
        <v>-2.7460956942986826E-2</v>
      </c>
      <c r="G9" s="179"/>
      <c r="H9" s="63">
        <v>6.1448806365268817E-2</v>
      </c>
      <c r="I9" s="63">
        <v>6.9986812516792299E-2</v>
      </c>
      <c r="J9" s="63">
        <v>7.7041159345200644E-2</v>
      </c>
      <c r="K9" s="389" t="s">
        <v>301</v>
      </c>
      <c r="L9" s="389" t="s">
        <v>299</v>
      </c>
      <c r="M9" s="388"/>
      <c r="N9" s="388"/>
      <c r="O9" s="388"/>
    </row>
    <row r="10" spans="1:15" x14ac:dyDescent="0.25">
      <c r="A10" s="24" t="s">
        <v>285</v>
      </c>
      <c r="B10" s="42"/>
      <c r="C10" s="42"/>
      <c r="D10" s="42"/>
      <c r="E10" s="62"/>
      <c r="F10" s="62"/>
      <c r="G10" s="179"/>
      <c r="H10" s="63">
        <v>2.5840918200892418E-2</v>
      </c>
      <c r="I10" s="63">
        <v>2.5053908552925844E-2</v>
      </c>
      <c r="J10" s="63">
        <v>0</v>
      </c>
      <c r="K10" s="389" t="s">
        <v>302</v>
      </c>
      <c r="L10" s="389" t="s">
        <v>303</v>
      </c>
      <c r="M10" s="388"/>
      <c r="N10" s="388"/>
      <c r="O10" s="388"/>
    </row>
    <row r="11" spans="1:15" x14ac:dyDescent="0.25">
      <c r="A11" s="24" t="s">
        <v>283</v>
      </c>
      <c r="B11" s="42">
        <v>493.68387553041021</v>
      </c>
      <c r="C11" s="42">
        <v>448.80648741983225</v>
      </c>
      <c r="D11" s="42">
        <v>505.51219770895204</v>
      </c>
      <c r="E11" s="62">
        <v>-9.0903086640944125E-2</v>
      </c>
      <c r="F11" s="62">
        <v>0.12634779549448649</v>
      </c>
      <c r="G11" s="179"/>
      <c r="H11" s="63">
        <v>2.5951773016322822E-2</v>
      </c>
      <c r="I11" s="63">
        <v>4.3693449908734611E-2</v>
      </c>
      <c r="J11" s="63">
        <v>5.0883263634457152E-2</v>
      </c>
      <c r="K11" s="389" t="s">
        <v>304</v>
      </c>
      <c r="L11" s="389" t="s">
        <v>299</v>
      </c>
      <c r="M11" s="388"/>
      <c r="N11" s="388"/>
      <c r="O11" s="388"/>
    </row>
    <row r="12" spans="1:15" x14ac:dyDescent="0.25">
      <c r="A12" s="24" t="s">
        <v>292</v>
      </c>
      <c r="B12" s="42">
        <v>618.04497570542378</v>
      </c>
      <c r="C12" s="42">
        <v>659.90446838648757</v>
      </c>
      <c r="D12" s="42">
        <v>661.99586926471591</v>
      </c>
      <c r="E12" s="62">
        <v>6.772887787541064E-2</v>
      </c>
      <c r="F12" s="62">
        <v>3.1692479418149156E-3</v>
      </c>
      <c r="G12" s="179"/>
      <c r="H12" s="63">
        <v>7.2278073798473286E-2</v>
      </c>
      <c r="I12" s="63">
        <v>8.9675655659647455E-2</v>
      </c>
      <c r="J12" s="63">
        <v>0.10747273725374092</v>
      </c>
      <c r="K12" s="389" t="s">
        <v>305</v>
      </c>
      <c r="L12" s="389" t="s">
        <v>304</v>
      </c>
      <c r="M12" s="388"/>
      <c r="N12" s="388"/>
      <c r="O12" s="388"/>
    </row>
    <row r="13" spans="1:15" x14ac:dyDescent="0.25">
      <c r="A13" s="24" t="s">
        <v>282</v>
      </c>
      <c r="B13" s="42">
        <v>338.92886497982693</v>
      </c>
      <c r="C13" s="42">
        <v>382.03584786776241</v>
      </c>
      <c r="D13" s="42">
        <v>419.2723904480269</v>
      </c>
      <c r="E13" s="62">
        <v>0.12718592997530978</v>
      </c>
      <c r="F13" s="62">
        <v>9.7468713441659832E-2</v>
      </c>
      <c r="G13" s="179"/>
      <c r="H13" s="63">
        <v>0.39361828649289132</v>
      </c>
      <c r="I13" s="63">
        <v>0.34455129068738888</v>
      </c>
      <c r="J13" s="63">
        <v>0.33607271504878922</v>
      </c>
      <c r="K13" s="389" t="s">
        <v>306</v>
      </c>
      <c r="L13" s="389" t="s">
        <v>307</v>
      </c>
      <c r="M13" s="388"/>
      <c r="N13" s="388"/>
      <c r="O13" s="388"/>
    </row>
    <row r="14" spans="1:15" x14ac:dyDescent="0.25">
      <c r="A14" s="24" t="s">
        <v>289</v>
      </c>
      <c r="B14" s="42">
        <v>514.28356088138037</v>
      </c>
      <c r="C14" s="42">
        <v>536.50182882680451</v>
      </c>
      <c r="D14" s="42">
        <v>553.15030025151327</v>
      </c>
      <c r="E14" s="62">
        <v>4.3202368567539715E-2</v>
      </c>
      <c r="F14" s="62">
        <v>3.1031527816251452E-2</v>
      </c>
      <c r="G14" s="179"/>
      <c r="H14" s="63">
        <v>0.11211386184406619</v>
      </c>
      <c r="I14" s="63">
        <v>0.12333876588868471</v>
      </c>
      <c r="J14" s="63">
        <v>0.1281364494282225</v>
      </c>
      <c r="K14" s="389" t="s">
        <v>308</v>
      </c>
      <c r="L14" s="389" t="s">
        <v>309</v>
      </c>
      <c r="M14" s="388"/>
      <c r="N14" s="388"/>
      <c r="O14" s="388"/>
    </row>
    <row r="15" spans="1:15" x14ac:dyDescent="0.25">
      <c r="A15" s="24" t="s">
        <v>288</v>
      </c>
      <c r="B15" s="42">
        <v>531.78638814016176</v>
      </c>
      <c r="C15" s="42">
        <v>595.791754756871</v>
      </c>
      <c r="D15" s="42">
        <v>661.32205966178981</v>
      </c>
      <c r="E15" s="62">
        <v>0.12035916684621774</v>
      </c>
      <c r="F15" s="62">
        <v>0.1099886065587803</v>
      </c>
      <c r="G15" s="179"/>
      <c r="H15" s="63">
        <v>3.2683817105705571E-3</v>
      </c>
      <c r="I15" s="63">
        <v>4.3696529297691461E-3</v>
      </c>
      <c r="J15" s="63">
        <v>4.0578007228945388E-3</v>
      </c>
      <c r="K15" s="389" t="s">
        <v>298</v>
      </c>
      <c r="L15" s="389" t="s">
        <v>310</v>
      </c>
      <c r="M15" s="388"/>
      <c r="N15" s="388"/>
      <c r="O15" s="388"/>
    </row>
    <row r="16" spans="1:15" x14ac:dyDescent="0.25">
      <c r="A16" s="50" t="s">
        <v>276</v>
      </c>
      <c r="B16" s="27">
        <v>476.71</v>
      </c>
      <c r="C16" s="27">
        <v>508.51</v>
      </c>
      <c r="D16" s="37">
        <v>530.37</v>
      </c>
      <c r="E16" s="35">
        <v>6.670722242033944E-2</v>
      </c>
      <c r="F16" s="35">
        <v>4.2988338479085987E-2</v>
      </c>
      <c r="G16" s="179"/>
      <c r="H16" s="35">
        <v>1</v>
      </c>
      <c r="I16" s="35">
        <v>1</v>
      </c>
      <c r="J16" s="35">
        <v>1</v>
      </c>
      <c r="K16" s="39" t="s">
        <v>311</v>
      </c>
      <c r="L16" s="39" t="s">
        <v>311</v>
      </c>
      <c r="M16" s="388"/>
      <c r="N16" s="388"/>
    </row>
    <row r="18" spans="1:13" x14ac:dyDescent="0.25">
      <c r="A18" s="28" t="s">
        <v>277</v>
      </c>
    </row>
    <row r="19" spans="1:13" ht="15" customHeight="1" x14ac:dyDescent="0.25">
      <c r="A19" s="669" t="s">
        <v>312</v>
      </c>
      <c r="B19" s="669"/>
      <c r="C19" s="669"/>
      <c r="D19" s="669"/>
      <c r="E19" s="669"/>
      <c r="F19" s="669"/>
      <c r="G19" s="669"/>
      <c r="H19" s="669"/>
      <c r="I19" s="669"/>
      <c r="J19" s="669"/>
      <c r="K19" s="669"/>
      <c r="L19" s="669"/>
      <c r="M19" s="669"/>
    </row>
    <row r="20" spans="1:13" x14ac:dyDescent="0.25">
      <c r="A20" s="669"/>
      <c r="B20" s="669"/>
      <c r="C20" s="669"/>
      <c r="D20" s="669"/>
      <c r="E20" s="669"/>
      <c r="F20" s="669"/>
      <c r="G20" s="669"/>
      <c r="H20" s="669"/>
      <c r="I20" s="669"/>
      <c r="J20" s="669"/>
      <c r="K20" s="669"/>
      <c r="L20" s="669"/>
      <c r="M20" s="669"/>
    </row>
    <row r="21" spans="1:13" x14ac:dyDescent="0.25">
      <c r="A21" s="669"/>
      <c r="B21" s="669"/>
      <c r="C21" s="669"/>
      <c r="D21" s="669"/>
      <c r="E21" s="669"/>
      <c r="F21" s="669"/>
      <c r="G21" s="669"/>
      <c r="H21" s="669"/>
      <c r="I21" s="669"/>
      <c r="J21" s="669"/>
      <c r="K21" s="669"/>
      <c r="L21" s="669"/>
      <c r="M21" s="669"/>
    </row>
    <row r="22" spans="1:13" x14ac:dyDescent="0.25">
      <c r="A22" s="669"/>
      <c r="B22" s="669"/>
      <c r="C22" s="669"/>
      <c r="D22" s="669"/>
      <c r="E22" s="669"/>
      <c r="F22" s="669"/>
      <c r="G22" s="669"/>
      <c r="H22" s="669"/>
      <c r="I22" s="669"/>
      <c r="J22" s="669"/>
      <c r="K22" s="669"/>
      <c r="L22" s="669"/>
      <c r="M22" s="669"/>
    </row>
    <row r="23" spans="1:13" x14ac:dyDescent="0.25">
      <c r="A23" s="9"/>
      <c r="B23" s="9"/>
      <c r="C23" s="9"/>
      <c r="D23" s="9"/>
      <c r="E23" s="9"/>
      <c r="F23" s="9"/>
      <c r="G23" s="9"/>
      <c r="H23" s="9"/>
      <c r="I23" s="9"/>
      <c r="J23" s="9"/>
      <c r="K23" s="9"/>
      <c r="L23" s="9"/>
      <c r="M23" s="9"/>
    </row>
    <row r="24" spans="1:13" x14ac:dyDescent="0.25">
      <c r="E24" s="54"/>
      <c r="F24" s="54"/>
      <c r="G24" s="54"/>
    </row>
    <row r="25" spans="1:13" x14ac:dyDescent="0.25">
      <c r="E25" s="54"/>
      <c r="F25" s="54"/>
      <c r="G25" s="54"/>
    </row>
    <row r="26" spans="1:13" x14ac:dyDescent="0.25">
      <c r="E26" s="54"/>
      <c r="F26" s="54"/>
      <c r="G26" s="54"/>
    </row>
    <row r="27" spans="1:13" x14ac:dyDescent="0.25">
      <c r="E27" s="54"/>
      <c r="F27" s="54"/>
      <c r="G27" s="54"/>
    </row>
    <row r="29" spans="1:13" x14ac:dyDescent="0.25">
      <c r="E29" s="54"/>
      <c r="F29" s="54"/>
      <c r="G29" s="54"/>
    </row>
  </sheetData>
  <mergeCells count="6">
    <mergeCell ref="K5:L5"/>
    <mergeCell ref="A19:M22"/>
    <mergeCell ref="A5:A6"/>
    <mergeCell ref="B5:D5"/>
    <mergeCell ref="E5:F5"/>
    <mergeCell ref="H5:J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I21"/>
  <sheetViews>
    <sheetView workbookViewId="0">
      <selection activeCell="A2" sqref="A2"/>
    </sheetView>
  </sheetViews>
  <sheetFormatPr defaultRowHeight="15" x14ac:dyDescent="0.25"/>
  <cols>
    <col min="1" max="1" width="25.85546875" customWidth="1"/>
    <col min="2" max="3" width="15.7109375" customWidth="1"/>
  </cols>
  <sheetData>
    <row r="1" spans="1:9" ht="18.75" x14ac:dyDescent="0.3">
      <c r="A1" s="13" t="s">
        <v>1</v>
      </c>
      <c r="B1" s="18"/>
      <c r="C1" s="18"/>
    </row>
    <row r="2" spans="1:9" ht="15.75" x14ac:dyDescent="0.25">
      <c r="A2" s="503" t="s">
        <v>268</v>
      </c>
    </row>
    <row r="3" spans="1:9" ht="15.75" x14ac:dyDescent="0.25">
      <c r="A3" s="15" t="s">
        <v>38</v>
      </c>
      <c r="B3" s="14"/>
      <c r="C3" s="14"/>
      <c r="D3" s="14"/>
    </row>
    <row r="5" spans="1:9" ht="30" x14ac:dyDescent="0.25">
      <c r="A5" s="48" t="s">
        <v>177</v>
      </c>
      <c r="B5" s="44" t="s">
        <v>269</v>
      </c>
      <c r="C5" s="44" t="s">
        <v>313</v>
      </c>
    </row>
    <row r="6" spans="1:9" ht="30" x14ac:dyDescent="0.25">
      <c r="A6" s="47" t="s">
        <v>314</v>
      </c>
      <c r="B6" s="32">
        <v>470.2</v>
      </c>
      <c r="C6" s="31">
        <v>0.95699999999999996</v>
      </c>
    </row>
    <row r="7" spans="1:9" x14ac:dyDescent="0.25">
      <c r="A7" s="45" t="s">
        <v>271</v>
      </c>
      <c r="B7" s="33">
        <v>523.11</v>
      </c>
      <c r="C7" s="34">
        <v>0.82599999999999996</v>
      </c>
    </row>
    <row r="8" spans="1:9" x14ac:dyDescent="0.25">
      <c r="A8" s="45" t="s">
        <v>272</v>
      </c>
      <c r="B8" s="33">
        <v>612.04</v>
      </c>
      <c r="C8" s="34">
        <v>0.83899999999999997</v>
      </c>
    </row>
    <row r="9" spans="1:9" x14ac:dyDescent="0.25">
      <c r="A9" s="45" t="s">
        <v>273</v>
      </c>
      <c r="B9" s="33">
        <v>632.30999999999995</v>
      </c>
      <c r="C9" s="34">
        <v>0.86899999999999999</v>
      </c>
    </row>
    <row r="10" spans="1:9" x14ac:dyDescent="0.25">
      <c r="A10" s="45" t="s">
        <v>274</v>
      </c>
      <c r="B10" s="33">
        <v>611.48</v>
      </c>
      <c r="C10" s="34">
        <v>0.879</v>
      </c>
    </row>
    <row r="11" spans="1:9" x14ac:dyDescent="0.25">
      <c r="A11" s="45" t="s">
        <v>275</v>
      </c>
      <c r="B11" s="33">
        <v>612.14</v>
      </c>
      <c r="C11" s="34">
        <v>0.89700000000000002</v>
      </c>
    </row>
    <row r="12" spans="1:9" x14ac:dyDescent="0.25">
      <c r="A12" s="46" t="s">
        <v>315</v>
      </c>
      <c r="B12" s="8">
        <v>595.49</v>
      </c>
      <c r="C12" s="36">
        <v>0.872</v>
      </c>
    </row>
    <row r="14" spans="1:9" x14ac:dyDescent="0.25">
      <c r="A14" s="28" t="s">
        <v>277</v>
      </c>
    </row>
    <row r="15" spans="1:9" ht="15" customHeight="1" x14ac:dyDescent="0.25">
      <c r="A15" s="669" t="s">
        <v>316</v>
      </c>
      <c r="B15" s="669"/>
      <c r="C15" s="669"/>
      <c r="D15" s="669"/>
      <c r="E15" s="669"/>
      <c r="F15" s="669"/>
      <c r="G15" s="669"/>
      <c r="H15" s="669"/>
      <c r="I15" s="669"/>
    </row>
    <row r="16" spans="1:9" x14ac:dyDescent="0.25">
      <c r="A16" s="669"/>
      <c r="B16" s="669"/>
      <c r="C16" s="669"/>
      <c r="D16" s="669"/>
      <c r="E16" s="669"/>
      <c r="F16" s="669"/>
      <c r="G16" s="669"/>
      <c r="H16" s="669"/>
      <c r="I16" s="669"/>
    </row>
    <row r="17" spans="1:9" x14ac:dyDescent="0.25">
      <c r="A17" s="669"/>
      <c r="B17" s="669"/>
      <c r="C17" s="669"/>
      <c r="D17" s="669"/>
      <c r="E17" s="669"/>
      <c r="F17" s="669"/>
      <c r="G17" s="669"/>
      <c r="H17" s="669"/>
      <c r="I17" s="669"/>
    </row>
    <row r="18" spans="1:9" x14ac:dyDescent="0.25">
      <c r="A18" s="669"/>
      <c r="B18" s="669"/>
      <c r="C18" s="669"/>
      <c r="D18" s="669"/>
      <c r="E18" s="669"/>
      <c r="F18" s="669"/>
      <c r="G18" s="669"/>
      <c r="H18" s="669"/>
      <c r="I18" s="669"/>
    </row>
    <row r="19" spans="1:9" x14ac:dyDescent="0.25">
      <c r="A19" s="669"/>
      <c r="B19" s="669"/>
      <c r="C19" s="669"/>
      <c r="D19" s="669"/>
      <c r="E19" s="669"/>
      <c r="F19" s="669"/>
      <c r="G19" s="669"/>
      <c r="H19" s="669"/>
      <c r="I19" s="669"/>
    </row>
    <row r="20" spans="1:9" x14ac:dyDescent="0.25">
      <c r="A20" s="669"/>
      <c r="B20" s="669"/>
      <c r="C20" s="669"/>
      <c r="D20" s="669"/>
      <c r="E20" s="669"/>
      <c r="F20" s="669"/>
      <c r="G20" s="669"/>
      <c r="H20" s="669"/>
      <c r="I20" s="669"/>
    </row>
    <row r="21" spans="1:9" x14ac:dyDescent="0.25">
      <c r="A21" s="9"/>
      <c r="B21" s="9"/>
      <c r="C21" s="9"/>
      <c r="D21" s="9"/>
      <c r="E21" s="9"/>
      <c r="F21" s="9"/>
      <c r="G21" s="9"/>
      <c r="H21" s="9"/>
      <c r="I21" s="9"/>
    </row>
  </sheetData>
  <mergeCells count="1">
    <mergeCell ref="A15:I2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40"/>
  <sheetViews>
    <sheetView workbookViewId="0">
      <selection activeCell="B14" sqref="B14"/>
    </sheetView>
  </sheetViews>
  <sheetFormatPr defaultRowHeight="15" x14ac:dyDescent="0.25"/>
  <cols>
    <col min="1" max="1" width="28.140625" customWidth="1"/>
    <col min="2" max="6" width="12.85546875" customWidth="1"/>
    <col min="7" max="7" width="19.28515625" customWidth="1"/>
  </cols>
  <sheetData>
    <row r="1" spans="1:8" ht="18.75" x14ac:dyDescent="0.3">
      <c r="A1" s="13" t="s">
        <v>1</v>
      </c>
      <c r="B1" s="14"/>
      <c r="C1" s="14"/>
    </row>
    <row r="2" spans="1:8" ht="15.75" x14ac:dyDescent="0.25">
      <c r="A2" s="15" t="s">
        <v>317</v>
      </c>
    </row>
    <row r="3" spans="1:8" ht="15.75" x14ac:dyDescent="0.25">
      <c r="A3" s="672" t="s">
        <v>40</v>
      </c>
      <c r="B3" s="672"/>
      <c r="C3" s="672"/>
    </row>
    <row r="4" spans="1:8" ht="15.75" x14ac:dyDescent="0.25">
      <c r="A4" s="10"/>
      <c r="B4" s="10"/>
      <c r="C4" s="10"/>
    </row>
    <row r="5" spans="1:8" ht="14.45" customHeight="1" x14ac:dyDescent="0.25">
      <c r="A5" s="673" t="s">
        <v>177</v>
      </c>
      <c r="B5" s="675" t="s">
        <v>318</v>
      </c>
      <c r="C5" s="675"/>
      <c r="D5" s="676"/>
      <c r="E5" s="675" t="s">
        <v>125</v>
      </c>
      <c r="F5" s="676"/>
      <c r="G5" s="363"/>
    </row>
    <row r="6" spans="1:8" x14ac:dyDescent="0.25">
      <c r="A6" s="674"/>
      <c r="B6" s="373">
        <v>2020</v>
      </c>
      <c r="C6" s="373">
        <v>2021</v>
      </c>
      <c r="D6" s="373">
        <v>2022</v>
      </c>
      <c r="E6" s="373" t="s">
        <v>211</v>
      </c>
      <c r="F6" s="373" t="s">
        <v>127</v>
      </c>
      <c r="G6" s="363"/>
    </row>
    <row r="7" spans="1:8" x14ac:dyDescent="0.25">
      <c r="A7" s="371" t="s">
        <v>270</v>
      </c>
      <c r="B7" s="362">
        <v>16.18</v>
      </c>
      <c r="C7" s="362">
        <v>18.739999999999998</v>
      </c>
      <c r="D7" s="362">
        <v>19.82</v>
      </c>
      <c r="E7" s="447">
        <v>0.158</v>
      </c>
      <c r="F7" s="447">
        <v>5.7000000000000002E-2</v>
      </c>
      <c r="G7" s="363"/>
      <c r="H7" s="180"/>
    </row>
    <row r="8" spans="1:8" x14ac:dyDescent="0.25">
      <c r="A8" s="371" t="s">
        <v>319</v>
      </c>
      <c r="B8" s="362">
        <v>84.51</v>
      </c>
      <c r="C8" s="362">
        <v>104.44</v>
      </c>
      <c r="D8" s="362">
        <v>108.42</v>
      </c>
      <c r="E8" s="447">
        <v>0.23599999999999999</v>
      </c>
      <c r="F8" s="447">
        <v>3.7999999999999999E-2</v>
      </c>
      <c r="G8" s="363"/>
      <c r="H8" s="180"/>
    </row>
    <row r="9" spans="1:8" x14ac:dyDescent="0.25">
      <c r="A9" s="371" t="s">
        <v>272</v>
      </c>
      <c r="B9" s="362">
        <v>72.209999999999994</v>
      </c>
      <c r="C9" s="362">
        <v>90.12</v>
      </c>
      <c r="D9" s="362">
        <v>97.16</v>
      </c>
      <c r="E9" s="447">
        <v>0.248</v>
      </c>
      <c r="F9" s="447">
        <v>7.8E-2</v>
      </c>
      <c r="G9" s="363"/>
      <c r="H9" s="180"/>
    </row>
    <row r="10" spans="1:8" x14ac:dyDescent="0.25">
      <c r="A10" s="371" t="s">
        <v>273</v>
      </c>
      <c r="B10" s="362">
        <v>59.01</v>
      </c>
      <c r="C10" s="362">
        <v>72.14</v>
      </c>
      <c r="D10" s="362">
        <v>77.930000000000007</v>
      </c>
      <c r="E10" s="447">
        <v>0.223</v>
      </c>
      <c r="F10" s="447">
        <v>0.08</v>
      </c>
      <c r="G10" s="363"/>
      <c r="H10" s="180"/>
    </row>
    <row r="11" spans="1:8" x14ac:dyDescent="0.25">
      <c r="A11" s="371" t="s">
        <v>274</v>
      </c>
      <c r="B11" s="362">
        <v>53.59</v>
      </c>
      <c r="C11" s="362">
        <v>60.84</v>
      </c>
      <c r="D11" s="362">
        <v>65.61</v>
      </c>
      <c r="E11" s="447">
        <v>0.13500000000000001</v>
      </c>
      <c r="F11" s="447">
        <v>7.8E-2</v>
      </c>
      <c r="G11" s="363"/>
      <c r="H11" s="180"/>
    </row>
    <row r="12" spans="1:8" x14ac:dyDescent="0.25">
      <c r="A12" s="371" t="s">
        <v>275</v>
      </c>
      <c r="B12" s="362">
        <v>45.41</v>
      </c>
      <c r="C12" s="362">
        <v>52.77</v>
      </c>
      <c r="D12" s="362">
        <v>54.29</v>
      </c>
      <c r="E12" s="447">
        <v>0.16200000000000001</v>
      </c>
      <c r="F12" s="447">
        <v>2.9000000000000001E-2</v>
      </c>
      <c r="G12" s="363"/>
      <c r="H12" s="180"/>
    </row>
    <row r="13" spans="1:8" x14ac:dyDescent="0.25">
      <c r="A13" s="371" t="s">
        <v>320</v>
      </c>
      <c r="B13" s="362">
        <v>36.56</v>
      </c>
      <c r="C13" s="362">
        <v>44.05</v>
      </c>
      <c r="D13" s="362">
        <v>47.51</v>
      </c>
      <c r="E13" s="447">
        <v>0.20499999999999999</v>
      </c>
      <c r="F13" s="447">
        <v>7.8E-2</v>
      </c>
      <c r="G13" s="363"/>
      <c r="H13" s="180"/>
    </row>
    <row r="14" spans="1:8" s="14" customFormat="1" x14ac:dyDescent="0.25">
      <c r="A14" s="370" t="s">
        <v>276</v>
      </c>
      <c r="B14" s="458">
        <v>48.83</v>
      </c>
      <c r="C14" s="458">
        <v>57.82</v>
      </c>
      <c r="D14" s="458">
        <v>61.28</v>
      </c>
      <c r="E14" s="459">
        <v>0.184</v>
      </c>
      <c r="F14" s="459">
        <v>0.06</v>
      </c>
      <c r="G14" s="363"/>
      <c r="H14" s="180"/>
    </row>
    <row r="15" spans="1:8" x14ac:dyDescent="0.25">
      <c r="A15" s="363"/>
      <c r="B15" s="363"/>
      <c r="C15" s="363"/>
      <c r="D15" s="363"/>
      <c r="E15" s="363"/>
      <c r="F15" s="363"/>
      <c r="G15" s="363"/>
    </row>
    <row r="16" spans="1:8" x14ac:dyDescent="0.25">
      <c r="A16" s="375" t="s">
        <v>277</v>
      </c>
      <c r="B16" s="375"/>
      <c r="C16" s="376"/>
      <c r="D16" s="376"/>
      <c r="E16" s="363"/>
      <c r="F16" s="363"/>
      <c r="G16" s="363"/>
    </row>
    <row r="17" spans="1:8" ht="18" customHeight="1" x14ac:dyDescent="0.25">
      <c r="A17" s="677" t="s">
        <v>321</v>
      </c>
      <c r="B17" s="677"/>
      <c r="C17" s="677"/>
      <c r="D17" s="677"/>
      <c r="E17" s="677"/>
      <c r="F17" s="677"/>
      <c r="G17" s="372"/>
      <c r="H17" s="9"/>
    </row>
    <row r="18" spans="1:8" ht="18" customHeight="1" x14ac:dyDescent="0.25">
      <c r="A18" s="677"/>
      <c r="B18" s="677"/>
      <c r="C18" s="677"/>
      <c r="D18" s="677"/>
      <c r="E18" s="677"/>
      <c r="F18" s="677"/>
      <c r="G18" s="372"/>
      <c r="H18" s="9"/>
    </row>
    <row r="19" spans="1:8" ht="18" customHeight="1" x14ac:dyDescent="0.25">
      <c r="A19" s="677"/>
      <c r="B19" s="677"/>
      <c r="C19" s="677"/>
      <c r="D19" s="677"/>
      <c r="E19" s="677"/>
      <c r="F19" s="677"/>
      <c r="G19" s="372"/>
      <c r="H19" s="9"/>
    </row>
    <row r="20" spans="1:8" ht="18" customHeight="1" x14ac:dyDescent="0.25">
      <c r="A20" s="677"/>
      <c r="B20" s="677"/>
      <c r="C20" s="677"/>
      <c r="D20" s="677"/>
      <c r="E20" s="677"/>
      <c r="F20" s="677"/>
      <c r="G20" s="372"/>
      <c r="H20" s="9"/>
    </row>
    <row r="21" spans="1:8" ht="18" customHeight="1" x14ac:dyDescent="0.25">
      <c r="A21" s="677"/>
      <c r="B21" s="677"/>
      <c r="C21" s="677"/>
      <c r="D21" s="677"/>
      <c r="E21" s="677"/>
      <c r="F21" s="677"/>
      <c r="G21" s="372"/>
    </row>
    <row r="22" spans="1:8" ht="18" customHeight="1" x14ac:dyDescent="0.25">
      <c r="A22" s="677"/>
      <c r="B22" s="677"/>
      <c r="C22" s="677"/>
      <c r="D22" s="677"/>
      <c r="E22" s="677"/>
      <c r="F22" s="677"/>
    </row>
    <row r="23" spans="1:8" ht="18" customHeight="1" x14ac:dyDescent="0.25">
      <c r="A23" s="5"/>
      <c r="B23" s="3"/>
      <c r="C23" s="2"/>
      <c r="D23" s="4"/>
    </row>
    <row r="24" spans="1:8" x14ac:dyDescent="0.25">
      <c r="B24" s="3"/>
      <c r="C24" s="2"/>
      <c r="D24" s="4"/>
    </row>
    <row r="25" spans="1:8" x14ac:dyDescent="0.25">
      <c r="B25" s="3"/>
      <c r="C25" s="2"/>
      <c r="D25" s="4"/>
    </row>
    <row r="26" spans="1:8" x14ac:dyDescent="0.25">
      <c r="A26" s="5"/>
      <c r="B26" s="3"/>
      <c r="C26" s="2"/>
      <c r="D26" s="4"/>
    </row>
    <row r="27" spans="1:8" x14ac:dyDescent="0.25">
      <c r="B27" s="3"/>
      <c r="C27" s="2"/>
      <c r="D27" s="4"/>
    </row>
    <row r="28" spans="1:8" x14ac:dyDescent="0.25">
      <c r="B28" s="3"/>
      <c r="C28" s="2"/>
      <c r="D28" s="4"/>
    </row>
    <row r="29" spans="1:8" x14ac:dyDescent="0.25">
      <c r="A29" s="5"/>
      <c r="B29" s="3"/>
      <c r="C29" s="2"/>
      <c r="D29" s="4"/>
    </row>
    <row r="30" spans="1:8" x14ac:dyDescent="0.25">
      <c r="B30" s="3"/>
      <c r="C30" s="2"/>
      <c r="D30" s="4"/>
    </row>
    <row r="31" spans="1:8" x14ac:dyDescent="0.25">
      <c r="B31" s="3"/>
      <c r="C31" s="2"/>
      <c r="D31" s="4"/>
    </row>
    <row r="32" spans="1:8" x14ac:dyDescent="0.25">
      <c r="A32" s="5"/>
      <c r="B32" s="3"/>
      <c r="C32" s="2"/>
      <c r="D32" s="4"/>
    </row>
    <row r="33" spans="1:4" x14ac:dyDescent="0.25">
      <c r="B33" s="3"/>
      <c r="C33" s="2"/>
      <c r="D33" s="4"/>
    </row>
    <row r="34" spans="1:4" x14ac:dyDescent="0.25">
      <c r="B34" s="3"/>
      <c r="C34" s="2"/>
      <c r="D34" s="4"/>
    </row>
    <row r="35" spans="1:4" x14ac:dyDescent="0.25">
      <c r="A35" s="5"/>
      <c r="B35" s="3"/>
      <c r="C35" s="2"/>
      <c r="D35" s="4"/>
    </row>
    <row r="36" spans="1:4" x14ac:dyDescent="0.25">
      <c r="B36" s="3"/>
      <c r="C36" s="2"/>
      <c r="D36" s="4"/>
    </row>
    <row r="37" spans="1:4" x14ac:dyDescent="0.25">
      <c r="B37" s="3"/>
      <c r="C37" s="2"/>
      <c r="D37" s="4"/>
    </row>
    <row r="38" spans="1:4" x14ac:dyDescent="0.25">
      <c r="A38" s="5"/>
      <c r="B38" s="3"/>
      <c r="C38" s="2"/>
      <c r="D38" s="4"/>
    </row>
    <row r="39" spans="1:4" x14ac:dyDescent="0.25">
      <c r="B39" s="3"/>
      <c r="C39" s="1"/>
      <c r="D39" s="4"/>
    </row>
    <row r="40" spans="1:4" x14ac:dyDescent="0.25">
      <c r="B40" s="3"/>
      <c r="C40" s="1"/>
      <c r="D40" s="4"/>
    </row>
  </sheetData>
  <mergeCells count="5">
    <mergeCell ref="A3:C3"/>
    <mergeCell ref="A5:A6"/>
    <mergeCell ref="B5:D5"/>
    <mergeCell ref="E5:F5"/>
    <mergeCell ref="A17:F2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249977111117893"/>
  </sheetPr>
  <dimension ref="A1:I24"/>
  <sheetViews>
    <sheetView workbookViewId="0">
      <selection activeCell="K22" sqref="K22"/>
    </sheetView>
  </sheetViews>
  <sheetFormatPr defaultRowHeight="15" x14ac:dyDescent="0.25"/>
  <cols>
    <col min="1" max="1" width="20.5703125" customWidth="1"/>
    <col min="2" max="6" width="12.85546875" customWidth="1"/>
  </cols>
  <sheetData>
    <row r="1" spans="1:9" ht="18.75" x14ac:dyDescent="0.3">
      <c r="A1" s="13" t="s">
        <v>322</v>
      </c>
      <c r="B1" s="18"/>
      <c r="C1" s="18"/>
    </row>
    <row r="2" spans="1:9" ht="15.75" x14ac:dyDescent="0.25">
      <c r="A2" s="15" t="s">
        <v>317</v>
      </c>
    </row>
    <row r="3" spans="1:9" ht="15.75" x14ac:dyDescent="0.25">
      <c r="A3" s="19" t="s">
        <v>41</v>
      </c>
      <c r="B3" s="19"/>
      <c r="C3" s="19"/>
      <c r="D3" s="19"/>
      <c r="E3" s="19"/>
    </row>
    <row r="5" spans="1:9" x14ac:dyDescent="0.25">
      <c r="A5" s="678" t="s">
        <v>323</v>
      </c>
      <c r="B5" s="675" t="s">
        <v>324</v>
      </c>
      <c r="C5" s="675"/>
      <c r="D5" s="676"/>
      <c r="E5" s="675" t="s">
        <v>325</v>
      </c>
      <c r="F5" s="676"/>
      <c r="G5" s="365"/>
      <c r="H5" s="365"/>
    </row>
    <row r="6" spans="1:9" x14ac:dyDescent="0.25">
      <c r="A6" s="679"/>
      <c r="B6" s="378">
        <v>2020</v>
      </c>
      <c r="C6" s="378">
        <v>2021</v>
      </c>
      <c r="D6" s="378">
        <v>2022</v>
      </c>
      <c r="E6" s="378" t="s">
        <v>211</v>
      </c>
      <c r="F6" s="378" t="s">
        <v>127</v>
      </c>
      <c r="G6" s="365"/>
      <c r="H6" s="365"/>
    </row>
    <row r="7" spans="1:9" x14ac:dyDescent="0.25">
      <c r="A7" s="371" t="s">
        <v>326</v>
      </c>
      <c r="B7" s="417">
        <v>0.218</v>
      </c>
      <c r="C7" s="417">
        <v>0.193</v>
      </c>
      <c r="D7" s="417">
        <v>0.188</v>
      </c>
      <c r="E7" s="360" t="s">
        <v>327</v>
      </c>
      <c r="F7" s="374" t="s">
        <v>328</v>
      </c>
      <c r="G7" s="365"/>
      <c r="H7" s="365"/>
      <c r="I7" s="29"/>
    </row>
    <row r="8" spans="1:9" x14ac:dyDescent="0.25">
      <c r="A8" s="371" t="s">
        <v>329</v>
      </c>
      <c r="B8" s="417">
        <v>0.33300000000000002</v>
      </c>
      <c r="C8" s="417">
        <v>0.32</v>
      </c>
      <c r="D8" s="417">
        <v>0.309</v>
      </c>
      <c r="E8" s="360" t="s">
        <v>330</v>
      </c>
      <c r="F8" s="374" t="s">
        <v>331</v>
      </c>
      <c r="G8" s="365"/>
      <c r="H8" s="365"/>
      <c r="I8" s="29"/>
    </row>
    <row r="9" spans="1:9" x14ac:dyDescent="0.25">
      <c r="A9" s="371" t="s">
        <v>332</v>
      </c>
      <c r="B9" s="417">
        <v>0.317</v>
      </c>
      <c r="C9" s="417">
        <v>0.316</v>
      </c>
      <c r="D9" s="417">
        <v>0.32100000000000001</v>
      </c>
      <c r="E9" s="360" t="s">
        <v>333</v>
      </c>
      <c r="F9" s="374" t="s">
        <v>334</v>
      </c>
      <c r="G9" s="365"/>
      <c r="H9" s="365"/>
      <c r="I9" s="29"/>
    </row>
    <row r="10" spans="1:9" x14ac:dyDescent="0.25">
      <c r="A10" s="371" t="s">
        <v>335</v>
      </c>
      <c r="B10" s="417">
        <v>0.11799999999999999</v>
      </c>
      <c r="C10" s="417">
        <v>0.14599999999999999</v>
      </c>
      <c r="D10" s="417">
        <v>0.157</v>
      </c>
      <c r="E10" s="360" t="s">
        <v>336</v>
      </c>
      <c r="F10" s="374" t="s">
        <v>337</v>
      </c>
      <c r="G10" s="365"/>
      <c r="H10" s="365"/>
      <c r="I10" s="29"/>
    </row>
    <row r="11" spans="1:9" x14ac:dyDescent="0.25">
      <c r="A11" s="371" t="s">
        <v>338</v>
      </c>
      <c r="B11" s="417">
        <v>1.4999999999999999E-2</v>
      </c>
      <c r="C11" s="417">
        <v>2.5000000000000001E-2</v>
      </c>
      <c r="D11" s="417">
        <v>2.5000000000000001E-2</v>
      </c>
      <c r="E11" s="360" t="s">
        <v>339</v>
      </c>
      <c r="F11" s="374" t="s">
        <v>340</v>
      </c>
      <c r="G11" s="365"/>
      <c r="H11" s="365"/>
      <c r="I11" s="29"/>
    </row>
    <row r="12" spans="1:9" x14ac:dyDescent="0.25">
      <c r="A12" s="375"/>
      <c r="B12" s="375"/>
      <c r="C12" s="375"/>
      <c r="D12" s="375"/>
      <c r="E12" s="375"/>
      <c r="F12" s="375"/>
      <c r="G12" s="365"/>
      <c r="H12" s="365"/>
      <c r="I12" s="29"/>
    </row>
    <row r="13" spans="1:9" ht="30.75" customHeight="1" x14ac:dyDescent="0.25">
      <c r="A13" s="678" t="s">
        <v>341</v>
      </c>
      <c r="B13" s="675" t="s">
        <v>324</v>
      </c>
      <c r="C13" s="675"/>
      <c r="D13" s="676"/>
      <c r="E13" s="675" t="s">
        <v>325</v>
      </c>
      <c r="F13" s="676"/>
      <c r="G13" s="365"/>
      <c r="H13" s="365"/>
      <c r="I13" s="29"/>
    </row>
    <row r="14" spans="1:9" x14ac:dyDescent="0.25">
      <c r="A14" s="679"/>
      <c r="B14" s="378">
        <v>2020</v>
      </c>
      <c r="C14" s="378">
        <v>2021</v>
      </c>
      <c r="D14" s="378">
        <v>2022</v>
      </c>
      <c r="E14" s="378" t="s">
        <v>211</v>
      </c>
      <c r="F14" s="378" t="s">
        <v>127</v>
      </c>
      <c r="G14" s="365"/>
      <c r="H14" s="365"/>
      <c r="I14" s="29"/>
    </row>
    <row r="15" spans="1:9" x14ac:dyDescent="0.25">
      <c r="A15" s="371" t="s">
        <v>342</v>
      </c>
      <c r="B15" s="417">
        <v>0.157</v>
      </c>
      <c r="C15" s="417">
        <v>0.158</v>
      </c>
      <c r="D15" s="417">
        <v>0.159</v>
      </c>
      <c r="E15" s="374" t="s">
        <v>343</v>
      </c>
      <c r="F15" s="374" t="s">
        <v>344</v>
      </c>
      <c r="G15" s="365"/>
      <c r="H15" s="365"/>
      <c r="I15" s="29"/>
    </row>
    <row r="16" spans="1:9" x14ac:dyDescent="0.25">
      <c r="A16" s="371" t="s">
        <v>345</v>
      </c>
      <c r="B16" s="417">
        <v>0.35199999999999998</v>
      </c>
      <c r="C16" s="417">
        <v>0.35099999999999998</v>
      </c>
      <c r="D16" s="417">
        <v>0.34599999999999997</v>
      </c>
      <c r="E16" s="374" t="s">
        <v>346</v>
      </c>
      <c r="F16" s="374" t="s">
        <v>347</v>
      </c>
      <c r="G16" s="365"/>
      <c r="H16" s="365"/>
      <c r="I16" s="29"/>
    </row>
    <row r="17" spans="1:9" x14ac:dyDescent="0.25">
      <c r="A17" s="371" t="s">
        <v>338</v>
      </c>
      <c r="B17" s="417">
        <v>0.49099999999999999</v>
      </c>
      <c r="C17" s="417">
        <v>0.49099999999999999</v>
      </c>
      <c r="D17" s="417">
        <v>0.495</v>
      </c>
      <c r="E17" s="374" t="s">
        <v>348</v>
      </c>
      <c r="F17" s="374" t="s">
        <v>349</v>
      </c>
      <c r="G17" s="365"/>
      <c r="H17" s="365"/>
      <c r="I17" s="29"/>
    </row>
    <row r="18" spans="1:9" x14ac:dyDescent="0.25">
      <c r="A18" s="363"/>
      <c r="B18" s="363"/>
      <c r="C18" s="363"/>
      <c r="D18" s="363"/>
      <c r="E18" s="363"/>
      <c r="F18" s="363"/>
      <c r="G18" s="365"/>
      <c r="H18" s="365"/>
    </row>
    <row r="19" spans="1:9" x14ac:dyDescent="0.25">
      <c r="A19" s="375" t="s">
        <v>277</v>
      </c>
      <c r="B19" s="375"/>
      <c r="C19" s="363"/>
      <c r="D19" s="363"/>
      <c r="E19" s="363"/>
      <c r="F19" s="363"/>
      <c r="G19" s="365"/>
      <c r="H19" s="365"/>
    </row>
    <row r="20" spans="1:9" ht="15" customHeight="1" x14ac:dyDescent="0.25">
      <c r="A20" s="677" t="s">
        <v>350</v>
      </c>
      <c r="B20" s="677"/>
      <c r="C20" s="677"/>
      <c r="D20" s="677"/>
      <c r="E20" s="677"/>
      <c r="F20" s="677"/>
      <c r="G20" s="377"/>
      <c r="H20" s="377"/>
      <c r="I20" s="9"/>
    </row>
    <row r="21" spans="1:9" x14ac:dyDescent="0.25">
      <c r="A21" s="677"/>
      <c r="B21" s="677"/>
      <c r="C21" s="677"/>
      <c r="D21" s="677"/>
      <c r="E21" s="677"/>
      <c r="F21" s="677"/>
      <c r="G21" s="377"/>
      <c r="H21" s="377"/>
      <c r="I21" s="9"/>
    </row>
    <row r="22" spans="1:9" x14ac:dyDescent="0.25">
      <c r="A22" s="677"/>
      <c r="B22" s="677"/>
      <c r="C22" s="677"/>
      <c r="D22" s="677"/>
      <c r="E22" s="677"/>
      <c r="F22" s="677"/>
      <c r="G22" s="377"/>
      <c r="H22" s="377"/>
      <c r="I22" s="9"/>
    </row>
    <row r="23" spans="1:9" x14ac:dyDescent="0.25">
      <c r="A23" s="677"/>
      <c r="B23" s="677"/>
      <c r="C23" s="677"/>
      <c r="D23" s="677"/>
      <c r="E23" s="677"/>
      <c r="F23" s="677"/>
      <c r="G23" s="365"/>
      <c r="H23" s="365"/>
    </row>
    <row r="24" spans="1:9" x14ac:dyDescent="0.25">
      <c r="C24" s="29"/>
      <c r="D24" s="29"/>
    </row>
  </sheetData>
  <mergeCells count="7">
    <mergeCell ref="A20:F23"/>
    <mergeCell ref="A5:A6"/>
    <mergeCell ref="B5:D5"/>
    <mergeCell ref="E5:F5"/>
    <mergeCell ref="A13:A14"/>
    <mergeCell ref="B13:D13"/>
    <mergeCell ref="E13:F1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S30"/>
  <sheetViews>
    <sheetView topLeftCell="A13" zoomScaleNormal="100" workbookViewId="0">
      <selection activeCell="A28" sqref="A28"/>
    </sheetView>
  </sheetViews>
  <sheetFormatPr defaultRowHeight="15" x14ac:dyDescent="0.25"/>
  <cols>
    <col min="1" max="1" width="32" style="28" customWidth="1"/>
    <col min="2" max="10" width="13.42578125" style="28" customWidth="1"/>
    <col min="11" max="11" width="22.42578125" style="28" customWidth="1"/>
    <col min="17" max="17" width="28.28515625" customWidth="1"/>
    <col min="18" max="18" width="20" customWidth="1"/>
    <col min="19" max="19" width="30.42578125" customWidth="1"/>
  </cols>
  <sheetData>
    <row r="1" spans="1:19" ht="18.75" x14ac:dyDescent="0.3">
      <c r="A1" s="13" t="s">
        <v>1</v>
      </c>
    </row>
    <row r="2" spans="1:19" ht="15.75" x14ac:dyDescent="0.25">
      <c r="A2" s="15" t="s">
        <v>67</v>
      </c>
    </row>
    <row r="3" spans="1:19" ht="15.75" x14ac:dyDescent="0.25">
      <c r="A3" s="15" t="s">
        <v>43</v>
      </c>
      <c r="S3" s="54"/>
    </row>
    <row r="4" spans="1:19" x14ac:dyDescent="0.25">
      <c r="A4" s="18"/>
      <c r="S4" s="54"/>
    </row>
    <row r="5" spans="1:19" x14ac:dyDescent="0.25">
      <c r="A5" s="662" t="s">
        <v>351</v>
      </c>
      <c r="B5" s="670" t="s">
        <v>352</v>
      </c>
      <c r="C5" s="680"/>
      <c r="D5" s="671"/>
      <c r="S5" s="54"/>
    </row>
    <row r="6" spans="1:19" x14ac:dyDescent="0.25">
      <c r="A6" s="662"/>
      <c r="B6" s="12">
        <v>2020</v>
      </c>
      <c r="C6" s="12">
        <v>2021</v>
      </c>
      <c r="D6" s="12">
        <v>2022</v>
      </c>
      <c r="S6" s="54"/>
    </row>
    <row r="7" spans="1:19" x14ac:dyDescent="0.25">
      <c r="A7" s="20" t="s">
        <v>353</v>
      </c>
      <c r="B7" s="160">
        <v>0.39100000000000001</v>
      </c>
      <c r="C7" s="160">
        <v>0.41799999999999998</v>
      </c>
      <c r="D7" s="160">
        <v>0.42399999999999999</v>
      </c>
      <c r="E7" s="143"/>
      <c r="F7" s="143"/>
      <c r="G7" s="143"/>
      <c r="H7" s="143"/>
      <c r="I7" s="143"/>
      <c r="J7" s="143"/>
      <c r="S7" s="54"/>
    </row>
    <row r="8" spans="1:19" x14ac:dyDescent="0.25">
      <c r="A8" s="20" t="s">
        <v>354</v>
      </c>
      <c r="B8" s="160">
        <v>0.20399999999999999</v>
      </c>
      <c r="C8" s="160">
        <v>0.2</v>
      </c>
      <c r="D8" s="160">
        <v>0.20200000000000001</v>
      </c>
      <c r="E8" s="143"/>
      <c r="F8" s="143"/>
      <c r="G8" s="143"/>
      <c r="H8" s="143"/>
      <c r="I8" s="143"/>
      <c r="J8" s="143"/>
      <c r="S8" s="54"/>
    </row>
    <row r="9" spans="1:19" x14ac:dyDescent="0.25">
      <c r="A9" s="20" t="s">
        <v>355</v>
      </c>
      <c r="B9" s="160">
        <v>6.2E-2</v>
      </c>
      <c r="C9" s="160">
        <v>5.8000000000000003E-2</v>
      </c>
      <c r="D9" s="160">
        <v>5.3999999999999999E-2</v>
      </c>
      <c r="E9" s="143"/>
      <c r="F9" s="143"/>
      <c r="G9" s="143"/>
      <c r="H9" s="143"/>
      <c r="I9" s="143"/>
      <c r="J9" s="143"/>
      <c r="S9" s="54"/>
    </row>
    <row r="10" spans="1:19" x14ac:dyDescent="0.25">
      <c r="A10" s="144"/>
      <c r="B10" s="143"/>
      <c r="C10" s="143"/>
      <c r="D10" s="143"/>
      <c r="E10" s="143"/>
      <c r="F10" s="143"/>
      <c r="G10" s="143"/>
      <c r="H10" s="143"/>
      <c r="I10" s="143"/>
      <c r="J10" s="143"/>
      <c r="S10" s="54"/>
    </row>
    <row r="11" spans="1:19" x14ac:dyDescent="0.25">
      <c r="A11" s="144"/>
      <c r="B11" s="143"/>
      <c r="C11" s="143"/>
      <c r="D11" s="143"/>
      <c r="E11" s="143"/>
      <c r="F11" s="143"/>
      <c r="G11" s="143"/>
      <c r="H11" s="143"/>
      <c r="I11" s="143"/>
      <c r="J11" s="143"/>
      <c r="S11" s="54"/>
    </row>
    <row r="12" spans="1:19" x14ac:dyDescent="0.25">
      <c r="A12" s="681" t="s">
        <v>177</v>
      </c>
      <c r="B12" s="683" t="s">
        <v>356</v>
      </c>
      <c r="C12" s="683"/>
      <c r="D12" s="683"/>
      <c r="E12" s="683" t="s">
        <v>357</v>
      </c>
      <c r="F12" s="683"/>
      <c r="G12" s="683"/>
      <c r="H12" s="683" t="s">
        <v>358</v>
      </c>
      <c r="I12" s="683"/>
      <c r="J12" s="683"/>
      <c r="S12" s="54"/>
    </row>
    <row r="13" spans="1:19" x14ac:dyDescent="0.25">
      <c r="A13" s="682"/>
      <c r="B13" s="12">
        <v>2020</v>
      </c>
      <c r="C13" s="12">
        <v>2021</v>
      </c>
      <c r="D13" s="12">
        <v>2022</v>
      </c>
      <c r="E13" s="12">
        <v>2020</v>
      </c>
      <c r="F13" s="12">
        <v>2021</v>
      </c>
      <c r="G13" s="12">
        <v>2022</v>
      </c>
      <c r="H13" s="12">
        <v>2020</v>
      </c>
      <c r="I13" s="12">
        <v>2021</v>
      </c>
      <c r="J13" s="12">
        <v>2022</v>
      </c>
      <c r="S13" s="54"/>
    </row>
    <row r="14" spans="1:19" x14ac:dyDescent="0.25">
      <c r="A14" s="145" t="s">
        <v>270</v>
      </c>
      <c r="B14" s="161">
        <v>0</v>
      </c>
      <c r="C14" s="161">
        <v>0</v>
      </c>
      <c r="D14" s="161">
        <v>0</v>
      </c>
      <c r="E14" s="161">
        <v>0</v>
      </c>
      <c r="F14" s="161">
        <v>0</v>
      </c>
      <c r="G14" s="161">
        <v>0</v>
      </c>
      <c r="H14" s="161">
        <v>0</v>
      </c>
      <c r="I14" s="161">
        <v>0</v>
      </c>
      <c r="J14" s="161">
        <v>0</v>
      </c>
      <c r="S14" s="54"/>
    </row>
    <row r="15" spans="1:19" x14ac:dyDescent="0.25">
      <c r="A15" s="146" t="s">
        <v>319</v>
      </c>
      <c r="B15" s="160">
        <v>0.84499999999999997</v>
      </c>
      <c r="C15" s="160">
        <v>0.89400000000000002</v>
      </c>
      <c r="D15" s="160">
        <v>0.90100000000000002</v>
      </c>
      <c r="E15" s="160">
        <v>1.2E-2</v>
      </c>
      <c r="F15" s="160">
        <v>6.0000000000000001E-3</v>
      </c>
      <c r="G15" s="160">
        <v>3.0000000000000001E-3</v>
      </c>
      <c r="H15" s="160">
        <v>0.49299999999999999</v>
      </c>
      <c r="I15" s="160">
        <v>0.48399999999999999</v>
      </c>
      <c r="J15" s="160">
        <v>0.47499999999999998</v>
      </c>
      <c r="S15" s="54"/>
    </row>
    <row r="16" spans="1:19" x14ac:dyDescent="0.25">
      <c r="A16" s="146" t="s">
        <v>359</v>
      </c>
      <c r="B16" s="160">
        <v>0.68200000000000005</v>
      </c>
      <c r="C16" s="160">
        <v>0.72299999999999998</v>
      </c>
      <c r="D16" s="160">
        <v>0.752</v>
      </c>
      <c r="E16" s="160">
        <v>0.17699999999999999</v>
      </c>
      <c r="F16" s="160">
        <v>0.157</v>
      </c>
      <c r="G16" s="160">
        <v>0.13800000000000001</v>
      </c>
      <c r="H16" s="160">
        <v>6.6000000000000003E-2</v>
      </c>
      <c r="I16" s="160">
        <v>7.0000000000000007E-2</v>
      </c>
      <c r="J16" s="160">
        <v>7.2999999999999995E-2</v>
      </c>
      <c r="K16" s="112"/>
      <c r="S16" s="54"/>
    </row>
    <row r="17" spans="1:19" x14ac:dyDescent="0.25">
      <c r="A17" s="146" t="s">
        <v>360</v>
      </c>
      <c r="B17" s="160">
        <v>0.63500000000000001</v>
      </c>
      <c r="C17" s="160">
        <v>0.66500000000000004</v>
      </c>
      <c r="D17" s="160">
        <v>0.68300000000000005</v>
      </c>
      <c r="E17" s="160">
        <v>0.11600000000000001</v>
      </c>
      <c r="F17" s="160">
        <v>0.11</v>
      </c>
      <c r="G17" s="160">
        <v>0.1</v>
      </c>
      <c r="H17" s="160">
        <v>1.7000000000000001E-2</v>
      </c>
      <c r="I17" s="160">
        <v>1.7000000000000001E-2</v>
      </c>
      <c r="J17" s="160">
        <v>1.7000000000000001E-2</v>
      </c>
      <c r="S17" s="54"/>
    </row>
    <row r="18" spans="1:19" x14ac:dyDescent="0.25">
      <c r="A18" s="146" t="s">
        <v>361</v>
      </c>
      <c r="B18" s="160">
        <v>0.46100000000000002</v>
      </c>
      <c r="C18" s="160">
        <v>0.498</v>
      </c>
      <c r="D18" s="160">
        <v>0.51700000000000002</v>
      </c>
      <c r="E18" s="160">
        <v>0.11799999999999999</v>
      </c>
      <c r="F18" s="160">
        <v>0.104</v>
      </c>
      <c r="G18" s="160">
        <v>0.1</v>
      </c>
      <c r="H18" s="160">
        <v>1.4E-2</v>
      </c>
      <c r="I18" s="160">
        <v>1.2999999999999999E-2</v>
      </c>
      <c r="J18" s="160">
        <v>1.2999999999999999E-2</v>
      </c>
      <c r="S18" s="54"/>
    </row>
    <row r="19" spans="1:19" x14ac:dyDescent="0.25">
      <c r="A19" s="146" t="s">
        <v>362</v>
      </c>
      <c r="B19" s="160">
        <v>0.36</v>
      </c>
      <c r="C19" s="160">
        <v>0.38300000000000001</v>
      </c>
      <c r="D19" s="160">
        <v>0.373</v>
      </c>
      <c r="E19" s="160">
        <v>0.16669999999999999</v>
      </c>
      <c r="F19" s="160">
        <v>0.16700000000000001</v>
      </c>
      <c r="G19" s="160">
        <v>0.17100000000000001</v>
      </c>
      <c r="H19" s="160">
        <v>7.0000000000000001E-3</v>
      </c>
      <c r="I19" s="160">
        <v>7.0000000000000001E-3</v>
      </c>
      <c r="J19" s="160">
        <v>8.9999999999999993E-3</v>
      </c>
      <c r="S19" s="54"/>
    </row>
    <row r="20" spans="1:19" x14ac:dyDescent="0.25">
      <c r="A20" s="146" t="s">
        <v>320</v>
      </c>
      <c r="B20" s="160">
        <v>0</v>
      </c>
      <c r="C20" s="160">
        <v>0</v>
      </c>
      <c r="D20" s="160">
        <v>0</v>
      </c>
      <c r="E20" s="160">
        <v>1</v>
      </c>
      <c r="F20" s="160">
        <v>1</v>
      </c>
      <c r="G20" s="160">
        <v>1</v>
      </c>
      <c r="H20" s="160">
        <v>0.107</v>
      </c>
      <c r="I20" s="160">
        <v>0.107</v>
      </c>
      <c r="J20" s="160">
        <v>0.108</v>
      </c>
      <c r="S20" s="54"/>
    </row>
    <row r="21" spans="1:19" x14ac:dyDescent="0.25">
      <c r="A21" s="147" t="s">
        <v>276</v>
      </c>
      <c r="B21" s="162">
        <v>0.39100000000000001</v>
      </c>
      <c r="C21" s="162">
        <v>0.41799999999999998</v>
      </c>
      <c r="D21" s="162">
        <v>0.42399999999999999</v>
      </c>
      <c r="E21" s="163">
        <v>0.20399999999999999</v>
      </c>
      <c r="F21" s="163">
        <v>0.2</v>
      </c>
      <c r="G21" s="163">
        <v>0.20200000000000001</v>
      </c>
      <c r="H21" s="163">
        <v>6.2E-2</v>
      </c>
      <c r="I21" s="163">
        <v>5.8000000000000003E-2</v>
      </c>
      <c r="J21" s="163">
        <v>5.3999999999999999E-2</v>
      </c>
      <c r="S21" s="54"/>
    </row>
    <row r="22" spans="1:19" x14ac:dyDescent="0.25">
      <c r="A22" s="148" t="s">
        <v>363</v>
      </c>
      <c r="B22" s="164">
        <v>0.42</v>
      </c>
      <c r="C22" s="164">
        <v>0.44800000000000001</v>
      </c>
      <c r="D22" s="164">
        <v>0.45600000000000002</v>
      </c>
      <c r="E22" s="164">
        <v>0.14499999999999999</v>
      </c>
      <c r="F22" s="164">
        <v>0.14099999999999999</v>
      </c>
      <c r="G22" s="164">
        <v>0.14199999999999999</v>
      </c>
      <c r="H22" s="164">
        <v>5.8000000000000003E-2</v>
      </c>
      <c r="I22" s="164">
        <v>5.3999999999999999E-2</v>
      </c>
      <c r="J22" s="164">
        <v>0.05</v>
      </c>
      <c r="K22" s="115"/>
      <c r="S22" s="54"/>
    </row>
    <row r="23" spans="1:19" x14ac:dyDescent="0.25">
      <c r="A23" s="76"/>
      <c r="B23" s="115"/>
      <c r="C23" s="115"/>
      <c r="D23" s="115"/>
      <c r="S23" s="54"/>
    </row>
    <row r="24" spans="1:19" x14ac:dyDescent="0.25">
      <c r="A24" s="28" t="s">
        <v>277</v>
      </c>
      <c r="S24" s="54"/>
    </row>
    <row r="25" spans="1:19" ht="15" customHeight="1" x14ac:dyDescent="0.25">
      <c r="A25" s="640" t="s">
        <v>364</v>
      </c>
      <c r="B25" s="640"/>
      <c r="C25" s="640"/>
      <c r="D25" s="640"/>
      <c r="E25" s="640"/>
      <c r="F25" s="640"/>
      <c r="G25" s="640"/>
      <c r="H25" s="640"/>
      <c r="I25" s="640"/>
      <c r="J25" s="640"/>
      <c r="S25" s="54"/>
    </row>
    <row r="26" spans="1:19" x14ac:dyDescent="0.25">
      <c r="A26" s="640"/>
      <c r="B26" s="640"/>
      <c r="C26" s="640"/>
      <c r="D26" s="640"/>
      <c r="E26" s="640"/>
      <c r="F26" s="640"/>
      <c r="G26" s="640"/>
      <c r="H26" s="640"/>
      <c r="I26" s="640"/>
      <c r="J26" s="640"/>
      <c r="S26" s="54"/>
    </row>
    <row r="27" spans="1:19" x14ac:dyDescent="0.25">
      <c r="A27" s="640"/>
      <c r="B27" s="640"/>
      <c r="C27" s="640"/>
      <c r="D27" s="640"/>
      <c r="E27" s="640"/>
      <c r="F27" s="640"/>
      <c r="G27" s="640"/>
      <c r="H27" s="640"/>
      <c r="I27" s="640"/>
      <c r="J27" s="640"/>
      <c r="S27" s="54"/>
    </row>
    <row r="28" spans="1:19" x14ac:dyDescent="0.25">
      <c r="S28" s="54"/>
    </row>
    <row r="29" spans="1:19" x14ac:dyDescent="0.25">
      <c r="S29" s="54"/>
    </row>
    <row r="30" spans="1:19" x14ac:dyDescent="0.25">
      <c r="S30" s="54"/>
    </row>
  </sheetData>
  <mergeCells count="7">
    <mergeCell ref="A25:J27"/>
    <mergeCell ref="A5:A6"/>
    <mergeCell ref="B5:D5"/>
    <mergeCell ref="A12:A13"/>
    <mergeCell ref="B12:D12"/>
    <mergeCell ref="E12:G12"/>
    <mergeCell ref="H12:J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heetViews>
  <sheetFormatPr defaultRowHeight="15" x14ac:dyDescent="0.25"/>
  <cols>
    <col min="1" max="1" width="13.28515625" customWidth="1"/>
    <col min="2" max="2" width="24.7109375" customWidth="1"/>
    <col min="3" max="3" width="27.7109375" customWidth="1"/>
  </cols>
  <sheetData>
    <row r="1" spans="1:6" ht="18.75" x14ac:dyDescent="0.3">
      <c r="A1" s="90" t="s">
        <v>1</v>
      </c>
    </row>
    <row r="2" spans="1:6" ht="15.75" x14ac:dyDescent="0.25">
      <c r="A2" s="91" t="s">
        <v>116</v>
      </c>
    </row>
    <row r="3" spans="1:6" ht="15.75" x14ac:dyDescent="0.25">
      <c r="A3" s="92" t="s">
        <v>9</v>
      </c>
    </row>
    <row r="5" spans="1:6" x14ac:dyDescent="0.25">
      <c r="A5" s="99" t="s">
        <v>117</v>
      </c>
      <c r="B5" s="99" t="s">
        <v>118</v>
      </c>
      <c r="C5" s="99" t="s">
        <v>119</v>
      </c>
    </row>
    <row r="6" spans="1:6" x14ac:dyDescent="0.25">
      <c r="A6" s="64">
        <v>2013</v>
      </c>
      <c r="B6" s="150">
        <v>2.3E-2</v>
      </c>
      <c r="C6" s="187" t="s">
        <v>120</v>
      </c>
      <c r="D6" s="188"/>
      <c r="E6" s="188"/>
      <c r="F6" s="188"/>
    </row>
    <row r="7" spans="1:6" x14ac:dyDescent="0.25">
      <c r="A7" s="64">
        <v>2014</v>
      </c>
      <c r="B7" s="150">
        <v>4.2000000000000003E-2</v>
      </c>
      <c r="C7" s="187" t="s">
        <v>120</v>
      </c>
      <c r="D7" s="188"/>
      <c r="E7" s="188"/>
      <c r="F7" s="188"/>
    </row>
    <row r="8" spans="1:6" x14ac:dyDescent="0.25">
      <c r="A8" s="64">
        <v>2015</v>
      </c>
      <c r="B8" s="150">
        <v>4.8000000000000001E-2</v>
      </c>
      <c r="C8" s="187" t="s">
        <v>120</v>
      </c>
      <c r="D8" s="188"/>
      <c r="E8" s="188"/>
      <c r="F8" s="188"/>
    </row>
    <row r="9" spans="1:6" x14ac:dyDescent="0.25">
      <c r="A9" s="64">
        <v>2016</v>
      </c>
      <c r="B9" s="150">
        <v>0.03</v>
      </c>
      <c r="C9" s="187" t="s">
        <v>120</v>
      </c>
      <c r="D9" s="188"/>
      <c r="E9" s="188"/>
      <c r="F9" s="188"/>
    </row>
    <row r="10" spans="1:6" x14ac:dyDescent="0.25">
      <c r="A10" s="64">
        <v>2017</v>
      </c>
      <c r="B10" s="150">
        <v>2.8000000000000001E-2</v>
      </c>
      <c r="C10" s="187" t="s">
        <v>120</v>
      </c>
      <c r="D10" s="188"/>
      <c r="E10" s="188"/>
      <c r="F10" s="188"/>
    </row>
    <row r="11" spans="1:6" x14ac:dyDescent="0.25">
      <c r="A11" s="64">
        <v>2018</v>
      </c>
      <c r="B11" s="150">
        <v>3.5999999999999997E-2</v>
      </c>
      <c r="C11" s="187" t="s">
        <v>120</v>
      </c>
    </row>
    <row r="12" spans="1:6" x14ac:dyDescent="0.25">
      <c r="A12" s="64">
        <v>2019</v>
      </c>
      <c r="B12" s="150">
        <v>4.0609474086379826E-2</v>
      </c>
      <c r="C12" s="187" t="s">
        <v>120</v>
      </c>
    </row>
    <row r="13" spans="1:6" x14ac:dyDescent="0.25">
      <c r="A13" s="64">
        <v>2020</v>
      </c>
      <c r="B13" s="150">
        <v>-2.3466670515083776E-2</v>
      </c>
      <c r="C13" s="187" t="s">
        <v>120</v>
      </c>
    </row>
    <row r="14" spans="1:6" x14ac:dyDescent="0.25">
      <c r="A14" s="64">
        <v>2021</v>
      </c>
      <c r="B14" s="150">
        <v>8.9734211448906129E-2</v>
      </c>
      <c r="C14" s="152">
        <v>3.1898623975539886E-2</v>
      </c>
    </row>
    <row r="15" spans="1:6" x14ac:dyDescent="0.25">
      <c r="A15" s="423">
        <v>2022</v>
      </c>
      <c r="B15" s="424">
        <v>5.8000000000000003E-2</v>
      </c>
      <c r="C15" s="423"/>
    </row>
    <row r="17" spans="1:6" x14ac:dyDescent="0.25">
      <c r="A17" s="28" t="s">
        <v>121</v>
      </c>
    </row>
    <row r="18" spans="1:6" x14ac:dyDescent="0.25">
      <c r="A18" s="633" t="s">
        <v>122</v>
      </c>
      <c r="B18" s="633"/>
      <c r="C18" s="633"/>
      <c r="D18" s="633"/>
      <c r="E18" s="633"/>
      <c r="F18" s="633"/>
    </row>
    <row r="19" spans="1:6" x14ac:dyDescent="0.25">
      <c r="A19" s="633"/>
      <c r="B19" s="633"/>
      <c r="C19" s="633"/>
      <c r="D19" s="633"/>
      <c r="E19" s="633"/>
      <c r="F19" s="633"/>
    </row>
    <row r="20" spans="1:6" x14ac:dyDescent="0.25">
      <c r="A20" s="633"/>
      <c r="B20" s="633"/>
      <c r="C20" s="633"/>
      <c r="D20" s="633"/>
      <c r="E20" s="633"/>
      <c r="F20" s="633"/>
    </row>
    <row r="21" spans="1:6" x14ac:dyDescent="0.25">
      <c r="A21" s="633"/>
      <c r="B21" s="633"/>
      <c r="C21" s="633"/>
      <c r="D21" s="633"/>
      <c r="E21" s="633"/>
      <c r="F21" s="633"/>
    </row>
    <row r="22" spans="1:6" x14ac:dyDescent="0.25">
      <c r="A22" s="633"/>
      <c r="B22" s="633"/>
      <c r="C22" s="633"/>
      <c r="D22" s="633"/>
      <c r="E22" s="633"/>
      <c r="F22" s="633"/>
    </row>
  </sheetData>
  <mergeCells count="1">
    <mergeCell ref="A18:F2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W46"/>
  <sheetViews>
    <sheetView topLeftCell="A2" workbookViewId="0">
      <selection activeCell="A20" sqref="A20"/>
    </sheetView>
  </sheetViews>
  <sheetFormatPr defaultRowHeight="15" x14ac:dyDescent="0.25"/>
  <cols>
    <col min="1" max="1" width="32" style="28" customWidth="1"/>
    <col min="2" max="7" width="12.85546875" style="28" customWidth="1"/>
    <col min="8" max="8" width="10" style="28" customWidth="1"/>
    <col min="9" max="9" width="20.28515625" customWidth="1"/>
    <col min="11" max="11" width="19.7109375" customWidth="1"/>
    <col min="14" max="14" width="18.28515625" customWidth="1"/>
    <col min="17" max="17" width="32.7109375" customWidth="1"/>
    <col min="20" max="20" width="39.140625" customWidth="1"/>
    <col min="23" max="23" width="32.28515625" customWidth="1"/>
  </cols>
  <sheetData>
    <row r="1" spans="1:20" ht="18.75" x14ac:dyDescent="0.3">
      <c r="A1" s="13" t="s">
        <v>1</v>
      </c>
    </row>
    <row r="2" spans="1:20" ht="15.75" x14ac:dyDescent="0.25">
      <c r="A2" s="15" t="s">
        <v>67</v>
      </c>
      <c r="B2" s="504"/>
      <c r="C2" s="504"/>
      <c r="D2" s="504"/>
      <c r="E2" s="504"/>
      <c r="F2" s="504"/>
    </row>
    <row r="3" spans="1:20" ht="15.75" x14ac:dyDescent="0.25">
      <c r="A3" s="672" t="s">
        <v>44</v>
      </c>
      <c r="B3" s="672"/>
      <c r="C3" s="672"/>
      <c r="D3" s="672"/>
      <c r="E3" s="672"/>
      <c r="F3" s="672"/>
    </row>
    <row r="4" spans="1:20" x14ac:dyDescent="0.25">
      <c r="A4" s="519"/>
      <c r="B4" s="504"/>
      <c r="C4" s="504"/>
      <c r="D4" s="504"/>
      <c r="E4" s="504"/>
      <c r="F4" s="504"/>
    </row>
    <row r="5" spans="1:20" x14ac:dyDescent="0.25">
      <c r="A5" s="681" t="s">
        <v>177</v>
      </c>
      <c r="B5" s="644" t="s">
        <v>365</v>
      </c>
      <c r="C5" s="644"/>
      <c r="D5" s="644"/>
      <c r="E5" s="644" t="s">
        <v>356</v>
      </c>
      <c r="F5" s="644"/>
      <c r="G5" s="644"/>
    </row>
    <row r="6" spans="1:20" x14ac:dyDescent="0.25">
      <c r="A6" s="682"/>
      <c r="B6" s="12">
        <v>2020</v>
      </c>
      <c r="C6" s="12">
        <v>2021</v>
      </c>
      <c r="D6" s="12">
        <v>2022</v>
      </c>
      <c r="E6" s="12">
        <v>2020</v>
      </c>
      <c r="F6" s="12">
        <v>2021</v>
      </c>
      <c r="G6" s="12">
        <v>2022</v>
      </c>
    </row>
    <row r="7" spans="1:20" x14ac:dyDescent="0.25">
      <c r="A7" s="146" t="s">
        <v>319</v>
      </c>
      <c r="B7" s="104">
        <v>104989</v>
      </c>
      <c r="C7" s="104">
        <v>112793</v>
      </c>
      <c r="D7" s="104">
        <v>119778</v>
      </c>
      <c r="E7" s="160">
        <v>0.84499999999999997</v>
      </c>
      <c r="F7" s="160">
        <v>0.89400000000000002</v>
      </c>
      <c r="G7" s="160">
        <v>0.90100000000000002</v>
      </c>
    </row>
    <row r="8" spans="1:20" x14ac:dyDescent="0.25">
      <c r="A8" s="146" t="s">
        <v>359</v>
      </c>
      <c r="B8" s="104">
        <v>284447</v>
      </c>
      <c r="C8" s="104">
        <v>289927</v>
      </c>
      <c r="D8" s="104">
        <v>291468</v>
      </c>
      <c r="E8" s="160">
        <v>0.68200000000000005</v>
      </c>
      <c r="F8" s="160">
        <v>0.72299999999999998</v>
      </c>
      <c r="G8" s="160">
        <v>0.752</v>
      </c>
    </row>
    <row r="9" spans="1:20" x14ac:dyDescent="0.25">
      <c r="A9" s="146" t="s">
        <v>360</v>
      </c>
      <c r="B9" s="104">
        <v>158186</v>
      </c>
      <c r="C9" s="104">
        <v>160519</v>
      </c>
      <c r="D9" s="104">
        <v>164240</v>
      </c>
      <c r="E9" s="160">
        <v>0.63500000000000001</v>
      </c>
      <c r="F9" s="160">
        <v>0.66500000000000004</v>
      </c>
      <c r="G9" s="160">
        <v>0.68300000000000005</v>
      </c>
    </row>
    <row r="10" spans="1:20" x14ac:dyDescent="0.25">
      <c r="A10" s="146" t="s">
        <v>361</v>
      </c>
      <c r="B10" s="104">
        <v>233949</v>
      </c>
      <c r="C10" s="104">
        <v>268905</v>
      </c>
      <c r="D10" s="104">
        <v>289769</v>
      </c>
      <c r="E10" s="160">
        <v>0.46100000000000002</v>
      </c>
      <c r="F10" s="160">
        <v>0.498</v>
      </c>
      <c r="G10" s="160">
        <v>0.51700000000000002</v>
      </c>
    </row>
    <row r="11" spans="1:20" x14ac:dyDescent="0.25">
      <c r="A11" s="146" t="s">
        <v>362</v>
      </c>
      <c r="B11" s="104">
        <v>914366</v>
      </c>
      <c r="C11" s="104">
        <v>958353</v>
      </c>
      <c r="D11" s="104">
        <v>900622</v>
      </c>
      <c r="E11" s="160">
        <v>0.36</v>
      </c>
      <c r="F11" s="160">
        <v>0.38300000000000001</v>
      </c>
      <c r="G11" s="160">
        <v>0.373</v>
      </c>
    </row>
    <row r="12" spans="1:20" x14ac:dyDescent="0.25">
      <c r="A12" s="146" t="s">
        <v>320</v>
      </c>
      <c r="B12" s="104">
        <v>0</v>
      </c>
      <c r="C12" s="104">
        <v>0</v>
      </c>
      <c r="D12" s="104">
        <v>0</v>
      </c>
      <c r="E12" s="160">
        <v>0</v>
      </c>
      <c r="F12" s="160">
        <v>0</v>
      </c>
      <c r="G12" s="160">
        <v>0</v>
      </c>
    </row>
    <row r="13" spans="1:20" x14ac:dyDescent="0.25">
      <c r="A13" s="147" t="s">
        <v>276</v>
      </c>
      <c r="B13" s="142">
        <v>1695937</v>
      </c>
      <c r="C13" s="142">
        <v>1790497</v>
      </c>
      <c r="D13" s="142">
        <v>1765877</v>
      </c>
      <c r="E13" s="162">
        <v>0.39100000000000001</v>
      </c>
      <c r="F13" s="162">
        <v>0.41799999999999998</v>
      </c>
      <c r="G13" s="162">
        <v>0.42399999999999999</v>
      </c>
      <c r="N13" s="196"/>
      <c r="Q13" s="196"/>
      <c r="T13" s="196"/>
    </row>
    <row r="14" spans="1:20" x14ac:dyDescent="0.25">
      <c r="B14" s="122"/>
      <c r="C14" s="122"/>
      <c r="D14" s="122"/>
      <c r="N14" s="196"/>
      <c r="Q14" s="196"/>
      <c r="T14" s="196"/>
    </row>
    <row r="15" spans="1:20" x14ac:dyDescent="0.25">
      <c r="A15" s="28" t="s">
        <v>277</v>
      </c>
      <c r="Q15" s="94"/>
      <c r="T15" s="94"/>
    </row>
    <row r="16" spans="1:20" ht="15" customHeight="1" x14ac:dyDescent="0.25">
      <c r="A16" s="684" t="s">
        <v>364</v>
      </c>
      <c r="B16" s="640"/>
      <c r="C16" s="640"/>
      <c r="D16" s="640"/>
      <c r="E16" s="640"/>
      <c r="F16" s="640"/>
      <c r="G16" s="640"/>
      <c r="N16" s="196"/>
      <c r="Q16" s="196"/>
      <c r="T16" s="196"/>
    </row>
    <row r="17" spans="1:23" x14ac:dyDescent="0.25">
      <c r="A17" s="640"/>
      <c r="B17" s="640"/>
      <c r="C17" s="640"/>
      <c r="D17" s="640"/>
      <c r="E17" s="640"/>
      <c r="F17" s="640"/>
      <c r="G17" s="640"/>
      <c r="N17" s="196"/>
      <c r="Q17" s="196"/>
      <c r="T17" s="196"/>
    </row>
    <row r="18" spans="1:23" x14ac:dyDescent="0.25">
      <c r="A18" s="640"/>
      <c r="B18" s="640"/>
      <c r="C18" s="640"/>
      <c r="D18" s="640"/>
      <c r="E18" s="640"/>
      <c r="F18" s="640"/>
      <c r="G18" s="640"/>
      <c r="N18" s="196"/>
      <c r="Q18" s="196"/>
      <c r="T18" s="196"/>
      <c r="W18" s="196"/>
    </row>
    <row r="19" spans="1:23" x14ac:dyDescent="0.25">
      <c r="A19" s="640"/>
      <c r="B19" s="640"/>
      <c r="C19" s="640"/>
      <c r="D19" s="640"/>
      <c r="E19" s="640"/>
      <c r="F19" s="640"/>
      <c r="G19" s="640"/>
      <c r="N19" s="196"/>
      <c r="Q19" s="196"/>
      <c r="T19" s="196"/>
      <c r="W19" s="196"/>
    </row>
    <row r="20" spans="1:23" x14ac:dyDescent="0.25">
      <c r="N20" s="94"/>
      <c r="O20" s="196"/>
    </row>
    <row r="21" spans="1:23" x14ac:dyDescent="0.25">
      <c r="N21" s="94"/>
      <c r="O21" s="94"/>
      <c r="W21" s="196"/>
    </row>
    <row r="22" spans="1:23" x14ac:dyDescent="0.25">
      <c r="N22" s="196"/>
      <c r="W22" s="196"/>
    </row>
    <row r="23" spans="1:23" x14ac:dyDescent="0.25">
      <c r="N23" s="196"/>
      <c r="W23" s="196"/>
    </row>
    <row r="24" spans="1:23" x14ac:dyDescent="0.25">
      <c r="N24" s="196"/>
      <c r="W24" s="196"/>
    </row>
    <row r="25" spans="1:23" x14ac:dyDescent="0.25">
      <c r="K25" s="95"/>
      <c r="N25" s="196"/>
    </row>
    <row r="26" spans="1:23" x14ac:dyDescent="0.25">
      <c r="K26" s="95"/>
      <c r="N26" s="196"/>
      <c r="W26" s="196"/>
    </row>
    <row r="27" spans="1:23" x14ac:dyDescent="0.25">
      <c r="K27" s="95"/>
      <c r="N27" s="196"/>
    </row>
    <row r="28" spans="1:23" x14ac:dyDescent="0.25">
      <c r="K28" s="95"/>
      <c r="N28" s="196"/>
    </row>
    <row r="29" spans="1:23" x14ac:dyDescent="0.25">
      <c r="C29" s="122"/>
      <c r="K29" s="95"/>
      <c r="N29" s="196"/>
    </row>
    <row r="30" spans="1:23" x14ac:dyDescent="0.25">
      <c r="K30" s="95"/>
      <c r="N30" s="196"/>
    </row>
    <row r="31" spans="1:23" x14ac:dyDescent="0.25">
      <c r="K31" s="95"/>
      <c r="N31" s="196"/>
    </row>
    <row r="32" spans="1:23" x14ac:dyDescent="0.25">
      <c r="K32" s="95"/>
      <c r="N32" s="196"/>
    </row>
    <row r="33" spans="11:14" x14ac:dyDescent="0.25">
      <c r="K33" s="95"/>
      <c r="N33" s="196"/>
    </row>
    <row r="34" spans="11:14" x14ac:dyDescent="0.25">
      <c r="K34" s="95"/>
    </row>
    <row r="35" spans="11:14" x14ac:dyDescent="0.25">
      <c r="K35" s="95"/>
    </row>
    <row r="36" spans="11:14" x14ac:dyDescent="0.25">
      <c r="K36" s="95"/>
    </row>
    <row r="37" spans="11:14" x14ac:dyDescent="0.25">
      <c r="K37" s="95"/>
    </row>
    <row r="38" spans="11:14" x14ac:dyDescent="0.25">
      <c r="K38" s="95"/>
    </row>
    <row r="39" spans="11:14" x14ac:dyDescent="0.25">
      <c r="K39" s="95"/>
    </row>
    <row r="40" spans="11:14" x14ac:dyDescent="0.25">
      <c r="K40" s="95"/>
    </row>
    <row r="41" spans="11:14" x14ac:dyDescent="0.25">
      <c r="K41" s="95"/>
    </row>
    <row r="42" spans="11:14" x14ac:dyDescent="0.25">
      <c r="K42" s="95"/>
    </row>
    <row r="43" spans="11:14" x14ac:dyDescent="0.25">
      <c r="K43" s="95"/>
    </row>
    <row r="44" spans="11:14" x14ac:dyDescent="0.25">
      <c r="K44" s="95"/>
    </row>
    <row r="45" spans="11:14" x14ac:dyDescent="0.25">
      <c r="K45" s="95"/>
    </row>
    <row r="46" spans="11:14" x14ac:dyDescent="0.25">
      <c r="K46" s="95"/>
    </row>
  </sheetData>
  <mergeCells count="5">
    <mergeCell ref="A3:F3"/>
    <mergeCell ref="A5:A6"/>
    <mergeCell ref="B5:D5"/>
    <mergeCell ref="E5:G5"/>
    <mergeCell ref="A16:G1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14C5-D714-41F8-8D16-AF5ACD4E2FE6}">
  <sheetPr>
    <tabColor theme="9" tint="-0.249977111117893"/>
  </sheetPr>
  <dimension ref="A1:P23"/>
  <sheetViews>
    <sheetView topLeftCell="A14" zoomScaleNormal="100" workbookViewId="0">
      <selection activeCell="B32" sqref="B32"/>
    </sheetView>
  </sheetViews>
  <sheetFormatPr defaultRowHeight="15" x14ac:dyDescent="0.25"/>
  <cols>
    <col min="1" max="1" width="49.5703125" customWidth="1"/>
    <col min="3" max="3" width="10.7109375" bestFit="1" customWidth="1"/>
  </cols>
  <sheetData>
    <row r="1" spans="1:16" ht="18.75" x14ac:dyDescent="0.3">
      <c r="A1" s="13" t="s">
        <v>1</v>
      </c>
      <c r="B1" s="28"/>
      <c r="C1" s="28"/>
      <c r="D1" s="28"/>
      <c r="E1" s="28"/>
      <c r="F1" s="28"/>
      <c r="G1" s="28"/>
    </row>
    <row r="2" spans="1:16" ht="15.75" x14ac:dyDescent="0.25">
      <c r="A2" s="15" t="s">
        <v>67</v>
      </c>
      <c r="B2" s="504"/>
      <c r="C2" s="504"/>
      <c r="D2" s="504"/>
      <c r="E2" s="504"/>
      <c r="F2" s="504"/>
      <c r="G2" s="28"/>
    </row>
    <row r="3" spans="1:16" ht="15.75" customHeight="1" x14ac:dyDescent="0.25">
      <c r="A3" s="672" t="s">
        <v>45</v>
      </c>
      <c r="B3" s="672"/>
      <c r="C3" s="672"/>
      <c r="D3" s="672"/>
      <c r="E3" s="672"/>
      <c r="F3" s="672"/>
      <c r="G3" s="672"/>
      <c r="H3" s="672"/>
      <c r="I3" s="672"/>
      <c r="J3" s="672"/>
      <c r="K3" s="672"/>
      <c r="L3" s="672"/>
      <c r="M3" s="672"/>
      <c r="N3" s="672"/>
      <c r="O3" s="672"/>
      <c r="P3" s="672"/>
    </row>
    <row r="4" spans="1:16" x14ac:dyDescent="0.25">
      <c r="A4" s="519"/>
      <c r="B4" s="504"/>
      <c r="C4" s="504"/>
      <c r="D4" s="504"/>
      <c r="E4" s="504"/>
      <c r="F4" s="504"/>
      <c r="G4" s="28"/>
    </row>
    <row r="5" spans="1:16" x14ac:dyDescent="0.25">
      <c r="A5" s="553" t="s">
        <v>366</v>
      </c>
      <c r="B5" s="12" t="s">
        <v>353</v>
      </c>
      <c r="C5" s="12" t="s">
        <v>367</v>
      </c>
      <c r="G5" s="94"/>
      <c r="H5" s="94"/>
      <c r="I5" s="29"/>
      <c r="J5" s="29"/>
      <c r="K5" s="29"/>
    </row>
    <row r="6" spans="1:16" x14ac:dyDescent="0.25">
      <c r="A6" s="554" t="s">
        <v>368</v>
      </c>
      <c r="B6" s="152">
        <v>0.46500000000000002</v>
      </c>
      <c r="C6" s="152">
        <v>0.53600000000000003</v>
      </c>
      <c r="D6" s="1"/>
      <c r="H6" s="94"/>
      <c r="I6" s="29"/>
      <c r="J6" s="29"/>
      <c r="K6" s="29"/>
    </row>
    <row r="7" spans="1:16" x14ac:dyDescent="0.25">
      <c r="A7" s="554" t="s">
        <v>369</v>
      </c>
      <c r="B7" s="152">
        <v>0.48599999999999999</v>
      </c>
      <c r="C7" s="152">
        <v>0.51400000000000001</v>
      </c>
      <c r="D7" s="1"/>
      <c r="H7" s="94"/>
      <c r="I7" s="29"/>
      <c r="J7" s="29"/>
      <c r="K7" s="29"/>
    </row>
    <row r="8" spans="1:16" x14ac:dyDescent="0.25">
      <c r="A8" s="554" t="s">
        <v>370</v>
      </c>
      <c r="B8" s="152">
        <v>0.437</v>
      </c>
      <c r="C8" s="152">
        <v>0.56299999999999994</v>
      </c>
      <c r="D8" s="1"/>
      <c r="H8" s="94"/>
      <c r="I8" s="29"/>
      <c r="J8" s="29"/>
      <c r="K8" s="29"/>
    </row>
    <row r="9" spans="1:16" x14ac:dyDescent="0.25">
      <c r="A9" s="147" t="s">
        <v>371</v>
      </c>
      <c r="B9" s="555"/>
      <c r="C9" s="555"/>
      <c r="H9" s="94"/>
      <c r="I9" s="29"/>
      <c r="J9" s="29"/>
      <c r="K9" s="29"/>
    </row>
    <row r="10" spans="1:16" x14ac:dyDescent="0.25">
      <c r="A10" s="554" t="s">
        <v>368</v>
      </c>
      <c r="B10" s="152">
        <v>0.41899999999999998</v>
      </c>
      <c r="C10" s="152">
        <v>0.33600000000000002</v>
      </c>
      <c r="G10" s="94"/>
      <c r="H10" s="94"/>
      <c r="I10" s="29"/>
      <c r="J10" s="29"/>
      <c r="K10" s="29"/>
    </row>
    <row r="11" spans="1:16" x14ac:dyDescent="0.25">
      <c r="A11" s="554" t="s">
        <v>369</v>
      </c>
      <c r="B11" s="152">
        <v>0.34599999999999997</v>
      </c>
      <c r="C11" s="152">
        <v>0.28199999999999997</v>
      </c>
    </row>
    <row r="12" spans="1:16" x14ac:dyDescent="0.25">
      <c r="A12" s="554" t="s">
        <v>370</v>
      </c>
      <c r="B12" s="152">
        <v>0.52700000000000002</v>
      </c>
      <c r="C12" s="152">
        <v>0.40200000000000002</v>
      </c>
    </row>
    <row r="13" spans="1:16" x14ac:dyDescent="0.25">
      <c r="A13" s="147" t="s">
        <v>372</v>
      </c>
      <c r="B13" s="555"/>
      <c r="C13" s="555"/>
    </row>
    <row r="14" spans="1:16" x14ac:dyDescent="0.25">
      <c r="A14" s="554" t="s">
        <v>368</v>
      </c>
      <c r="B14" s="152">
        <v>0.317</v>
      </c>
      <c r="C14" s="152">
        <v>0.23799999999999999</v>
      </c>
    </row>
    <row r="15" spans="1:16" x14ac:dyDescent="0.25">
      <c r="A15" s="554" t="s">
        <v>369</v>
      </c>
      <c r="B15" s="152">
        <v>0.248</v>
      </c>
      <c r="C15" s="152">
        <v>0.192</v>
      </c>
    </row>
    <row r="16" spans="1:16" x14ac:dyDescent="0.25">
      <c r="A16" s="554" t="s">
        <v>370</v>
      </c>
      <c r="B16" s="152">
        <v>0.42</v>
      </c>
      <c r="C16" s="152">
        <v>0.29499999999999998</v>
      </c>
    </row>
    <row r="17" spans="1:7" x14ac:dyDescent="0.25">
      <c r="A17" s="28"/>
      <c r="B17" s="122"/>
      <c r="C17" s="122"/>
    </row>
    <row r="18" spans="1:7" x14ac:dyDescent="0.25">
      <c r="A18" s="28" t="s">
        <v>373</v>
      </c>
      <c r="B18" s="28"/>
      <c r="C18" s="28"/>
      <c r="D18" s="122"/>
      <c r="E18" s="28"/>
      <c r="F18" s="28"/>
      <c r="G18" s="28"/>
    </row>
    <row r="19" spans="1:7" ht="197.25" customHeight="1" x14ac:dyDescent="0.25">
      <c r="A19" s="684" t="s">
        <v>374</v>
      </c>
      <c r="B19" s="684"/>
      <c r="C19" s="684"/>
      <c r="D19" s="28"/>
      <c r="E19" s="28"/>
      <c r="F19" s="28"/>
      <c r="G19" s="28"/>
    </row>
    <row r="20" spans="1:7" x14ac:dyDescent="0.25">
      <c r="A20" s="499"/>
      <c r="B20" s="499"/>
      <c r="C20" s="499"/>
      <c r="D20" s="499"/>
      <c r="E20" s="499"/>
      <c r="F20" s="499"/>
      <c r="G20" s="499"/>
    </row>
    <row r="21" spans="1:7" x14ac:dyDescent="0.25">
      <c r="A21" s="499"/>
      <c r="B21" s="499"/>
      <c r="C21" s="499"/>
      <c r="D21" s="499"/>
      <c r="E21" s="499"/>
      <c r="F21" s="499"/>
      <c r="G21" s="499"/>
    </row>
    <row r="22" spans="1:7" x14ac:dyDescent="0.25">
      <c r="A22" s="499"/>
      <c r="B22" s="499"/>
      <c r="C22" s="499"/>
      <c r="D22" s="499"/>
      <c r="E22" s="499"/>
      <c r="F22" s="499"/>
      <c r="G22" s="499"/>
    </row>
    <row r="23" spans="1:7" x14ac:dyDescent="0.25">
      <c r="D23" s="499"/>
      <c r="E23" s="499"/>
      <c r="F23" s="499"/>
      <c r="G23" s="499"/>
    </row>
  </sheetData>
  <mergeCells count="2">
    <mergeCell ref="A3:P3"/>
    <mergeCell ref="A19:C19"/>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249977111117893"/>
  </sheetPr>
  <dimension ref="A1:H24"/>
  <sheetViews>
    <sheetView zoomScaleNormal="100" workbookViewId="0">
      <selection activeCell="A4" sqref="A4"/>
    </sheetView>
  </sheetViews>
  <sheetFormatPr defaultRowHeight="15" x14ac:dyDescent="0.25"/>
  <cols>
    <col min="1" max="1" width="37.5703125" customWidth="1"/>
    <col min="2" max="4" width="12.5703125" customWidth="1"/>
    <col min="5" max="5" width="20.7109375" customWidth="1"/>
  </cols>
  <sheetData>
    <row r="1" spans="1:8" ht="18.75" x14ac:dyDescent="0.3">
      <c r="A1" s="13" t="s">
        <v>322</v>
      </c>
      <c r="B1" s="18"/>
      <c r="C1" s="18"/>
      <c r="H1" s="26"/>
    </row>
    <row r="2" spans="1:8" ht="15.75" x14ac:dyDescent="0.25">
      <c r="A2" s="15" t="s">
        <v>317</v>
      </c>
    </row>
    <row r="3" spans="1:8" ht="15.75" x14ac:dyDescent="0.25">
      <c r="A3" s="19" t="s">
        <v>46</v>
      </c>
      <c r="B3" s="19"/>
      <c r="C3" s="19"/>
      <c r="D3" s="19"/>
      <c r="E3" s="19"/>
    </row>
    <row r="5" spans="1:8" ht="14.45" customHeight="1" x14ac:dyDescent="0.25">
      <c r="A5" s="673" t="s">
        <v>375</v>
      </c>
      <c r="B5" s="675" t="s">
        <v>376</v>
      </c>
      <c r="C5" s="675"/>
      <c r="D5" s="676"/>
      <c r="E5" s="363"/>
      <c r="F5" s="363"/>
    </row>
    <row r="6" spans="1:8" x14ac:dyDescent="0.25">
      <c r="A6" s="674"/>
      <c r="B6" s="373">
        <v>2020</v>
      </c>
      <c r="C6" s="373" t="s">
        <v>211</v>
      </c>
      <c r="D6" s="373" t="s">
        <v>127</v>
      </c>
      <c r="E6" s="363"/>
      <c r="F6" s="363"/>
    </row>
    <row r="7" spans="1:8" x14ac:dyDescent="0.25">
      <c r="A7" s="371" t="s">
        <v>377</v>
      </c>
      <c r="B7" s="417">
        <v>0</v>
      </c>
      <c r="C7" s="417">
        <v>0.185</v>
      </c>
      <c r="D7" s="417">
        <v>0.26300000000000001</v>
      </c>
      <c r="E7" s="363"/>
      <c r="F7" s="363"/>
    </row>
    <row r="8" spans="1:8" x14ac:dyDescent="0.25">
      <c r="A8" s="371" t="s">
        <v>378</v>
      </c>
      <c r="B8" s="417">
        <v>0</v>
      </c>
      <c r="C8" s="417">
        <v>0.157</v>
      </c>
      <c r="D8" s="417">
        <v>0.18099999999999999</v>
      </c>
      <c r="E8" s="363"/>
      <c r="F8" s="363"/>
    </row>
    <row r="9" spans="1:8" x14ac:dyDescent="0.25">
      <c r="A9" s="371" t="s">
        <v>379</v>
      </c>
      <c r="B9" s="417">
        <v>0</v>
      </c>
      <c r="C9" s="417">
        <v>6.4000000000000001E-2</v>
      </c>
      <c r="D9" s="417">
        <v>0.127</v>
      </c>
      <c r="E9" s="363"/>
      <c r="F9" s="363"/>
    </row>
    <row r="10" spans="1:8" x14ac:dyDescent="0.25">
      <c r="A10" s="371" t="s">
        <v>380</v>
      </c>
      <c r="B10" s="417">
        <v>0</v>
      </c>
      <c r="C10" s="417">
        <v>3.3000000000000002E-2</v>
      </c>
      <c r="D10" s="417">
        <v>0.106</v>
      </c>
      <c r="E10" s="363"/>
      <c r="F10" s="363"/>
    </row>
    <row r="11" spans="1:8" x14ac:dyDescent="0.25">
      <c r="A11" s="371" t="s">
        <v>381</v>
      </c>
      <c r="B11" s="417">
        <v>0</v>
      </c>
      <c r="C11" s="417">
        <v>4.4999999999999998E-2</v>
      </c>
      <c r="D11" s="417">
        <v>9.8000000000000004E-2</v>
      </c>
      <c r="E11" s="363"/>
      <c r="F11" s="363"/>
    </row>
    <row r="12" spans="1:8" x14ac:dyDescent="0.25">
      <c r="A12" s="363"/>
      <c r="B12" s="363"/>
      <c r="C12" s="363"/>
      <c r="D12" s="363"/>
      <c r="E12" s="363"/>
      <c r="F12" s="363"/>
    </row>
    <row r="13" spans="1:8" x14ac:dyDescent="0.25">
      <c r="A13" s="375" t="s">
        <v>382</v>
      </c>
      <c r="B13" s="375"/>
      <c r="C13" s="375"/>
      <c r="D13" s="363"/>
      <c r="E13" s="363"/>
      <c r="F13" s="363"/>
    </row>
    <row r="14" spans="1:8" ht="14.45" customHeight="1" x14ac:dyDescent="0.25">
      <c r="A14" s="677" t="s">
        <v>383</v>
      </c>
      <c r="B14" s="677"/>
      <c r="C14" s="677"/>
      <c r="D14" s="677"/>
      <c r="E14" s="372"/>
      <c r="F14" s="372"/>
      <c r="G14" s="9"/>
    </row>
    <row r="15" spans="1:8" x14ac:dyDescent="0.25">
      <c r="A15" s="677"/>
      <c r="B15" s="677"/>
      <c r="C15" s="677"/>
      <c r="D15" s="677"/>
      <c r="E15" s="372"/>
      <c r="F15" s="372"/>
      <c r="G15" s="9"/>
    </row>
    <row r="16" spans="1:8" x14ac:dyDescent="0.25">
      <c r="A16" s="677"/>
      <c r="B16" s="677"/>
      <c r="C16" s="677"/>
      <c r="D16" s="677"/>
      <c r="E16" s="372"/>
      <c r="F16" s="372"/>
      <c r="G16" s="9"/>
    </row>
    <row r="17" spans="1:7" x14ac:dyDescent="0.25">
      <c r="A17" s="677"/>
      <c r="B17" s="677"/>
      <c r="C17" s="677"/>
      <c r="D17" s="677"/>
      <c r="E17" s="372"/>
      <c r="F17" s="372"/>
      <c r="G17" s="9"/>
    </row>
    <row r="18" spans="1:7" x14ac:dyDescent="0.25">
      <c r="A18" s="677"/>
      <c r="B18" s="677"/>
      <c r="C18" s="677"/>
      <c r="D18" s="677"/>
      <c r="E18" s="372"/>
      <c r="F18" s="372"/>
      <c r="G18" s="9"/>
    </row>
    <row r="19" spans="1:7" x14ac:dyDescent="0.25">
      <c r="A19" s="677"/>
      <c r="B19" s="677"/>
      <c r="C19" s="677"/>
      <c r="D19" s="677"/>
      <c r="E19" s="365"/>
      <c r="F19" s="365"/>
    </row>
    <row r="20" spans="1:7" x14ac:dyDescent="0.25">
      <c r="A20" s="677"/>
      <c r="B20" s="677"/>
      <c r="C20" s="677"/>
      <c r="D20" s="677"/>
      <c r="E20" s="54"/>
    </row>
    <row r="21" spans="1:7" x14ac:dyDescent="0.25">
      <c r="A21" s="677"/>
      <c r="B21" s="677"/>
      <c r="C21" s="677"/>
      <c r="D21" s="677"/>
      <c r="E21" s="54"/>
    </row>
    <row r="22" spans="1:7" x14ac:dyDescent="0.25">
      <c r="B22" s="183"/>
      <c r="C22" s="183"/>
      <c r="D22" s="184"/>
      <c r="E22" s="54"/>
    </row>
    <row r="23" spans="1:7" x14ac:dyDescent="0.25">
      <c r="B23" s="185"/>
      <c r="C23" s="185"/>
      <c r="D23" s="185"/>
      <c r="E23" s="54"/>
    </row>
    <row r="24" spans="1:7" x14ac:dyDescent="0.25">
      <c r="E24" s="54"/>
    </row>
  </sheetData>
  <mergeCells count="3">
    <mergeCell ref="A5:A6"/>
    <mergeCell ref="B5:D5"/>
    <mergeCell ref="A14:D2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F9B5A-BF70-4452-91B1-09C8C474579E}">
  <sheetPr>
    <tabColor theme="9" tint="-0.249977111117893"/>
  </sheetPr>
  <dimension ref="A1:P21"/>
  <sheetViews>
    <sheetView workbookViewId="0">
      <selection activeCell="A14" sqref="A14"/>
    </sheetView>
  </sheetViews>
  <sheetFormatPr defaultRowHeight="15" x14ac:dyDescent="0.25"/>
  <cols>
    <col min="1" max="1" width="96.140625" bestFit="1" customWidth="1"/>
    <col min="6" max="6" width="39.85546875" customWidth="1"/>
    <col min="7" max="7" width="28.42578125" customWidth="1"/>
    <col min="9" max="9" width="15.28515625" bestFit="1" customWidth="1"/>
  </cols>
  <sheetData>
    <row r="1" spans="1:16" ht="18.75" x14ac:dyDescent="0.3">
      <c r="A1" s="13" t="s">
        <v>1</v>
      </c>
      <c r="B1" s="28"/>
      <c r="C1" s="28"/>
      <c r="D1" s="28"/>
      <c r="E1" s="28"/>
      <c r="F1" s="28"/>
      <c r="G1" s="28"/>
    </row>
    <row r="2" spans="1:16" ht="15.75" x14ac:dyDescent="0.25">
      <c r="A2" s="15" t="s">
        <v>47</v>
      </c>
      <c r="B2" s="504"/>
      <c r="C2" s="504"/>
      <c r="D2" s="504"/>
      <c r="E2" s="504"/>
      <c r="F2" s="504"/>
      <c r="G2" s="28"/>
    </row>
    <row r="3" spans="1:16" ht="15.75" customHeight="1" x14ac:dyDescent="0.25">
      <c r="A3" s="672" t="s">
        <v>48</v>
      </c>
      <c r="B3" s="672"/>
      <c r="C3" s="672"/>
      <c r="D3" s="672"/>
      <c r="E3" s="672"/>
      <c r="F3" s="672"/>
      <c r="G3" s="672"/>
      <c r="H3" s="672"/>
      <c r="I3" s="672"/>
      <c r="J3" s="672"/>
      <c r="K3" s="672"/>
      <c r="L3" s="672"/>
      <c r="M3" s="672"/>
      <c r="N3" s="672"/>
      <c r="O3" s="672"/>
      <c r="P3" s="672"/>
    </row>
    <row r="4" spans="1:16" x14ac:dyDescent="0.25">
      <c r="A4" s="519"/>
      <c r="B4" s="504"/>
      <c r="C4" s="504"/>
      <c r="D4" s="504"/>
      <c r="E4" s="504"/>
      <c r="F4" s="504"/>
      <c r="G4" s="28"/>
    </row>
    <row r="5" spans="1:16" x14ac:dyDescent="0.25">
      <c r="A5" s="553" t="s">
        <v>384</v>
      </c>
      <c r="B5" s="566" t="s">
        <v>385</v>
      </c>
      <c r="J5" s="29"/>
    </row>
    <row r="6" spans="1:16" x14ac:dyDescent="0.25">
      <c r="A6" s="564" t="s">
        <v>386</v>
      </c>
      <c r="B6" s="565">
        <v>0.28072999999999998</v>
      </c>
      <c r="J6" s="29"/>
    </row>
    <row r="7" spans="1:16" x14ac:dyDescent="0.25">
      <c r="A7" s="564" t="s">
        <v>387</v>
      </c>
      <c r="B7" s="565">
        <v>0.37730999999999998</v>
      </c>
      <c r="J7" s="29"/>
    </row>
    <row r="8" spans="1:16" x14ac:dyDescent="0.25">
      <c r="A8" s="564" t="s">
        <v>388</v>
      </c>
      <c r="B8" s="565">
        <v>0.23375000000000001</v>
      </c>
      <c r="J8" s="29"/>
    </row>
    <row r="9" spans="1:16" x14ac:dyDescent="0.25">
      <c r="A9" s="564" t="s">
        <v>389</v>
      </c>
      <c r="B9" s="565">
        <v>0.42759999999999998</v>
      </c>
      <c r="J9" s="29"/>
    </row>
    <row r="10" spans="1:16" x14ac:dyDescent="0.25">
      <c r="A10" s="564" t="s">
        <v>390</v>
      </c>
      <c r="B10" s="565">
        <v>0.46310377709180001</v>
      </c>
      <c r="J10" s="29"/>
    </row>
    <row r="11" spans="1:16" x14ac:dyDescent="0.25">
      <c r="A11" s="553" t="s">
        <v>391</v>
      </c>
      <c r="B11" s="567">
        <v>0.31154999999999999</v>
      </c>
    </row>
    <row r="12" spans="1:16" x14ac:dyDescent="0.25">
      <c r="A12" s="28"/>
      <c r="B12" s="122"/>
      <c r="C12" s="122"/>
    </row>
    <row r="13" spans="1:16" x14ac:dyDescent="0.25">
      <c r="A13" s="28" t="s">
        <v>373</v>
      </c>
      <c r="B13" s="28"/>
      <c r="C13" s="28"/>
    </row>
    <row r="14" spans="1:16" ht="63" customHeight="1" x14ac:dyDescent="0.25">
      <c r="A14" s="613" t="s">
        <v>392</v>
      </c>
      <c r="B14" s="613"/>
      <c r="C14" s="613"/>
    </row>
    <row r="18" spans="4:7" x14ac:dyDescent="0.25">
      <c r="D18" s="122"/>
      <c r="E18" s="28"/>
      <c r="F18" s="28"/>
      <c r="G18" s="28"/>
    </row>
    <row r="19" spans="4:7" ht="15" customHeight="1" x14ac:dyDescent="0.25">
      <c r="D19" s="28"/>
      <c r="E19" s="28"/>
      <c r="F19" s="28"/>
      <c r="G19" s="28"/>
    </row>
    <row r="20" spans="4:7" ht="14.45" customHeight="1" x14ac:dyDescent="0.25"/>
    <row r="21" spans="4:7" ht="14.45" customHeight="1" x14ac:dyDescent="0.25"/>
  </sheetData>
  <mergeCells count="1">
    <mergeCell ref="A3:P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B83C-BD1C-45F9-93CB-73C2F5D2D361}">
  <sheetPr>
    <tabColor theme="9" tint="-0.249977111117893"/>
  </sheetPr>
  <dimension ref="A1:P14"/>
  <sheetViews>
    <sheetView workbookViewId="0">
      <selection activeCell="A19" sqref="A19"/>
    </sheetView>
  </sheetViews>
  <sheetFormatPr defaultRowHeight="15" x14ac:dyDescent="0.25"/>
  <cols>
    <col min="1" max="1" width="96.140625" bestFit="1" customWidth="1"/>
  </cols>
  <sheetData>
    <row r="1" spans="1:16" ht="18.75" x14ac:dyDescent="0.3">
      <c r="A1" s="13" t="s">
        <v>1</v>
      </c>
      <c r="B1" s="28"/>
      <c r="C1" s="28"/>
      <c r="D1" s="28"/>
      <c r="E1" s="28"/>
      <c r="F1" s="28"/>
      <c r="G1" s="28"/>
    </row>
    <row r="2" spans="1:16" ht="15.75" x14ac:dyDescent="0.25">
      <c r="A2" s="15" t="s">
        <v>47</v>
      </c>
      <c r="B2" s="504"/>
      <c r="C2" s="504"/>
      <c r="D2" s="504"/>
      <c r="E2" s="504"/>
      <c r="F2" s="504"/>
      <c r="G2" s="28"/>
    </row>
    <row r="3" spans="1:16" ht="15.75" customHeight="1" x14ac:dyDescent="0.25">
      <c r="A3" s="672" t="s">
        <v>49</v>
      </c>
      <c r="B3" s="672"/>
      <c r="C3" s="672"/>
      <c r="D3" s="672"/>
      <c r="E3" s="672"/>
      <c r="F3" s="672"/>
      <c r="G3" s="672"/>
      <c r="H3" s="672"/>
      <c r="I3" s="672"/>
      <c r="J3" s="672"/>
      <c r="K3" s="672"/>
      <c r="L3" s="672"/>
      <c r="M3" s="672"/>
      <c r="N3" s="672"/>
      <c r="O3" s="672"/>
      <c r="P3" s="672"/>
    </row>
    <row r="4" spans="1:16" x14ac:dyDescent="0.25">
      <c r="A4" s="519"/>
      <c r="B4" s="504"/>
      <c r="C4" s="504"/>
      <c r="D4" s="504"/>
      <c r="E4" s="504"/>
      <c r="F4" s="504"/>
      <c r="G4" s="28"/>
    </row>
    <row r="5" spans="1:16" x14ac:dyDescent="0.25">
      <c r="A5" s="553" t="s">
        <v>384</v>
      </c>
      <c r="B5" s="566" t="s">
        <v>385</v>
      </c>
      <c r="J5" s="29"/>
    </row>
    <row r="6" spans="1:16" x14ac:dyDescent="0.25">
      <c r="A6" s="564" t="s">
        <v>386</v>
      </c>
      <c r="B6" s="565">
        <v>7.2999999999999995E-2</v>
      </c>
      <c r="J6" s="29"/>
    </row>
    <row r="7" spans="1:16" x14ac:dyDescent="0.25">
      <c r="A7" s="564" t="s">
        <v>387</v>
      </c>
      <c r="B7" s="565">
        <v>8.5000000000000006E-2</v>
      </c>
      <c r="J7" s="29"/>
    </row>
    <row r="8" spans="1:16" x14ac:dyDescent="0.25">
      <c r="A8" s="564" t="s">
        <v>388</v>
      </c>
      <c r="B8" s="565">
        <v>6.0999999999999999E-2</v>
      </c>
      <c r="J8" s="29"/>
    </row>
    <row r="9" spans="1:16" x14ac:dyDescent="0.25">
      <c r="A9" s="564" t="s">
        <v>389</v>
      </c>
      <c r="B9" s="565">
        <v>0.16800000000000001</v>
      </c>
      <c r="J9" s="29"/>
    </row>
    <row r="10" spans="1:16" x14ac:dyDescent="0.25">
      <c r="A10" s="564" t="s">
        <v>390</v>
      </c>
      <c r="B10" s="565">
        <v>0.122</v>
      </c>
      <c r="J10" s="29"/>
    </row>
    <row r="11" spans="1:16" x14ac:dyDescent="0.25">
      <c r="A11" s="553" t="s">
        <v>391</v>
      </c>
      <c r="B11" s="567">
        <v>8.2000000000000003E-2</v>
      </c>
    </row>
    <row r="12" spans="1:16" x14ac:dyDescent="0.25">
      <c r="A12" s="28"/>
      <c r="B12" s="122"/>
      <c r="C12" s="122"/>
    </row>
    <row r="13" spans="1:16" x14ac:dyDescent="0.25">
      <c r="A13" s="28" t="s">
        <v>373</v>
      </c>
      <c r="B13" s="28"/>
      <c r="C13" s="28"/>
    </row>
    <row r="14" spans="1:16" ht="75" x14ac:dyDescent="0.25">
      <c r="A14" s="613" t="s">
        <v>393</v>
      </c>
      <c r="B14" s="613"/>
      <c r="C14" s="613"/>
    </row>
  </sheetData>
  <mergeCells count="1">
    <mergeCell ref="A3:P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50C7-4032-4AB7-8493-92CAB3926B79}">
  <sheetPr>
    <tabColor theme="9" tint="-0.249977111117893"/>
  </sheetPr>
  <dimension ref="A1:P14"/>
  <sheetViews>
    <sheetView workbookViewId="0">
      <selection activeCell="A15" sqref="A15"/>
    </sheetView>
  </sheetViews>
  <sheetFormatPr defaultRowHeight="15" x14ac:dyDescent="0.25"/>
  <cols>
    <col min="1" max="1" width="96.140625" bestFit="1" customWidth="1"/>
    <col min="7" max="7" width="9.42578125" bestFit="1" customWidth="1"/>
  </cols>
  <sheetData>
    <row r="1" spans="1:16" ht="18.75" x14ac:dyDescent="0.3">
      <c r="A1" s="13" t="s">
        <v>1</v>
      </c>
      <c r="B1" s="28"/>
      <c r="C1" s="28"/>
      <c r="D1" s="28"/>
      <c r="E1" s="28"/>
      <c r="F1" s="28"/>
      <c r="G1" s="28"/>
    </row>
    <row r="2" spans="1:16" ht="15.75" x14ac:dyDescent="0.25">
      <c r="A2" s="15" t="s">
        <v>47</v>
      </c>
      <c r="B2" s="504"/>
      <c r="C2" s="504"/>
      <c r="D2" s="504"/>
      <c r="E2" s="504"/>
      <c r="F2" s="504"/>
      <c r="G2" s="28"/>
    </row>
    <row r="3" spans="1:16" ht="15.75" customHeight="1" x14ac:dyDescent="0.25">
      <c r="A3" s="672" t="s">
        <v>50</v>
      </c>
      <c r="B3" s="672"/>
      <c r="C3" s="672"/>
      <c r="D3" s="672"/>
      <c r="E3" s="672"/>
      <c r="F3" s="672"/>
      <c r="G3" s="672"/>
      <c r="H3" s="672"/>
      <c r="I3" s="672"/>
      <c r="J3" s="672"/>
      <c r="K3" s="672"/>
      <c r="L3" s="672"/>
      <c r="M3" s="672"/>
      <c r="N3" s="672"/>
      <c r="O3" s="672"/>
      <c r="P3" s="672"/>
    </row>
    <row r="4" spans="1:16" x14ac:dyDescent="0.25">
      <c r="A4" s="519"/>
      <c r="B4" s="504"/>
      <c r="C4" s="504"/>
      <c r="D4" s="504"/>
      <c r="E4" s="504"/>
      <c r="F4" s="504"/>
      <c r="G4" s="28"/>
    </row>
    <row r="5" spans="1:16" x14ac:dyDescent="0.25">
      <c r="A5" s="553" t="s">
        <v>384</v>
      </c>
      <c r="B5" s="566" t="s">
        <v>385</v>
      </c>
      <c r="J5" s="29"/>
    </row>
    <row r="6" spans="1:16" x14ac:dyDescent="0.25">
      <c r="A6" s="564" t="s">
        <v>386</v>
      </c>
      <c r="B6" s="565">
        <v>0.37852000000000002</v>
      </c>
      <c r="J6" s="29"/>
    </row>
    <row r="7" spans="1:16" x14ac:dyDescent="0.25">
      <c r="A7" s="564" t="s">
        <v>387</v>
      </c>
      <c r="B7" s="565">
        <v>0.50760000000000005</v>
      </c>
      <c r="J7" s="29"/>
    </row>
    <row r="8" spans="1:16" x14ac:dyDescent="0.25">
      <c r="A8" s="564" t="s">
        <v>388</v>
      </c>
      <c r="B8" s="565">
        <v>0.32157000000000002</v>
      </c>
      <c r="J8" s="29"/>
    </row>
    <row r="9" spans="1:16" x14ac:dyDescent="0.25">
      <c r="A9" s="564" t="s">
        <v>389</v>
      </c>
      <c r="B9" s="565">
        <v>0.54630999999999996</v>
      </c>
      <c r="J9" s="29"/>
    </row>
    <row r="10" spans="1:16" x14ac:dyDescent="0.25">
      <c r="A10" s="564" t="s">
        <v>390</v>
      </c>
      <c r="B10" s="565">
        <v>0.54900000000000004</v>
      </c>
      <c r="J10" s="29"/>
    </row>
    <row r="11" spans="1:16" x14ac:dyDescent="0.25">
      <c r="A11" s="553" t="s">
        <v>391</v>
      </c>
      <c r="B11" s="567">
        <v>0.41010000000000002</v>
      </c>
    </row>
    <row r="12" spans="1:16" x14ac:dyDescent="0.25">
      <c r="A12" s="28"/>
      <c r="B12" s="122"/>
      <c r="C12" s="122"/>
    </row>
    <row r="13" spans="1:16" x14ac:dyDescent="0.25">
      <c r="A13" s="28" t="s">
        <v>373</v>
      </c>
      <c r="B13" s="28"/>
      <c r="C13" s="28"/>
    </row>
    <row r="14" spans="1:16" ht="135" x14ac:dyDescent="0.25">
      <c r="A14" s="613" t="s">
        <v>394</v>
      </c>
      <c r="B14" s="613"/>
      <c r="C14" s="613"/>
    </row>
  </sheetData>
  <mergeCells count="1">
    <mergeCell ref="A3:P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59999389629810485"/>
  </sheetPr>
  <dimension ref="A1:I16"/>
  <sheetViews>
    <sheetView workbookViewId="0">
      <selection activeCell="H29" sqref="H29"/>
    </sheetView>
  </sheetViews>
  <sheetFormatPr defaultRowHeight="15" x14ac:dyDescent="0.25"/>
  <cols>
    <col min="1" max="1" width="56.140625" customWidth="1"/>
    <col min="2" max="6" width="12.5703125" customWidth="1"/>
    <col min="7" max="7" width="19.42578125" customWidth="1"/>
    <col min="8" max="8" width="10.85546875" bestFit="1" customWidth="1"/>
  </cols>
  <sheetData>
    <row r="1" spans="1:9" ht="18.75" x14ac:dyDescent="0.3">
      <c r="A1" s="13" t="s">
        <v>1</v>
      </c>
      <c r="B1" s="14"/>
      <c r="C1" s="14"/>
    </row>
    <row r="2" spans="1:9" ht="15.75" x14ac:dyDescent="0.25">
      <c r="A2" s="15" t="s">
        <v>317</v>
      </c>
    </row>
    <row r="3" spans="1:9" ht="15.75" x14ac:dyDescent="0.25">
      <c r="A3" s="672" t="s">
        <v>51</v>
      </c>
      <c r="B3" s="672"/>
      <c r="C3" s="672"/>
    </row>
    <row r="5" spans="1:9" ht="14.45" customHeight="1" x14ac:dyDescent="0.25">
      <c r="A5" s="685" t="s">
        <v>395</v>
      </c>
      <c r="B5" s="644" t="s">
        <v>396</v>
      </c>
      <c r="C5" s="644"/>
      <c r="D5" s="670"/>
      <c r="E5" s="687" t="s">
        <v>125</v>
      </c>
      <c r="F5" s="687"/>
      <c r="G5" s="464"/>
    </row>
    <row r="6" spans="1:9" x14ac:dyDescent="0.25">
      <c r="A6" s="686"/>
      <c r="B6" s="462">
        <v>2020</v>
      </c>
      <c r="C6" s="462">
        <v>2021</v>
      </c>
      <c r="D6" s="414">
        <v>2022</v>
      </c>
      <c r="E6" s="469" t="s">
        <v>211</v>
      </c>
      <c r="F6" s="469" t="s">
        <v>127</v>
      </c>
      <c r="G6" s="465"/>
      <c r="H6" s="6"/>
      <c r="I6" s="6"/>
    </row>
    <row r="7" spans="1:9" x14ac:dyDescent="0.25">
      <c r="A7" s="467" t="s">
        <v>397</v>
      </c>
      <c r="B7" s="409">
        <v>48.83</v>
      </c>
      <c r="C7" s="409">
        <v>57.82</v>
      </c>
      <c r="D7" s="409">
        <v>61.28</v>
      </c>
      <c r="E7" s="495">
        <v>0.18410813024779854</v>
      </c>
      <c r="F7" s="495">
        <v>5.9840885506745087E-2</v>
      </c>
      <c r="G7" s="132"/>
      <c r="H7" s="177"/>
    </row>
    <row r="8" spans="1:9" x14ac:dyDescent="0.25">
      <c r="A8" s="467" t="s">
        <v>398</v>
      </c>
      <c r="B8" s="409">
        <v>1.88</v>
      </c>
      <c r="C8" s="409">
        <v>1.73</v>
      </c>
      <c r="D8" s="409">
        <v>1.5</v>
      </c>
      <c r="E8" s="495">
        <v>-7.9787234042553154E-2</v>
      </c>
      <c r="F8" s="495">
        <v>-0.13294797687861271</v>
      </c>
      <c r="G8" s="132"/>
      <c r="H8" s="177"/>
    </row>
    <row r="9" spans="1:9" x14ac:dyDescent="0.25">
      <c r="A9" s="467" t="s">
        <v>399</v>
      </c>
      <c r="B9" s="409">
        <v>432.81</v>
      </c>
      <c r="C9" s="409">
        <v>500.94</v>
      </c>
      <c r="D9" s="409">
        <v>510.93</v>
      </c>
      <c r="E9" s="495">
        <v>0.15741318361405696</v>
      </c>
      <c r="F9" s="495">
        <v>1.9942508084800595E-2</v>
      </c>
      <c r="G9" s="132"/>
      <c r="H9" s="177"/>
    </row>
    <row r="10" spans="1:9" s="14" customFormat="1" x14ac:dyDescent="0.25">
      <c r="A10" s="468" t="s">
        <v>276</v>
      </c>
      <c r="B10" s="496">
        <v>483.52</v>
      </c>
      <c r="C10" s="496">
        <v>560.49</v>
      </c>
      <c r="D10" s="496">
        <v>573.71</v>
      </c>
      <c r="E10" s="497">
        <v>0.1591867968232959</v>
      </c>
      <c r="F10" s="497">
        <v>2.3586504665560538E-2</v>
      </c>
      <c r="G10" s="466"/>
      <c r="H10" s="181"/>
    </row>
    <row r="12" spans="1:9" x14ac:dyDescent="0.25">
      <c r="A12" s="28" t="s">
        <v>277</v>
      </c>
    </row>
    <row r="13" spans="1:9" x14ac:dyDescent="0.25">
      <c r="A13" s="633" t="s">
        <v>400</v>
      </c>
      <c r="B13" s="633"/>
      <c r="C13" s="633"/>
      <c r="D13" s="633"/>
      <c r="E13" s="633"/>
      <c r="F13" s="633"/>
      <c r="G13" s="633"/>
    </row>
    <row r="14" spans="1:9" x14ac:dyDescent="0.25">
      <c r="A14" s="633"/>
      <c r="B14" s="633"/>
      <c r="C14" s="633"/>
      <c r="D14" s="633"/>
      <c r="E14" s="633"/>
      <c r="F14" s="633"/>
      <c r="G14" s="633"/>
    </row>
    <row r="15" spans="1:9" x14ac:dyDescent="0.25">
      <c r="A15" s="633"/>
      <c r="B15" s="633"/>
      <c r="C15" s="633"/>
      <c r="D15" s="633"/>
      <c r="E15" s="633"/>
      <c r="F15" s="633"/>
      <c r="G15" s="633"/>
    </row>
    <row r="16" spans="1:9" x14ac:dyDescent="0.25">
      <c r="A16" s="633"/>
      <c r="B16" s="633"/>
      <c r="C16" s="633"/>
      <c r="D16" s="633"/>
      <c r="E16" s="633"/>
      <c r="F16" s="633"/>
      <c r="G16" s="633"/>
    </row>
  </sheetData>
  <mergeCells count="5">
    <mergeCell ref="A13:G16"/>
    <mergeCell ref="A3:C3"/>
    <mergeCell ref="A5:A6"/>
    <mergeCell ref="B5:D5"/>
    <mergeCell ref="E5:F5"/>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59999389629810485"/>
  </sheetPr>
  <dimension ref="A1:I22"/>
  <sheetViews>
    <sheetView workbookViewId="0">
      <selection activeCell="E22" sqref="E22"/>
    </sheetView>
  </sheetViews>
  <sheetFormatPr defaultRowHeight="15" x14ac:dyDescent="0.25"/>
  <cols>
    <col min="1" max="1" width="20.42578125" customWidth="1"/>
    <col min="2" max="6" width="12.85546875" customWidth="1"/>
    <col min="7" max="7" width="20" customWidth="1"/>
  </cols>
  <sheetData>
    <row r="1" spans="1:9" ht="18.75" x14ac:dyDescent="0.3">
      <c r="A1" s="13" t="s">
        <v>1</v>
      </c>
      <c r="B1" s="18"/>
      <c r="C1" s="18"/>
    </row>
    <row r="2" spans="1:9" ht="15.75" x14ac:dyDescent="0.25">
      <c r="A2" s="15" t="s">
        <v>317</v>
      </c>
    </row>
    <row r="3" spans="1:9" ht="15.75" x14ac:dyDescent="0.25">
      <c r="A3" s="672" t="s">
        <v>52</v>
      </c>
      <c r="B3" s="672"/>
      <c r="C3" s="672"/>
      <c r="D3" s="672"/>
    </row>
    <row r="5" spans="1:9" ht="14.45" customHeight="1" x14ac:dyDescent="0.25">
      <c r="A5" s="688" t="s">
        <v>351</v>
      </c>
      <c r="B5" s="644" t="s">
        <v>318</v>
      </c>
      <c r="C5" s="644"/>
      <c r="D5" s="644"/>
      <c r="E5" s="644" t="s">
        <v>125</v>
      </c>
      <c r="F5" s="644"/>
    </row>
    <row r="6" spans="1:9" x14ac:dyDescent="0.25">
      <c r="A6" s="688"/>
      <c r="B6" s="471">
        <v>2020</v>
      </c>
      <c r="C6" s="471">
        <v>2021</v>
      </c>
      <c r="D6" s="471">
        <v>2022</v>
      </c>
      <c r="E6" s="471" t="s">
        <v>211</v>
      </c>
      <c r="F6" s="471" t="s">
        <v>127</v>
      </c>
    </row>
    <row r="7" spans="1:9" x14ac:dyDescent="0.25">
      <c r="A7" s="491" t="s">
        <v>353</v>
      </c>
      <c r="B7" s="409">
        <v>70.8765341665069</v>
      </c>
      <c r="C7" s="409">
        <v>83.369626649552899</v>
      </c>
      <c r="D7" s="409">
        <v>86.9814580830366</v>
      </c>
      <c r="E7" s="498">
        <v>0.17626556701681498</v>
      </c>
      <c r="F7" s="498">
        <v>4.3323109130213082E-2</v>
      </c>
      <c r="G7" s="182"/>
      <c r="H7" s="7"/>
      <c r="I7" s="7"/>
    </row>
    <row r="8" spans="1:9" x14ac:dyDescent="0.25">
      <c r="A8" s="491" t="s">
        <v>367</v>
      </c>
      <c r="B8" s="409">
        <v>35.0946700458884</v>
      </c>
      <c r="C8" s="409">
        <v>40.069674423712598</v>
      </c>
      <c r="D8" s="409">
        <v>42.888475894923602</v>
      </c>
      <c r="E8" s="498">
        <v>0.14175954272597749</v>
      </c>
      <c r="F8" s="498">
        <v>7.0347501240062019E-2</v>
      </c>
      <c r="G8" s="182"/>
      <c r="H8" s="7"/>
      <c r="I8" s="7"/>
    </row>
    <row r="9" spans="1:9" x14ac:dyDescent="0.25">
      <c r="E9" s="133"/>
      <c r="F9" s="133"/>
    </row>
    <row r="10" spans="1:9" x14ac:dyDescent="0.25">
      <c r="A10" s="28" t="s">
        <v>277</v>
      </c>
    </row>
    <row r="11" spans="1:9" x14ac:dyDescent="0.25">
      <c r="A11" s="633" t="s">
        <v>401</v>
      </c>
      <c r="B11" s="633"/>
      <c r="C11" s="633"/>
      <c r="D11" s="633"/>
      <c r="E11" s="633"/>
      <c r="F11" s="633"/>
      <c r="G11" s="633"/>
      <c r="H11" s="633"/>
    </row>
    <row r="12" spans="1:9" x14ac:dyDescent="0.25">
      <c r="A12" s="633"/>
      <c r="B12" s="633"/>
      <c r="C12" s="633"/>
      <c r="D12" s="633"/>
      <c r="E12" s="633"/>
      <c r="F12" s="633"/>
      <c r="G12" s="633"/>
      <c r="H12" s="633"/>
    </row>
    <row r="13" spans="1:9" x14ac:dyDescent="0.25">
      <c r="A13" s="633"/>
      <c r="B13" s="633"/>
      <c r="C13" s="633"/>
      <c r="D13" s="633"/>
      <c r="E13" s="633"/>
      <c r="F13" s="633"/>
      <c r="G13" s="633"/>
      <c r="H13" s="633"/>
    </row>
    <row r="14" spans="1:9" x14ac:dyDescent="0.25">
      <c r="A14" s="633"/>
      <c r="B14" s="633"/>
      <c r="C14" s="633"/>
      <c r="D14" s="633"/>
      <c r="E14" s="633"/>
      <c r="F14" s="633"/>
      <c r="G14" s="633"/>
      <c r="H14" s="633"/>
    </row>
    <row r="20" spans="4:4" ht="18" x14ac:dyDescent="0.25">
      <c r="D20" s="490"/>
    </row>
    <row r="21" spans="4:4" ht="18" x14ac:dyDescent="0.25">
      <c r="D21" s="490"/>
    </row>
    <row r="22" spans="4:4" ht="18" x14ac:dyDescent="0.25">
      <c r="D22" s="490"/>
    </row>
  </sheetData>
  <mergeCells count="5">
    <mergeCell ref="A11:H14"/>
    <mergeCell ref="A3:D3"/>
    <mergeCell ref="A5:A6"/>
    <mergeCell ref="B5:D5"/>
    <mergeCell ref="E5:F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59999389629810485"/>
  </sheetPr>
  <dimension ref="A1:N20"/>
  <sheetViews>
    <sheetView workbookViewId="0">
      <selection activeCell="G24" sqref="G24"/>
    </sheetView>
  </sheetViews>
  <sheetFormatPr defaultRowHeight="15" x14ac:dyDescent="0.25"/>
  <cols>
    <col min="1" max="1" width="10.85546875" customWidth="1"/>
    <col min="2" max="4" width="14.7109375" customWidth="1"/>
    <col min="5" max="6" width="10.85546875" customWidth="1"/>
    <col min="7" max="7" width="7.5703125" customWidth="1"/>
    <col min="8" max="11" width="10.85546875" customWidth="1"/>
    <col min="12" max="13" width="13.85546875" customWidth="1"/>
    <col min="14" max="14" width="19.42578125" customWidth="1"/>
  </cols>
  <sheetData>
    <row r="1" spans="1:14" ht="18.75" x14ac:dyDescent="0.3">
      <c r="A1" s="13" t="s">
        <v>1</v>
      </c>
    </row>
    <row r="2" spans="1:14" ht="15.75" x14ac:dyDescent="0.25">
      <c r="A2" s="503" t="s">
        <v>268</v>
      </c>
      <c r="B2" s="504"/>
    </row>
    <row r="3" spans="1:14" ht="15.75" x14ac:dyDescent="0.25">
      <c r="A3" s="15" t="s">
        <v>53</v>
      </c>
      <c r="B3" s="504"/>
    </row>
    <row r="5" spans="1:14" ht="14.45" customHeight="1" x14ac:dyDescent="0.25">
      <c r="A5" s="665" t="s">
        <v>279</v>
      </c>
      <c r="B5" s="637" t="s">
        <v>402</v>
      </c>
      <c r="C5" s="637"/>
      <c r="D5" s="637"/>
      <c r="E5" s="641" t="s">
        <v>125</v>
      </c>
      <c r="F5" s="639"/>
      <c r="G5" s="53"/>
      <c r="H5" s="637" t="s">
        <v>403</v>
      </c>
      <c r="I5" s="637"/>
      <c r="J5" s="637"/>
      <c r="K5" s="689" t="s">
        <v>296</v>
      </c>
      <c r="L5" s="690"/>
    </row>
    <row r="6" spans="1:14" x14ac:dyDescent="0.25">
      <c r="A6" s="666"/>
      <c r="B6" s="12">
        <v>2020</v>
      </c>
      <c r="C6" s="12">
        <v>2021</v>
      </c>
      <c r="D6" s="12">
        <v>2022</v>
      </c>
      <c r="E6" s="12" t="s">
        <v>211</v>
      </c>
      <c r="F6" s="12" t="s">
        <v>127</v>
      </c>
      <c r="G6" s="53"/>
      <c r="H6" s="12">
        <v>2020</v>
      </c>
      <c r="I6" s="12">
        <v>2021</v>
      </c>
      <c r="J6" s="12">
        <v>2022</v>
      </c>
      <c r="K6" s="12" t="s">
        <v>211</v>
      </c>
      <c r="L6" s="12" t="s">
        <v>127</v>
      </c>
    </row>
    <row r="7" spans="1:14" x14ac:dyDescent="0.25">
      <c r="A7" s="55" t="s">
        <v>404</v>
      </c>
      <c r="B7" s="51">
        <v>625.4141350529834</v>
      </c>
      <c r="C7" s="51">
        <v>636.68877855887524</v>
      </c>
      <c r="D7" s="51">
        <v>681.36123310267999</v>
      </c>
      <c r="E7" s="62">
        <v>1.8027484308356236E-2</v>
      </c>
      <c r="F7" s="62">
        <v>7.0163722132686901E-2</v>
      </c>
      <c r="G7" s="178"/>
      <c r="H7" s="52">
        <v>4.7264925515296985E-2</v>
      </c>
      <c r="I7" s="52">
        <v>4.4396363555501112E-2</v>
      </c>
      <c r="J7" s="52">
        <v>4.1633331638709838E-2</v>
      </c>
      <c r="K7" s="60" t="s">
        <v>405</v>
      </c>
      <c r="L7" s="60" t="s">
        <v>406</v>
      </c>
      <c r="N7" s="54"/>
    </row>
    <row r="8" spans="1:14" x14ac:dyDescent="0.25">
      <c r="A8" s="55" t="s">
        <v>407</v>
      </c>
      <c r="B8" s="51">
        <v>363.27852206681661</v>
      </c>
      <c r="C8" s="51">
        <v>388.25537873681981</v>
      </c>
      <c r="D8" s="51">
        <v>404.36206642293553</v>
      </c>
      <c r="E8" s="62">
        <v>6.8754014214496534E-2</v>
      </c>
      <c r="F8" s="62">
        <v>4.1484776691358319E-2</v>
      </c>
      <c r="G8" s="178"/>
      <c r="H8" s="52">
        <v>0.37713556152449174</v>
      </c>
      <c r="I8" s="52">
        <v>0.35019874980152327</v>
      </c>
      <c r="J8" s="52">
        <v>0.34776394429861762</v>
      </c>
      <c r="K8" s="60" t="s">
        <v>408</v>
      </c>
      <c r="L8" s="60" t="s">
        <v>409</v>
      </c>
      <c r="N8" s="54"/>
    </row>
    <row r="9" spans="1:14" x14ac:dyDescent="0.25">
      <c r="A9" s="55" t="s">
        <v>285</v>
      </c>
      <c r="B9" s="43"/>
      <c r="C9" s="43"/>
      <c r="D9" s="43"/>
      <c r="E9" s="62"/>
      <c r="F9" s="62"/>
      <c r="G9" s="178"/>
      <c r="H9" s="52">
        <v>3.0317353729315096E-2</v>
      </c>
      <c r="I9" s="52">
        <v>3.3073340217760649E-2</v>
      </c>
      <c r="J9" s="52">
        <v>3.1702392005658254E-2</v>
      </c>
      <c r="K9" s="60" t="s">
        <v>406</v>
      </c>
      <c r="L9" s="60" t="s">
        <v>410</v>
      </c>
      <c r="N9" s="54"/>
    </row>
    <row r="10" spans="1:14" x14ac:dyDescent="0.25">
      <c r="A10" s="55" t="s">
        <v>283</v>
      </c>
      <c r="B10" s="51">
        <v>524.95664952240998</v>
      </c>
      <c r="C10" s="51">
        <v>518.96705315118811</v>
      </c>
      <c r="D10" s="51">
        <v>466.80275865975585</v>
      </c>
      <c r="E10" s="62">
        <v>-1.1409697118173514E-2</v>
      </c>
      <c r="F10" s="62">
        <v>-0.10051561881373516</v>
      </c>
      <c r="G10" s="178"/>
      <c r="H10" s="52">
        <v>1.6744373960198625E-2</v>
      </c>
      <c r="I10" s="52">
        <v>1.6991947404743857E-2</v>
      </c>
      <c r="J10" s="52">
        <v>4.7235846103213276E-2</v>
      </c>
      <c r="K10" s="60" t="s">
        <v>411</v>
      </c>
      <c r="L10" s="61" t="s">
        <v>412</v>
      </c>
      <c r="N10" s="54"/>
    </row>
    <row r="11" spans="1:14" x14ac:dyDescent="0.25">
      <c r="A11" s="55" t="s">
        <v>282</v>
      </c>
      <c r="B11" s="51">
        <v>362.48066660509414</v>
      </c>
      <c r="C11" s="51">
        <v>377.21713932055582</v>
      </c>
      <c r="D11" s="51">
        <v>430.29366874769858</v>
      </c>
      <c r="E11" s="62">
        <v>4.0654506772678102E-2</v>
      </c>
      <c r="F11" s="62">
        <v>0.14070550856396477</v>
      </c>
      <c r="G11" s="178"/>
      <c r="H11" s="52">
        <v>0.52853778527069761</v>
      </c>
      <c r="I11" s="52">
        <v>0.55533959902047114</v>
      </c>
      <c r="J11" s="52">
        <v>0.531664485953801</v>
      </c>
      <c r="K11" s="60" t="s">
        <v>413</v>
      </c>
      <c r="L11" s="60" t="s">
        <v>414</v>
      </c>
      <c r="N11" s="54"/>
    </row>
    <row r="12" spans="1:14" x14ac:dyDescent="0.25">
      <c r="A12" s="56" t="s">
        <v>276</v>
      </c>
      <c r="B12" s="27">
        <v>378.41</v>
      </c>
      <c r="C12" s="27">
        <v>395.62</v>
      </c>
      <c r="D12" s="27">
        <v>433.56</v>
      </c>
      <c r="E12" s="35">
        <v>4.5479770619169628E-2</v>
      </c>
      <c r="F12" s="35">
        <v>9.590010616247914E-2</v>
      </c>
      <c r="G12" s="178"/>
      <c r="H12" s="59">
        <v>1</v>
      </c>
      <c r="I12" s="59">
        <v>1</v>
      </c>
      <c r="J12" s="59">
        <v>1</v>
      </c>
      <c r="K12" s="57" t="s">
        <v>311</v>
      </c>
      <c r="L12" s="58" t="s">
        <v>311</v>
      </c>
      <c r="N12" s="54"/>
    </row>
    <row r="14" spans="1:14" x14ac:dyDescent="0.25">
      <c r="A14" s="28" t="s">
        <v>277</v>
      </c>
    </row>
    <row r="15" spans="1:14" ht="15" customHeight="1" x14ac:dyDescent="0.25">
      <c r="A15" s="691" t="s">
        <v>415</v>
      </c>
      <c r="B15" s="691"/>
      <c r="C15" s="691"/>
      <c r="D15" s="691"/>
      <c r="E15" s="691"/>
      <c r="F15" s="691"/>
      <c r="G15" s="691"/>
      <c r="H15" s="691"/>
      <c r="I15" s="691"/>
      <c r="J15" s="691"/>
      <c r="K15" s="691"/>
      <c r="L15" s="691"/>
      <c r="M15" s="691"/>
    </row>
    <row r="16" spans="1:14" x14ac:dyDescent="0.25">
      <c r="A16" s="691"/>
      <c r="B16" s="691"/>
      <c r="C16" s="691"/>
      <c r="D16" s="691"/>
      <c r="E16" s="691"/>
      <c r="F16" s="691"/>
      <c r="G16" s="691"/>
      <c r="H16" s="691"/>
      <c r="I16" s="691"/>
      <c r="J16" s="691"/>
      <c r="K16" s="691"/>
      <c r="L16" s="691"/>
      <c r="M16" s="691"/>
    </row>
    <row r="17" spans="1:13" x14ac:dyDescent="0.25">
      <c r="A17" s="691"/>
      <c r="B17" s="691"/>
      <c r="C17" s="691"/>
      <c r="D17" s="691"/>
      <c r="E17" s="691"/>
      <c r="F17" s="691"/>
      <c r="G17" s="691"/>
      <c r="H17" s="691"/>
      <c r="I17" s="691"/>
      <c r="J17" s="691"/>
      <c r="K17" s="691"/>
      <c r="L17" s="691"/>
      <c r="M17" s="691"/>
    </row>
    <row r="18" spans="1:13" x14ac:dyDescent="0.25">
      <c r="A18" s="174"/>
      <c r="B18" s="174"/>
      <c r="C18" s="174"/>
      <c r="D18" s="174"/>
      <c r="E18" s="174"/>
      <c r="F18" s="174"/>
      <c r="G18" s="174"/>
      <c r="H18" s="174"/>
      <c r="I18" s="174"/>
      <c r="J18" s="174"/>
      <c r="K18" s="174"/>
      <c r="L18" s="174"/>
      <c r="M18" s="174"/>
    </row>
    <row r="19" spans="1:13" x14ac:dyDescent="0.25">
      <c r="A19" s="9"/>
      <c r="B19" s="9"/>
      <c r="C19" s="9"/>
      <c r="D19" s="9"/>
      <c r="E19" s="9"/>
      <c r="F19" s="9"/>
      <c r="G19" s="9"/>
      <c r="H19" s="9"/>
      <c r="I19" s="9"/>
      <c r="J19" s="9"/>
      <c r="K19" s="9"/>
      <c r="L19" s="9"/>
      <c r="M19" s="9"/>
    </row>
    <row r="20" spans="1:13" x14ac:dyDescent="0.25">
      <c r="E20" s="54"/>
      <c r="F20" s="54"/>
      <c r="G20" s="54"/>
    </row>
  </sheetData>
  <mergeCells count="6">
    <mergeCell ref="K5:L5"/>
    <mergeCell ref="A15:M17"/>
    <mergeCell ref="A5:A6"/>
    <mergeCell ref="B5:D5"/>
    <mergeCell ref="E5:F5"/>
    <mergeCell ref="H5:J5"/>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K33"/>
  <sheetViews>
    <sheetView workbookViewId="0"/>
  </sheetViews>
  <sheetFormatPr defaultRowHeight="15" x14ac:dyDescent="0.25"/>
  <cols>
    <col min="1" max="1" width="12.7109375" customWidth="1"/>
    <col min="2" max="2" width="45.5703125" customWidth="1"/>
    <col min="3" max="3" width="34.140625" customWidth="1"/>
  </cols>
  <sheetData>
    <row r="1" spans="1:4" ht="18.75" x14ac:dyDescent="0.3">
      <c r="A1" s="90" t="s">
        <v>1</v>
      </c>
    </row>
    <row r="2" spans="1:4" ht="15.75" x14ac:dyDescent="0.25">
      <c r="A2" s="91" t="s">
        <v>54</v>
      </c>
    </row>
    <row r="3" spans="1:4" ht="15.75" x14ac:dyDescent="0.25">
      <c r="A3" s="92" t="s">
        <v>416</v>
      </c>
    </row>
    <row r="5" spans="1:4" x14ac:dyDescent="0.25">
      <c r="A5" s="17" t="s">
        <v>279</v>
      </c>
      <c r="B5" s="17" t="s">
        <v>417</v>
      </c>
      <c r="C5" s="17" t="s">
        <v>418</v>
      </c>
    </row>
    <row r="6" spans="1:4" x14ac:dyDescent="0.25">
      <c r="A6" s="45" t="s">
        <v>287</v>
      </c>
      <c r="B6" s="124">
        <v>1360268</v>
      </c>
      <c r="C6" s="165">
        <v>2.1999999999999999E-2</v>
      </c>
    </row>
    <row r="7" spans="1:4" x14ac:dyDescent="0.25">
      <c r="A7" s="64" t="s">
        <v>291</v>
      </c>
      <c r="B7" s="93">
        <v>10634707</v>
      </c>
      <c r="C7" s="152">
        <v>3.6999999999999998E-2</v>
      </c>
    </row>
    <row r="8" spans="1:4" x14ac:dyDescent="0.25">
      <c r="A8" s="64" t="s">
        <v>284</v>
      </c>
      <c r="B8" s="93">
        <v>1525395</v>
      </c>
      <c r="C8" s="152">
        <v>3.6999999999999998E-2</v>
      </c>
    </row>
    <row r="9" spans="1:4" x14ac:dyDescent="0.25">
      <c r="A9" s="64" t="s">
        <v>285</v>
      </c>
      <c r="B9" s="93">
        <v>259959</v>
      </c>
      <c r="C9" s="152">
        <v>8.9999999999999993E-3</v>
      </c>
      <c r="D9" s="29"/>
    </row>
    <row r="10" spans="1:4" x14ac:dyDescent="0.25">
      <c r="A10" s="64" t="s">
        <v>283</v>
      </c>
      <c r="B10" s="93">
        <v>1030710</v>
      </c>
      <c r="C10" s="152">
        <v>0.02</v>
      </c>
    </row>
    <row r="11" spans="1:4" x14ac:dyDescent="0.25">
      <c r="A11" s="64" t="s">
        <v>292</v>
      </c>
      <c r="B11" s="93">
        <v>2351279</v>
      </c>
      <c r="C11" s="152">
        <v>2.5999999999999999E-2</v>
      </c>
    </row>
    <row r="12" spans="1:4" x14ac:dyDescent="0.25">
      <c r="A12" s="64" t="s">
        <v>419</v>
      </c>
      <c r="B12" s="93">
        <v>900133</v>
      </c>
      <c r="C12" s="152">
        <v>2.5999999999999999E-2</v>
      </c>
    </row>
    <row r="13" spans="1:4" x14ac:dyDescent="0.25">
      <c r="A13" s="415" t="s">
        <v>290</v>
      </c>
      <c r="B13" s="93">
        <v>1010177</v>
      </c>
      <c r="C13" s="152">
        <v>3.9E-2</v>
      </c>
    </row>
    <row r="14" spans="1:4" x14ac:dyDescent="0.25">
      <c r="A14" s="64" t="s">
        <v>420</v>
      </c>
      <c r="B14" s="93">
        <v>2125597</v>
      </c>
      <c r="C14" s="152">
        <v>5.1999999999999998E-2</v>
      </c>
    </row>
    <row r="15" spans="1:4" x14ac:dyDescent="0.25">
      <c r="A15" s="64" t="s">
        <v>282</v>
      </c>
      <c r="B15" s="93">
        <v>1788741</v>
      </c>
      <c r="C15" s="152">
        <v>4.2000000000000003E-2</v>
      </c>
    </row>
    <row r="16" spans="1:4" x14ac:dyDescent="0.25">
      <c r="A16" s="64" t="s">
        <v>421</v>
      </c>
      <c r="B16" s="93">
        <v>1959432</v>
      </c>
      <c r="C16" s="152">
        <v>7.3999999999999996E-2</v>
      </c>
    </row>
    <row r="17" spans="1:11" x14ac:dyDescent="0.25">
      <c r="A17" s="64" t="s">
        <v>281</v>
      </c>
      <c r="B17" s="93">
        <v>777639</v>
      </c>
      <c r="C17" s="152">
        <v>0.06</v>
      </c>
    </row>
    <row r="18" spans="1:11" x14ac:dyDescent="0.25">
      <c r="B18" s="94"/>
    </row>
    <row r="19" spans="1:11" x14ac:dyDescent="0.25">
      <c r="A19" s="76" t="s">
        <v>422</v>
      </c>
    </row>
    <row r="20" spans="1:11" ht="15" customHeight="1" x14ac:dyDescent="0.25">
      <c r="A20" s="634" t="s">
        <v>423</v>
      </c>
      <c r="B20" s="634"/>
      <c r="C20" s="634"/>
    </row>
    <row r="21" spans="1:11" x14ac:dyDescent="0.25">
      <c r="A21" s="634"/>
      <c r="B21" s="634"/>
      <c r="C21" s="634"/>
    </row>
    <row r="22" spans="1:11" x14ac:dyDescent="0.25">
      <c r="A22" s="634"/>
      <c r="B22" s="634"/>
      <c r="C22" s="634"/>
    </row>
    <row r="23" spans="1:11" x14ac:dyDescent="0.25">
      <c r="A23" s="634"/>
      <c r="B23" s="634"/>
      <c r="C23" s="634"/>
    </row>
    <row r="24" spans="1:11" x14ac:dyDescent="0.25">
      <c r="A24" s="89"/>
      <c r="B24" s="89"/>
      <c r="C24" s="89"/>
    </row>
    <row r="25" spans="1:11" x14ac:dyDescent="0.25">
      <c r="A25" s="89"/>
      <c r="B25" s="89"/>
      <c r="G25" s="173"/>
      <c r="H25" s="173"/>
      <c r="I25" s="173"/>
      <c r="J25" s="173"/>
      <c r="K25" s="173"/>
    </row>
    <row r="26" spans="1:11" x14ac:dyDescent="0.25">
      <c r="A26" s="89"/>
      <c r="B26" s="89"/>
      <c r="G26" s="173"/>
      <c r="H26" s="173"/>
      <c r="I26" s="173"/>
      <c r="J26" s="173"/>
      <c r="K26" s="173"/>
    </row>
    <row r="27" spans="1:11" x14ac:dyDescent="0.25">
      <c r="A27" s="76"/>
      <c r="B27" s="89"/>
      <c r="G27" s="173"/>
      <c r="H27" s="173"/>
      <c r="I27" s="173"/>
      <c r="J27" s="173"/>
      <c r="K27" s="173"/>
    </row>
    <row r="28" spans="1:11" x14ac:dyDescent="0.25">
      <c r="A28" s="89"/>
      <c r="B28" s="89"/>
      <c r="G28" s="173"/>
      <c r="H28" s="173"/>
      <c r="I28" s="173"/>
      <c r="J28" s="173"/>
      <c r="K28" s="173"/>
    </row>
    <row r="29" spans="1:11" x14ac:dyDescent="0.25">
      <c r="A29" s="89"/>
      <c r="B29" s="89"/>
      <c r="G29" s="173"/>
      <c r="H29" s="173"/>
      <c r="I29" s="173"/>
      <c r="J29" s="173"/>
      <c r="K29" s="173"/>
    </row>
    <row r="30" spans="1:11" x14ac:dyDescent="0.25">
      <c r="G30" s="173"/>
      <c r="H30" s="173"/>
      <c r="I30" s="173"/>
      <c r="J30" s="173"/>
      <c r="K30" s="173"/>
    </row>
    <row r="31" spans="1:11" x14ac:dyDescent="0.25">
      <c r="G31" s="173"/>
      <c r="H31" s="173"/>
      <c r="I31" s="173"/>
      <c r="J31" s="173"/>
      <c r="K31" s="173"/>
    </row>
    <row r="32" spans="1:11" x14ac:dyDescent="0.25">
      <c r="G32" s="173"/>
      <c r="H32" s="173"/>
      <c r="I32" s="173"/>
      <c r="J32" s="173"/>
      <c r="K32" s="173"/>
    </row>
    <row r="33" spans="7:11" x14ac:dyDescent="0.25">
      <c r="G33" s="173"/>
      <c r="H33" s="173"/>
      <c r="I33" s="173"/>
      <c r="J33" s="173"/>
      <c r="K33" s="173"/>
    </row>
  </sheetData>
  <mergeCells count="1">
    <mergeCell ref="A20: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90" zoomScaleNormal="90" workbookViewId="0">
      <selection activeCell="F19" sqref="F19"/>
    </sheetView>
  </sheetViews>
  <sheetFormatPr defaultRowHeight="15" x14ac:dyDescent="0.25"/>
  <cols>
    <col min="1" max="1" width="21.28515625" customWidth="1"/>
    <col min="2" max="3" width="21.5703125" customWidth="1"/>
    <col min="4" max="4" width="20.5703125" customWidth="1"/>
    <col min="5" max="5" width="14.85546875" customWidth="1"/>
  </cols>
  <sheetData>
    <row r="1" spans="1:7" ht="18.75" x14ac:dyDescent="0.3">
      <c r="A1" s="90" t="s">
        <v>1</v>
      </c>
    </row>
    <row r="2" spans="1:7" ht="15.75" x14ac:dyDescent="0.25">
      <c r="A2" s="91" t="s">
        <v>116</v>
      </c>
    </row>
    <row r="3" spans="1:7" ht="15.75" x14ac:dyDescent="0.25">
      <c r="A3" s="92" t="s">
        <v>10</v>
      </c>
    </row>
    <row r="4" spans="1:7" ht="15.75" x14ac:dyDescent="0.25">
      <c r="A4" s="92"/>
    </row>
    <row r="5" spans="1:7" x14ac:dyDescent="0.25">
      <c r="A5" s="635" t="s">
        <v>123</v>
      </c>
      <c r="B5" s="636" t="s">
        <v>124</v>
      </c>
      <c r="C5" s="636"/>
      <c r="D5" s="99" t="s">
        <v>125</v>
      </c>
      <c r="E5" s="99" t="s">
        <v>126</v>
      </c>
    </row>
    <row r="6" spans="1:7" x14ac:dyDescent="0.25">
      <c r="A6" s="635"/>
      <c r="B6" s="99">
        <v>2021</v>
      </c>
      <c r="C6" s="99">
        <v>2022</v>
      </c>
      <c r="D6" s="99" t="s">
        <v>127</v>
      </c>
      <c r="E6" s="99" t="s">
        <v>127</v>
      </c>
    </row>
    <row r="7" spans="1:7" x14ac:dyDescent="0.25">
      <c r="A7" s="64" t="s">
        <v>128</v>
      </c>
      <c r="B7" s="492">
        <v>25363226257.09</v>
      </c>
      <c r="C7" s="492">
        <v>25550773684.049999</v>
      </c>
      <c r="D7" s="152">
        <v>7.0000000000000001E-3</v>
      </c>
      <c r="E7" s="152">
        <v>4.1000000000000002E-2</v>
      </c>
      <c r="F7" s="54"/>
      <c r="G7" s="54"/>
    </row>
    <row r="8" spans="1:7" x14ac:dyDescent="0.25">
      <c r="A8" s="64" t="s">
        <v>129</v>
      </c>
      <c r="B8" s="220">
        <v>20533172173.52</v>
      </c>
      <c r="C8" s="220">
        <v>21375773576.689999</v>
      </c>
      <c r="D8" s="152">
        <v>4.1000000000000002E-2</v>
      </c>
      <c r="E8" s="152">
        <v>3.3000000000000002E-2</v>
      </c>
      <c r="F8" s="54"/>
      <c r="G8" s="54"/>
    </row>
    <row r="9" spans="1:7" x14ac:dyDescent="0.25">
      <c r="A9" s="64" t="s">
        <v>130</v>
      </c>
      <c r="B9" s="220">
        <v>17418810033.34</v>
      </c>
      <c r="C9" s="220">
        <v>19349547017.560001</v>
      </c>
      <c r="D9" s="152">
        <v>0.111</v>
      </c>
      <c r="E9" s="152">
        <v>1.7000000000000001E-2</v>
      </c>
      <c r="F9" s="54"/>
      <c r="G9" s="54"/>
    </row>
    <row r="10" spans="1:7" x14ac:dyDescent="0.25">
      <c r="A10" s="64" t="s">
        <v>131</v>
      </c>
      <c r="B10" s="220">
        <v>2501508837.8499999</v>
      </c>
      <c r="C10" s="220">
        <v>3187442143.3499999</v>
      </c>
      <c r="D10" s="152">
        <v>0.27400000000000002</v>
      </c>
      <c r="E10" s="152"/>
      <c r="F10" s="54"/>
    </row>
    <row r="11" spans="1:7" x14ac:dyDescent="0.25">
      <c r="A11" s="64" t="s">
        <v>132</v>
      </c>
      <c r="B11" s="220">
        <v>1937836062</v>
      </c>
      <c r="C11" s="220">
        <v>2200794151</v>
      </c>
      <c r="D11" s="152">
        <v>0.13600000000000001</v>
      </c>
      <c r="E11" s="152"/>
      <c r="F11" s="54"/>
      <c r="G11" s="54"/>
    </row>
    <row r="12" spans="1:7" x14ac:dyDescent="0.25">
      <c r="A12" s="69" t="s">
        <v>133</v>
      </c>
      <c r="B12" s="221">
        <v>67754553363.790001</v>
      </c>
      <c r="C12" s="221">
        <v>71664330572.649994</v>
      </c>
      <c r="D12" s="103">
        <v>5.8000000000000003E-2</v>
      </c>
      <c r="E12" s="103"/>
      <c r="F12" s="54"/>
      <c r="G12" s="54"/>
    </row>
    <row r="13" spans="1:7" x14ac:dyDescent="0.25">
      <c r="F13" s="54"/>
    </row>
    <row r="14" spans="1:7" x14ac:dyDescent="0.25">
      <c r="F14" s="54"/>
    </row>
    <row r="15" spans="1:7" x14ac:dyDescent="0.25">
      <c r="A15" s="637" t="s">
        <v>134</v>
      </c>
      <c r="B15" s="637" t="s">
        <v>135</v>
      </c>
      <c r="C15" s="637"/>
      <c r="D15" s="17" t="s">
        <v>125</v>
      </c>
      <c r="F15" s="54"/>
    </row>
    <row r="16" spans="1:7" x14ac:dyDescent="0.25">
      <c r="A16" s="637"/>
      <c r="B16" s="17">
        <v>2021</v>
      </c>
      <c r="C16" s="17">
        <v>2022</v>
      </c>
      <c r="D16" s="17" t="s">
        <v>127</v>
      </c>
      <c r="F16" s="54"/>
      <c r="G16" s="54"/>
    </row>
    <row r="17" spans="1:6" x14ac:dyDescent="0.25">
      <c r="A17" s="64" t="s">
        <v>136</v>
      </c>
      <c r="B17" s="219">
        <v>9700.4085739999991</v>
      </c>
      <c r="C17" s="219">
        <v>10264.20522</v>
      </c>
      <c r="D17" s="152">
        <v>5.8000000000000003E-2</v>
      </c>
      <c r="F17" s="54"/>
    </row>
    <row r="19" spans="1:6" x14ac:dyDescent="0.25">
      <c r="A19" s="76" t="s">
        <v>121</v>
      </c>
    </row>
    <row r="20" spans="1:6" ht="29.25" customHeight="1" x14ac:dyDescent="0.25">
      <c r="A20" s="634" t="s">
        <v>137</v>
      </c>
      <c r="B20" s="634"/>
      <c r="C20" s="634"/>
      <c r="D20" s="634"/>
    </row>
    <row r="21" spans="1:6" ht="29.25" customHeight="1" x14ac:dyDescent="0.25">
      <c r="A21" s="634"/>
      <c r="B21" s="634"/>
      <c r="C21" s="634"/>
      <c r="D21" s="634"/>
    </row>
    <row r="22" spans="1:6" ht="29.25" customHeight="1" x14ac:dyDescent="0.25">
      <c r="A22" s="634"/>
      <c r="B22" s="634"/>
      <c r="C22" s="634"/>
      <c r="D22" s="634"/>
    </row>
    <row r="23" spans="1:6" ht="29.25" customHeight="1" x14ac:dyDescent="0.25">
      <c r="A23" s="634"/>
      <c r="B23" s="634"/>
      <c r="C23" s="634"/>
      <c r="D23" s="634"/>
    </row>
  </sheetData>
  <mergeCells count="5">
    <mergeCell ref="A20:D23"/>
    <mergeCell ref="A5:A6"/>
    <mergeCell ref="B5:C5"/>
    <mergeCell ref="A15:A16"/>
    <mergeCell ref="B15:C15"/>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F25"/>
  <sheetViews>
    <sheetView zoomScaleNormal="100" workbookViewId="0">
      <selection activeCell="A31" sqref="A31"/>
    </sheetView>
  </sheetViews>
  <sheetFormatPr defaultRowHeight="15" x14ac:dyDescent="0.25"/>
  <cols>
    <col min="1" max="1" width="12.7109375" customWidth="1"/>
    <col min="2" max="2" width="45.5703125" customWidth="1"/>
    <col min="3" max="3" width="34.28515625" customWidth="1"/>
  </cols>
  <sheetData>
    <row r="1" spans="1:5" ht="18.75" x14ac:dyDescent="0.3">
      <c r="A1" s="90" t="s">
        <v>1</v>
      </c>
    </row>
    <row r="2" spans="1:5" ht="15.75" x14ac:dyDescent="0.25">
      <c r="A2" s="91" t="s">
        <v>54</v>
      </c>
    </row>
    <row r="3" spans="1:5" ht="15.75" x14ac:dyDescent="0.25">
      <c r="A3" s="92" t="s">
        <v>56</v>
      </c>
    </row>
    <row r="5" spans="1:5" x14ac:dyDescent="0.25">
      <c r="A5" s="17" t="s">
        <v>279</v>
      </c>
      <c r="B5" s="17" t="s">
        <v>417</v>
      </c>
      <c r="C5" s="17" t="s">
        <v>424</v>
      </c>
    </row>
    <row r="6" spans="1:5" x14ac:dyDescent="0.25">
      <c r="A6" s="64" t="s">
        <v>287</v>
      </c>
      <c r="B6" s="124">
        <v>1360268</v>
      </c>
      <c r="C6" s="152">
        <v>-6.3E-3</v>
      </c>
    </row>
    <row r="7" spans="1:5" x14ac:dyDescent="0.25">
      <c r="A7" s="64" t="s">
        <v>291</v>
      </c>
      <c r="B7" s="93">
        <v>10634707</v>
      </c>
      <c r="C7" s="152">
        <v>2.7199999999999998E-2</v>
      </c>
    </row>
    <row r="8" spans="1:5" x14ac:dyDescent="0.25">
      <c r="A8" s="64" t="s">
        <v>284</v>
      </c>
      <c r="B8" s="93">
        <v>1525395</v>
      </c>
      <c r="C8" s="152">
        <v>2.1100000000000001E-2</v>
      </c>
    </row>
    <row r="9" spans="1:5" x14ac:dyDescent="0.25">
      <c r="A9" s="64" t="s">
        <v>285</v>
      </c>
      <c r="B9" s="93">
        <v>259959</v>
      </c>
      <c r="C9" s="152">
        <v>-2.4400000000000002E-2</v>
      </c>
    </row>
    <row r="10" spans="1:5" x14ac:dyDescent="0.25">
      <c r="A10" s="64" t="s">
        <v>292</v>
      </c>
      <c r="B10" s="93">
        <v>2351279</v>
      </c>
      <c r="C10" s="152">
        <v>1.84E-2</v>
      </c>
    </row>
    <row r="11" spans="1:5" x14ac:dyDescent="0.25">
      <c r="A11" s="64" t="s">
        <v>419</v>
      </c>
      <c r="B11" s="93">
        <v>900133</v>
      </c>
      <c r="C11" s="152">
        <v>4.1399999999999999E-2</v>
      </c>
    </row>
    <row r="12" spans="1:5" x14ac:dyDescent="0.25">
      <c r="A12" s="415" t="s">
        <v>290</v>
      </c>
      <c r="B12" s="93">
        <v>1010177</v>
      </c>
      <c r="C12" s="152">
        <v>4.1399999999999999E-2</v>
      </c>
    </row>
    <row r="13" spans="1:5" x14ac:dyDescent="0.25">
      <c r="A13" s="64" t="s">
        <v>420</v>
      </c>
      <c r="B13" s="93">
        <v>2125597</v>
      </c>
      <c r="C13" s="152">
        <v>5.1999999999999998E-2</v>
      </c>
    </row>
    <row r="14" spans="1:5" x14ac:dyDescent="0.25">
      <c r="A14" s="415" t="s">
        <v>282</v>
      </c>
      <c r="B14" s="93">
        <v>1788741</v>
      </c>
      <c r="C14" s="152">
        <v>4.87E-2</v>
      </c>
      <c r="E14" s="195"/>
    </row>
    <row r="15" spans="1:5" x14ac:dyDescent="0.25">
      <c r="A15" s="64" t="s">
        <v>421</v>
      </c>
      <c r="B15" s="93">
        <v>1959432</v>
      </c>
      <c r="C15" s="152">
        <v>0.11650000000000001</v>
      </c>
    </row>
    <row r="16" spans="1:5" x14ac:dyDescent="0.25">
      <c r="A16" s="64" t="s">
        <v>281</v>
      </c>
      <c r="B16" s="93">
        <v>777639</v>
      </c>
      <c r="C16" s="152">
        <v>6.1899999999999997E-2</v>
      </c>
    </row>
    <row r="17" spans="1:6" x14ac:dyDescent="0.25">
      <c r="B17" s="94"/>
    </row>
    <row r="18" spans="1:6" x14ac:dyDescent="0.25">
      <c r="A18" s="76" t="s">
        <v>422</v>
      </c>
    </row>
    <row r="19" spans="1:6" ht="14.45" customHeight="1" x14ac:dyDescent="0.25">
      <c r="A19" s="634" t="s">
        <v>425</v>
      </c>
      <c r="B19" s="634"/>
      <c r="C19" s="634"/>
      <c r="D19" s="634"/>
      <c r="E19" s="634"/>
      <c r="F19" s="634"/>
    </row>
    <row r="20" spans="1:6" x14ac:dyDescent="0.25">
      <c r="A20" s="634"/>
      <c r="B20" s="634"/>
      <c r="C20" s="634"/>
      <c r="D20" s="634"/>
      <c r="E20" s="634"/>
      <c r="F20" s="634"/>
    </row>
    <row r="21" spans="1:6" x14ac:dyDescent="0.25">
      <c r="A21" s="634"/>
      <c r="B21" s="634"/>
      <c r="C21" s="634"/>
      <c r="D21" s="634"/>
      <c r="E21" s="634"/>
      <c r="F21" s="634"/>
    </row>
    <row r="22" spans="1:6" x14ac:dyDescent="0.25">
      <c r="A22" s="634"/>
      <c r="B22" s="634"/>
      <c r="C22" s="634"/>
      <c r="D22" s="634"/>
      <c r="E22" s="634"/>
      <c r="F22" s="634"/>
    </row>
    <row r="23" spans="1:6" x14ac:dyDescent="0.25">
      <c r="A23" s="634"/>
      <c r="B23" s="634"/>
      <c r="C23" s="634"/>
      <c r="D23" s="634"/>
      <c r="E23" s="634"/>
      <c r="F23" s="634"/>
    </row>
    <row r="24" spans="1:6" x14ac:dyDescent="0.25">
      <c r="A24" s="634"/>
      <c r="B24" s="634"/>
      <c r="C24" s="634"/>
      <c r="D24" s="634"/>
      <c r="E24" s="634"/>
      <c r="F24" s="634"/>
    </row>
    <row r="25" spans="1:6" ht="35.25" customHeight="1" x14ac:dyDescent="0.25">
      <c r="A25" s="634"/>
      <c r="B25" s="634"/>
      <c r="C25" s="634"/>
      <c r="D25" s="634"/>
      <c r="E25" s="634"/>
      <c r="F25" s="634"/>
    </row>
  </sheetData>
  <mergeCells count="1">
    <mergeCell ref="A19:F2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1:F20"/>
  <sheetViews>
    <sheetView workbookViewId="0">
      <selection activeCell="A13" sqref="A13:C15"/>
    </sheetView>
  </sheetViews>
  <sheetFormatPr defaultRowHeight="15" x14ac:dyDescent="0.25"/>
  <cols>
    <col min="1" max="1" width="12.7109375" customWidth="1"/>
    <col min="2" max="2" width="45.5703125" customWidth="1"/>
    <col min="3" max="3" width="34.140625" customWidth="1"/>
  </cols>
  <sheetData>
    <row r="1" spans="1:5" ht="18.75" x14ac:dyDescent="0.3">
      <c r="A1" s="90" t="s">
        <v>1</v>
      </c>
    </row>
    <row r="2" spans="1:5" ht="15.75" x14ac:dyDescent="0.25">
      <c r="A2" s="91" t="s">
        <v>54</v>
      </c>
    </row>
    <row r="3" spans="1:5" ht="15.75" x14ac:dyDescent="0.25">
      <c r="A3" s="92" t="s">
        <v>57</v>
      </c>
    </row>
    <row r="5" spans="1:5" x14ac:dyDescent="0.25">
      <c r="A5" s="17" t="s">
        <v>279</v>
      </c>
      <c r="B5" s="17" t="s">
        <v>426</v>
      </c>
      <c r="C5" s="17" t="s">
        <v>418</v>
      </c>
    </row>
    <row r="6" spans="1:5" x14ac:dyDescent="0.25">
      <c r="A6" s="64" t="s">
        <v>285</v>
      </c>
      <c r="B6" s="93">
        <v>1455930</v>
      </c>
      <c r="C6" s="52">
        <v>3.6600000000000001E-2</v>
      </c>
      <c r="E6" s="29"/>
    </row>
    <row r="7" spans="1:5" x14ac:dyDescent="0.25">
      <c r="A7" s="64" t="s">
        <v>283</v>
      </c>
      <c r="B7" s="94">
        <v>563396</v>
      </c>
      <c r="C7" s="52">
        <v>4.3099999999999999E-2</v>
      </c>
      <c r="E7" s="29"/>
    </row>
    <row r="8" spans="1:5" x14ac:dyDescent="0.25">
      <c r="A8" s="64" t="s">
        <v>290</v>
      </c>
      <c r="B8" s="93">
        <v>518921.30999999971</v>
      </c>
      <c r="C8" s="52">
        <v>4.0399999999999998E-2</v>
      </c>
      <c r="E8" s="29"/>
    </row>
    <row r="9" spans="1:5" x14ac:dyDescent="0.25">
      <c r="A9" s="64" t="s">
        <v>282</v>
      </c>
      <c r="B9" s="93">
        <v>3940795.6842399975</v>
      </c>
      <c r="C9" s="52">
        <v>9.2999999999999992E-3</v>
      </c>
      <c r="E9" s="29"/>
    </row>
    <row r="10" spans="1:5" x14ac:dyDescent="0.25">
      <c r="A10" s="64" t="s">
        <v>281</v>
      </c>
      <c r="B10" s="93">
        <v>3318703</v>
      </c>
      <c r="C10" s="52">
        <v>5.1000000000000004E-3</v>
      </c>
      <c r="E10" s="29"/>
    </row>
    <row r="11" spans="1:5" x14ac:dyDescent="0.25">
      <c r="B11" s="95"/>
    </row>
    <row r="12" spans="1:5" x14ac:dyDescent="0.25">
      <c r="A12" s="76" t="s">
        <v>422</v>
      </c>
      <c r="B12" s="95"/>
    </row>
    <row r="13" spans="1:5" ht="15" customHeight="1" x14ac:dyDescent="0.25">
      <c r="A13" s="634" t="s">
        <v>427</v>
      </c>
      <c r="B13" s="634"/>
      <c r="C13" s="634"/>
    </row>
    <row r="14" spans="1:5" x14ac:dyDescent="0.25">
      <c r="A14" s="634"/>
      <c r="B14" s="634"/>
      <c r="C14" s="634"/>
    </row>
    <row r="15" spans="1:5" x14ac:dyDescent="0.25">
      <c r="A15" s="634"/>
      <c r="B15" s="634"/>
      <c r="C15" s="634"/>
    </row>
    <row r="16" spans="1:5" x14ac:dyDescent="0.25">
      <c r="A16" s="89"/>
      <c r="B16" s="89"/>
    </row>
    <row r="17" spans="1:6" ht="16.5" x14ac:dyDescent="0.3">
      <c r="A17" s="89"/>
      <c r="B17" s="89"/>
      <c r="F17" s="96"/>
    </row>
    <row r="18" spans="1:6" x14ac:dyDescent="0.25">
      <c r="A18" s="89"/>
      <c r="B18" s="89"/>
    </row>
    <row r="19" spans="1:6" x14ac:dyDescent="0.25">
      <c r="A19" s="89"/>
      <c r="B19" s="89"/>
    </row>
    <row r="20" spans="1:6" x14ac:dyDescent="0.25">
      <c r="A20" s="89"/>
      <c r="B20" s="89"/>
    </row>
  </sheetData>
  <mergeCells count="1">
    <mergeCell ref="A13:C1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J21"/>
  <sheetViews>
    <sheetView workbookViewId="0">
      <selection activeCell="C5" sqref="C5"/>
    </sheetView>
  </sheetViews>
  <sheetFormatPr defaultRowHeight="15" x14ac:dyDescent="0.25"/>
  <cols>
    <col min="1" max="1" width="12.7109375" customWidth="1"/>
    <col min="2" max="2" width="45.5703125" customWidth="1"/>
    <col min="3" max="3" width="34.140625" customWidth="1"/>
  </cols>
  <sheetData>
    <row r="1" spans="1:10" ht="18.75" x14ac:dyDescent="0.3">
      <c r="A1" s="90" t="s">
        <v>1</v>
      </c>
    </row>
    <row r="2" spans="1:10" ht="15.75" x14ac:dyDescent="0.25">
      <c r="A2" s="91" t="s">
        <v>54</v>
      </c>
    </row>
    <row r="3" spans="1:10" ht="15.75" x14ac:dyDescent="0.25">
      <c r="A3" s="92" t="s">
        <v>58</v>
      </c>
    </row>
    <row r="5" spans="1:10" x14ac:dyDescent="0.25">
      <c r="A5" s="17" t="s">
        <v>279</v>
      </c>
      <c r="B5" s="17" t="s">
        <v>426</v>
      </c>
      <c r="C5" s="17" t="s">
        <v>424</v>
      </c>
    </row>
    <row r="6" spans="1:10" x14ac:dyDescent="0.25">
      <c r="A6" s="64" t="s">
        <v>285</v>
      </c>
      <c r="B6" s="93">
        <v>1455930</v>
      </c>
      <c r="C6" s="152">
        <v>5.7599999999999998E-2</v>
      </c>
    </row>
    <row r="7" spans="1:10" x14ac:dyDescent="0.25">
      <c r="A7" s="64" t="s">
        <v>290</v>
      </c>
      <c r="B7" s="93">
        <v>518921.30999999971</v>
      </c>
      <c r="C7" s="152">
        <v>5.5899999999999998E-2</v>
      </c>
    </row>
    <row r="8" spans="1:10" x14ac:dyDescent="0.25">
      <c r="A8" s="64" t="s">
        <v>282</v>
      </c>
      <c r="B8" s="93">
        <v>3940795.6842399975</v>
      </c>
      <c r="C8" s="152">
        <v>8.3000000000000001E-3</v>
      </c>
    </row>
    <row r="9" spans="1:10" x14ac:dyDescent="0.25">
      <c r="A9" s="64" t="s">
        <v>281</v>
      </c>
      <c r="B9" s="93">
        <v>3318703</v>
      </c>
      <c r="C9" s="152">
        <v>4.1300000000000003E-2</v>
      </c>
      <c r="I9" s="94"/>
      <c r="J9" s="29"/>
    </row>
    <row r="10" spans="1:10" x14ac:dyDescent="0.25">
      <c r="I10" s="94"/>
      <c r="J10" s="29"/>
    </row>
    <row r="11" spans="1:10" x14ac:dyDescent="0.25">
      <c r="A11" s="76" t="s">
        <v>422</v>
      </c>
      <c r="B11" s="95"/>
      <c r="I11" s="94"/>
      <c r="J11" s="29"/>
    </row>
    <row r="12" spans="1:10" ht="14.45" customHeight="1" x14ac:dyDescent="0.3">
      <c r="A12" s="634" t="s">
        <v>428</v>
      </c>
      <c r="B12" s="634"/>
      <c r="C12" s="634"/>
      <c r="D12" s="89"/>
      <c r="E12" s="96"/>
      <c r="I12" s="94"/>
      <c r="J12" s="29"/>
    </row>
    <row r="13" spans="1:10" x14ac:dyDescent="0.25">
      <c r="A13" s="634"/>
      <c r="B13" s="634"/>
      <c r="C13" s="634"/>
      <c r="D13" s="89"/>
      <c r="I13" s="94"/>
      <c r="J13" s="29"/>
    </row>
    <row r="14" spans="1:10" x14ac:dyDescent="0.25">
      <c r="A14" s="634"/>
      <c r="B14" s="634"/>
      <c r="C14" s="634"/>
      <c r="D14" s="89"/>
    </row>
    <row r="15" spans="1:10" x14ac:dyDescent="0.25">
      <c r="A15" s="634"/>
      <c r="B15" s="634"/>
      <c r="C15" s="634"/>
      <c r="D15" s="89"/>
    </row>
    <row r="16" spans="1:10" x14ac:dyDescent="0.25">
      <c r="A16" s="634"/>
      <c r="B16" s="634"/>
      <c r="C16" s="634"/>
      <c r="D16" s="89"/>
    </row>
    <row r="17" spans="1:4" ht="18.75" customHeight="1" x14ac:dyDescent="0.25">
      <c r="A17" s="634"/>
      <c r="B17" s="634"/>
      <c r="C17" s="634"/>
      <c r="D17" s="89"/>
    </row>
    <row r="18" spans="1:4" x14ac:dyDescent="0.25">
      <c r="B18" s="89"/>
    </row>
    <row r="19" spans="1:4" x14ac:dyDescent="0.25">
      <c r="A19" s="89"/>
      <c r="B19" s="89"/>
    </row>
    <row r="20" spans="1:4" x14ac:dyDescent="0.25">
      <c r="A20" s="97"/>
      <c r="B20" s="97"/>
    </row>
    <row r="21" spans="1:4" x14ac:dyDescent="0.25">
      <c r="A21" s="97"/>
      <c r="B21" s="97"/>
    </row>
  </sheetData>
  <mergeCells count="1">
    <mergeCell ref="A12:C1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sheetPr>
  <dimension ref="A1:F32"/>
  <sheetViews>
    <sheetView zoomScaleNormal="100" workbookViewId="0">
      <selection activeCell="H18" sqref="H18"/>
    </sheetView>
  </sheetViews>
  <sheetFormatPr defaultRowHeight="15" x14ac:dyDescent="0.25"/>
  <cols>
    <col min="1" max="1" width="24.7109375" customWidth="1"/>
    <col min="2" max="2" width="14.140625" customWidth="1"/>
    <col min="3" max="3" width="15.42578125" customWidth="1"/>
    <col min="4" max="4" width="17.7109375" customWidth="1"/>
  </cols>
  <sheetData>
    <row r="1" spans="1:4" ht="18.75" x14ac:dyDescent="0.3">
      <c r="A1" s="90" t="s">
        <v>1</v>
      </c>
    </row>
    <row r="2" spans="1:4" ht="15.75" x14ac:dyDescent="0.25">
      <c r="A2" s="91" t="s">
        <v>54</v>
      </c>
    </row>
    <row r="3" spans="1:4" ht="15.75" x14ac:dyDescent="0.25">
      <c r="A3" s="92" t="s">
        <v>59</v>
      </c>
    </row>
    <row r="4" spans="1:4" ht="15.75" x14ac:dyDescent="0.25">
      <c r="A4" s="92"/>
    </row>
    <row r="5" spans="1:4" x14ac:dyDescent="0.25">
      <c r="A5" s="637" t="s">
        <v>225</v>
      </c>
      <c r="B5" s="637" t="s">
        <v>429</v>
      </c>
      <c r="C5" s="637"/>
      <c r="D5" s="637"/>
    </row>
    <row r="6" spans="1:4" x14ac:dyDescent="0.25">
      <c r="A6" s="637"/>
      <c r="B6" s="17">
        <v>2020</v>
      </c>
      <c r="C6" s="17">
        <v>2021</v>
      </c>
      <c r="D6" s="17">
        <v>2022</v>
      </c>
    </row>
    <row r="7" spans="1:4" x14ac:dyDescent="0.25">
      <c r="A7" s="692" t="s">
        <v>430</v>
      </c>
      <c r="B7" s="98">
        <v>0</v>
      </c>
      <c r="C7" s="150">
        <v>3.44E-2</v>
      </c>
      <c r="D7" s="150">
        <v>6.3899999999999998E-2</v>
      </c>
    </row>
    <row r="8" spans="1:4" x14ac:dyDescent="0.25">
      <c r="A8" s="693"/>
      <c r="B8" s="98">
        <v>0</v>
      </c>
      <c r="C8" s="150">
        <v>0.1133</v>
      </c>
      <c r="D8" s="150">
        <v>0.1241</v>
      </c>
    </row>
    <row r="9" spans="1:4" x14ac:dyDescent="0.25">
      <c r="A9" s="693"/>
      <c r="B9" s="98">
        <v>0</v>
      </c>
      <c r="C9" s="150">
        <v>0.1106</v>
      </c>
      <c r="D9" s="150">
        <v>0.12770000000000001</v>
      </c>
    </row>
    <row r="10" spans="1:4" x14ac:dyDescent="0.25">
      <c r="A10" s="693"/>
      <c r="B10" s="98">
        <v>0</v>
      </c>
      <c r="C10" s="150">
        <v>8.2799999999999999E-2</v>
      </c>
      <c r="D10" s="150">
        <v>0.11940000000000001</v>
      </c>
    </row>
    <row r="11" spans="1:4" x14ac:dyDescent="0.25">
      <c r="A11" s="693"/>
      <c r="B11" s="98">
        <v>0</v>
      </c>
      <c r="C11" s="150">
        <v>9.7600000000000006E-2</v>
      </c>
      <c r="D11" s="150">
        <v>0.1055</v>
      </c>
    </row>
    <row r="12" spans="1:4" x14ac:dyDescent="0.25">
      <c r="A12" s="693"/>
      <c r="B12" s="98">
        <v>0</v>
      </c>
      <c r="C12" s="150">
        <v>6.6500000000000004E-2</v>
      </c>
      <c r="D12" s="150">
        <v>5.0900000000000001E-2</v>
      </c>
    </row>
    <row r="13" spans="1:4" x14ac:dyDescent="0.25">
      <c r="A13" s="693"/>
      <c r="B13" s="98">
        <v>0</v>
      </c>
      <c r="C13" s="150">
        <v>0.1009</v>
      </c>
      <c r="D13" s="150">
        <v>9.8400000000000001E-2</v>
      </c>
    </row>
    <row r="14" spans="1:4" x14ac:dyDescent="0.25">
      <c r="A14" s="693"/>
      <c r="B14" s="98">
        <v>0</v>
      </c>
      <c r="C14" s="150">
        <v>0.1232</v>
      </c>
      <c r="D14" s="150">
        <v>0.1236</v>
      </c>
    </row>
    <row r="15" spans="1:4" x14ac:dyDescent="0.25">
      <c r="A15" s="693"/>
      <c r="B15" s="98">
        <v>0</v>
      </c>
      <c r="C15" s="150">
        <v>0.14749999999999999</v>
      </c>
      <c r="D15" s="150">
        <v>0.14000000000000001</v>
      </c>
    </row>
    <row r="16" spans="1:4" x14ac:dyDescent="0.25">
      <c r="A16" s="693"/>
      <c r="B16" s="98">
        <v>0</v>
      </c>
      <c r="C16" s="150">
        <v>6.8699999999999997E-2</v>
      </c>
      <c r="D16" s="150">
        <v>2.7900000000000001E-2</v>
      </c>
    </row>
    <row r="17" spans="1:6" x14ac:dyDescent="0.25">
      <c r="A17" s="694"/>
      <c r="B17" s="98">
        <v>0</v>
      </c>
      <c r="C17" s="150">
        <v>6.13E-2</v>
      </c>
      <c r="D17" s="150">
        <v>5.8999999999999997E-2</v>
      </c>
    </row>
    <row r="18" spans="1:6" x14ac:dyDescent="0.25">
      <c r="A18" s="695" t="s">
        <v>431</v>
      </c>
      <c r="B18" s="98">
        <v>0</v>
      </c>
      <c r="C18" s="150">
        <v>4.3700000000000003E-2</v>
      </c>
      <c r="D18" s="150">
        <v>2.3E-2</v>
      </c>
    </row>
    <row r="19" spans="1:6" x14ac:dyDescent="0.25">
      <c r="A19" s="696"/>
      <c r="B19" s="98">
        <v>0</v>
      </c>
      <c r="C19" s="150">
        <v>-3.39E-2</v>
      </c>
      <c r="D19" s="150">
        <v>-4.8099999999999997E-2</v>
      </c>
    </row>
    <row r="20" spans="1:6" x14ac:dyDescent="0.25">
      <c r="A20" s="696"/>
      <c r="B20" s="98">
        <v>0</v>
      </c>
      <c r="C20" s="150">
        <v>5.0900000000000001E-2</v>
      </c>
      <c r="D20" s="150">
        <v>5.1999999999999998E-2</v>
      </c>
    </row>
    <row r="21" spans="1:6" x14ac:dyDescent="0.25">
      <c r="A21" s="697"/>
      <c r="B21" s="98">
        <v>0</v>
      </c>
      <c r="C21" s="150">
        <v>-2.2000000000000001E-3</v>
      </c>
      <c r="D21" s="150">
        <v>-3.6999999999999998E-2</v>
      </c>
    </row>
    <row r="23" spans="1:6" x14ac:dyDescent="0.25">
      <c r="A23" s="76" t="s">
        <v>422</v>
      </c>
    </row>
    <row r="24" spans="1:6" ht="15" customHeight="1" x14ac:dyDescent="0.25">
      <c r="A24" s="634" t="s">
        <v>432</v>
      </c>
      <c r="B24" s="634"/>
      <c r="C24" s="634"/>
      <c r="D24" s="634"/>
      <c r="E24" s="634"/>
      <c r="F24" s="634"/>
    </row>
    <row r="25" spans="1:6" x14ac:dyDescent="0.25">
      <c r="A25" s="634"/>
      <c r="B25" s="634"/>
      <c r="C25" s="634"/>
      <c r="D25" s="634"/>
      <c r="E25" s="634"/>
      <c r="F25" s="634"/>
    </row>
    <row r="26" spans="1:6" x14ac:dyDescent="0.25">
      <c r="A26" s="634"/>
      <c r="B26" s="634"/>
      <c r="C26" s="634"/>
      <c r="D26" s="634"/>
      <c r="E26" s="634"/>
      <c r="F26" s="634"/>
    </row>
    <row r="27" spans="1:6" x14ac:dyDescent="0.25">
      <c r="A27" s="634"/>
      <c r="B27" s="634"/>
      <c r="C27" s="634"/>
      <c r="D27" s="634"/>
      <c r="E27" s="634"/>
      <c r="F27" s="634"/>
    </row>
    <row r="28" spans="1:6" x14ac:dyDescent="0.25">
      <c r="A28" s="634"/>
      <c r="B28" s="634"/>
      <c r="C28" s="634"/>
      <c r="D28" s="634"/>
      <c r="E28" s="634"/>
      <c r="F28" s="634"/>
    </row>
    <row r="29" spans="1:6" x14ac:dyDescent="0.25">
      <c r="A29" s="89"/>
      <c r="B29" s="89"/>
      <c r="C29" s="89"/>
      <c r="D29" s="89"/>
      <c r="E29" s="89"/>
      <c r="F29" s="89"/>
    </row>
    <row r="30" spans="1:6" x14ac:dyDescent="0.25">
      <c r="A30" s="89"/>
      <c r="B30" s="89"/>
      <c r="C30" s="89"/>
      <c r="D30" s="89"/>
      <c r="E30" s="89"/>
      <c r="F30" s="89"/>
    </row>
    <row r="31" spans="1:6" x14ac:dyDescent="0.25">
      <c r="A31" s="304"/>
      <c r="B31" s="304"/>
      <c r="C31" s="304"/>
      <c r="D31" s="304"/>
      <c r="E31" s="304"/>
    </row>
    <row r="32" spans="1:6" x14ac:dyDescent="0.25">
      <c r="A32" s="304"/>
      <c r="B32" s="304"/>
      <c r="C32" s="304"/>
      <c r="D32" s="304"/>
      <c r="E32" s="304"/>
    </row>
  </sheetData>
  <mergeCells count="5">
    <mergeCell ref="B5:D5"/>
    <mergeCell ref="A5:A6"/>
    <mergeCell ref="A7:A17"/>
    <mergeCell ref="A18:A21"/>
    <mergeCell ref="A24:F28"/>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sheetPr>
  <dimension ref="A1:F30"/>
  <sheetViews>
    <sheetView zoomScale="90" zoomScaleNormal="90" workbookViewId="0">
      <selection activeCell="A19" sqref="A19"/>
    </sheetView>
  </sheetViews>
  <sheetFormatPr defaultRowHeight="15" x14ac:dyDescent="0.25"/>
  <cols>
    <col min="1" max="1" width="66.7109375" customWidth="1"/>
    <col min="2" max="2" width="30.7109375" customWidth="1"/>
    <col min="3" max="3" width="31.28515625" customWidth="1"/>
    <col min="4" max="6" width="25.7109375" customWidth="1"/>
    <col min="7" max="7" width="25.85546875" customWidth="1"/>
  </cols>
  <sheetData>
    <row r="1" spans="1:6" ht="18.75" x14ac:dyDescent="0.3">
      <c r="A1" s="90" t="s">
        <v>1</v>
      </c>
    </row>
    <row r="2" spans="1:6" ht="15.75" x14ac:dyDescent="0.25">
      <c r="A2" s="91" t="s">
        <v>54</v>
      </c>
    </row>
    <row r="3" spans="1:6" ht="15.75" x14ac:dyDescent="0.25">
      <c r="A3" s="92" t="s">
        <v>60</v>
      </c>
    </row>
    <row r="5" spans="1:6" ht="14.45" customHeight="1" x14ac:dyDescent="0.25">
      <c r="A5" s="636" t="s">
        <v>433</v>
      </c>
      <c r="B5" s="636" t="s">
        <v>434</v>
      </c>
      <c r="C5" s="636" t="s">
        <v>435</v>
      </c>
      <c r="D5" s="636" t="s">
        <v>418</v>
      </c>
      <c r="E5" s="636"/>
      <c r="F5" s="636"/>
    </row>
    <row r="6" spans="1:6" x14ac:dyDescent="0.25">
      <c r="A6" s="636"/>
      <c r="B6" s="636"/>
      <c r="C6" s="636"/>
      <c r="D6" s="636" t="s">
        <v>436</v>
      </c>
      <c r="E6" s="636" t="s">
        <v>437</v>
      </c>
      <c r="F6" s="636" t="s">
        <v>438</v>
      </c>
    </row>
    <row r="7" spans="1:6" x14ac:dyDescent="0.25">
      <c r="A7" s="636"/>
      <c r="B7" s="636"/>
      <c r="C7" s="636"/>
      <c r="D7" s="636"/>
      <c r="E7" s="636"/>
      <c r="F7" s="636"/>
    </row>
    <row r="8" spans="1:6" x14ac:dyDescent="0.25">
      <c r="A8" s="24" t="s">
        <v>439</v>
      </c>
      <c r="B8" s="104">
        <v>2734832</v>
      </c>
      <c r="C8" s="167">
        <v>0.95499999999999996</v>
      </c>
      <c r="D8" s="149">
        <v>4.3200000000000002E-2</v>
      </c>
      <c r="E8" s="149">
        <v>3.4700000000000002E-2</v>
      </c>
      <c r="F8" s="149">
        <v>-1.1999999999999999E-3</v>
      </c>
    </row>
    <row r="9" spans="1:6" x14ac:dyDescent="0.25">
      <c r="A9" s="28" t="s">
        <v>440</v>
      </c>
      <c r="B9" s="104">
        <v>2107474</v>
      </c>
      <c r="C9" s="167">
        <v>0.75900000000000001</v>
      </c>
      <c r="D9" s="151">
        <v>7.3300000000000004E-2</v>
      </c>
      <c r="E9" s="151">
        <v>2.5499999999999998E-2</v>
      </c>
      <c r="F9" s="151">
        <v>1.34E-2</v>
      </c>
    </row>
    <row r="10" spans="1:6" x14ac:dyDescent="0.25">
      <c r="A10" s="146" t="s">
        <v>441</v>
      </c>
      <c r="B10" s="104">
        <v>1474258</v>
      </c>
      <c r="C10" s="167">
        <v>0.89900000000000002</v>
      </c>
      <c r="D10" s="151">
        <v>6.4199999999999993E-2</v>
      </c>
      <c r="E10" s="151">
        <v>3.3300000000000003E-2</v>
      </c>
      <c r="F10" s="151">
        <v>-3.8999999999999998E-3</v>
      </c>
    </row>
    <row r="11" spans="1:6" x14ac:dyDescent="0.25">
      <c r="A11" s="146" t="s">
        <v>442</v>
      </c>
      <c r="B11" s="104">
        <v>1432299</v>
      </c>
      <c r="C11" s="167">
        <v>0.77100000000000002</v>
      </c>
      <c r="D11" s="151">
        <v>2.5100000000000001E-2</v>
      </c>
      <c r="E11" s="151">
        <v>2.5100000000000001E-2</v>
      </c>
      <c r="F11" s="151">
        <v>-7.2700000000000001E-2</v>
      </c>
    </row>
    <row r="12" spans="1:6" x14ac:dyDescent="0.25">
      <c r="A12" s="146" t="s">
        <v>443</v>
      </c>
      <c r="B12" s="104">
        <v>970346</v>
      </c>
      <c r="C12" s="167">
        <v>0.85199999999999998</v>
      </c>
      <c r="D12" s="151">
        <v>7.0900000000000005E-2</v>
      </c>
      <c r="E12" s="151">
        <v>8.3000000000000001E-3</v>
      </c>
      <c r="F12" s="151">
        <v>1.7500000000000002E-2</v>
      </c>
    </row>
    <row r="13" spans="1:6" x14ac:dyDescent="0.25">
      <c r="A13" s="146" t="s">
        <v>444</v>
      </c>
      <c r="B13" s="104">
        <v>710892</v>
      </c>
      <c r="C13" s="167">
        <v>0.82399999999999995</v>
      </c>
      <c r="D13" s="151">
        <v>2.29E-2</v>
      </c>
      <c r="E13" s="151">
        <v>2E-3</v>
      </c>
      <c r="F13" s="151">
        <v>0.15529999999999999</v>
      </c>
    </row>
    <row r="14" spans="1:6" x14ac:dyDescent="0.25">
      <c r="A14" s="146" t="s">
        <v>445</v>
      </c>
      <c r="B14" s="104">
        <v>538208</v>
      </c>
      <c r="C14" s="167">
        <v>0.53700000000000003</v>
      </c>
      <c r="D14" s="151">
        <v>-1.9300000000000001E-2</v>
      </c>
      <c r="E14" s="151">
        <v>-1.2E-2</v>
      </c>
      <c r="F14" s="151">
        <v>-7.0599999999999996E-2</v>
      </c>
    </row>
    <row r="15" spans="1:6" x14ac:dyDescent="0.25">
      <c r="A15" s="146" t="s">
        <v>446</v>
      </c>
      <c r="B15" s="104">
        <v>481700</v>
      </c>
      <c r="C15" s="167">
        <v>0.85099999999999998</v>
      </c>
      <c r="D15" s="151">
        <v>9.5699999999999993E-2</v>
      </c>
      <c r="E15" s="151">
        <v>3.4000000000000002E-2</v>
      </c>
      <c r="F15" s="151">
        <v>2.0299999999999999E-2</v>
      </c>
    </row>
    <row r="16" spans="1:6" x14ac:dyDescent="0.25">
      <c r="A16" s="146" t="s">
        <v>447</v>
      </c>
      <c r="B16" s="104">
        <v>304971</v>
      </c>
      <c r="C16" s="167">
        <v>0.71299999999999997</v>
      </c>
      <c r="D16" s="151">
        <v>6.7299999999999999E-2</v>
      </c>
      <c r="E16" s="151">
        <v>-9.06E-2</v>
      </c>
      <c r="F16" s="151">
        <v>4.53E-2</v>
      </c>
    </row>
    <row r="17" spans="1:6" x14ac:dyDescent="0.25">
      <c r="A17" s="146" t="s">
        <v>448</v>
      </c>
      <c r="B17" s="104">
        <v>302587</v>
      </c>
      <c r="C17" s="167">
        <v>1</v>
      </c>
      <c r="D17" s="151">
        <v>6.0299999999999999E-2</v>
      </c>
      <c r="E17" s="168" t="s">
        <v>449</v>
      </c>
      <c r="F17" s="168" t="s">
        <v>449</v>
      </c>
    </row>
    <row r="18" spans="1:6" x14ac:dyDescent="0.25">
      <c r="A18" s="28"/>
      <c r="B18" s="166"/>
      <c r="C18" s="169"/>
      <c r="D18" s="172"/>
      <c r="E18" s="172"/>
      <c r="F18" s="172"/>
    </row>
    <row r="19" spans="1:6" x14ac:dyDescent="0.25">
      <c r="A19" s="76" t="s">
        <v>422</v>
      </c>
    </row>
    <row r="20" spans="1:6" ht="15" customHeight="1" x14ac:dyDescent="0.25">
      <c r="A20" s="634" t="s">
        <v>450</v>
      </c>
      <c r="B20" s="634"/>
      <c r="C20" s="634"/>
      <c r="D20" s="634"/>
      <c r="E20" s="634"/>
      <c r="F20" s="304"/>
    </row>
    <row r="21" spans="1:6" x14ac:dyDescent="0.25">
      <c r="A21" s="634"/>
      <c r="B21" s="634"/>
      <c r="C21" s="634"/>
      <c r="D21" s="634"/>
      <c r="E21" s="634"/>
      <c r="F21" s="304"/>
    </row>
    <row r="22" spans="1:6" x14ac:dyDescent="0.25">
      <c r="A22" s="634"/>
      <c r="B22" s="634"/>
      <c r="C22" s="634"/>
      <c r="D22" s="634"/>
      <c r="E22" s="634"/>
      <c r="F22" s="304"/>
    </row>
    <row r="23" spans="1:6" x14ac:dyDescent="0.25">
      <c r="A23" s="634"/>
      <c r="B23" s="634"/>
      <c r="C23" s="634"/>
      <c r="D23" s="634"/>
      <c r="E23" s="634"/>
      <c r="F23" s="304"/>
    </row>
    <row r="24" spans="1:6" x14ac:dyDescent="0.25">
      <c r="A24" s="89"/>
      <c r="B24" s="89"/>
      <c r="C24" s="89"/>
      <c r="D24" s="89"/>
      <c r="E24" s="89"/>
      <c r="F24" s="89"/>
    </row>
    <row r="25" spans="1:6" x14ac:dyDescent="0.25">
      <c r="A25" s="89"/>
      <c r="B25" s="89"/>
      <c r="C25" s="89"/>
      <c r="D25" s="89"/>
      <c r="E25" s="89"/>
      <c r="F25" s="89"/>
    </row>
    <row r="30" spans="1:6" x14ac:dyDescent="0.25">
      <c r="A30" s="100"/>
    </row>
  </sheetData>
  <mergeCells count="8">
    <mergeCell ref="A20:E23"/>
    <mergeCell ref="A5:A7"/>
    <mergeCell ref="B5:B7"/>
    <mergeCell ref="C5:C7"/>
    <mergeCell ref="D5:F5"/>
    <mergeCell ref="D6:D7"/>
    <mergeCell ref="E6:E7"/>
    <mergeCell ref="F6:F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1:G25"/>
  <sheetViews>
    <sheetView zoomScale="90" zoomScaleNormal="90" workbookViewId="0">
      <selection activeCell="C1" sqref="C1"/>
    </sheetView>
  </sheetViews>
  <sheetFormatPr defaultRowHeight="15" x14ac:dyDescent="0.25"/>
  <cols>
    <col min="1" max="1" width="66.7109375" customWidth="1"/>
    <col min="2" max="2" width="30.7109375" customWidth="1"/>
    <col min="3" max="3" width="31.28515625" customWidth="1"/>
    <col min="4" max="6" width="25.7109375" customWidth="1"/>
    <col min="7" max="7" width="28.7109375" customWidth="1"/>
  </cols>
  <sheetData>
    <row r="1" spans="1:6" ht="18.75" x14ac:dyDescent="0.3">
      <c r="A1" s="90" t="s">
        <v>1</v>
      </c>
    </row>
    <row r="2" spans="1:6" ht="15.75" x14ac:dyDescent="0.25">
      <c r="A2" s="91" t="s">
        <v>54</v>
      </c>
    </row>
    <row r="3" spans="1:6" ht="15.75" x14ac:dyDescent="0.25">
      <c r="A3" s="92" t="s">
        <v>61</v>
      </c>
    </row>
    <row r="5" spans="1:6" ht="14.45" customHeight="1" x14ac:dyDescent="0.25">
      <c r="A5" s="636" t="s">
        <v>433</v>
      </c>
      <c r="B5" s="636" t="s">
        <v>434</v>
      </c>
      <c r="C5" s="636" t="s">
        <v>435</v>
      </c>
      <c r="D5" s="636" t="s">
        <v>424</v>
      </c>
      <c r="E5" s="636"/>
      <c r="F5" s="636"/>
    </row>
    <row r="6" spans="1:6" x14ac:dyDescent="0.25">
      <c r="A6" s="636"/>
      <c r="B6" s="636"/>
      <c r="C6" s="636"/>
      <c r="D6" s="636" t="s">
        <v>436</v>
      </c>
      <c r="E6" s="636" t="s">
        <v>437</v>
      </c>
      <c r="F6" s="636" t="s">
        <v>438</v>
      </c>
    </row>
    <row r="7" spans="1:6" x14ac:dyDescent="0.25">
      <c r="A7" s="636"/>
      <c r="B7" s="636"/>
      <c r="C7" s="636"/>
      <c r="D7" s="636"/>
      <c r="E7" s="636"/>
      <c r="F7" s="636"/>
    </row>
    <row r="8" spans="1:6" x14ac:dyDescent="0.25">
      <c r="A8" s="24" t="s">
        <v>439</v>
      </c>
      <c r="B8" s="104">
        <v>2734832</v>
      </c>
      <c r="C8" s="167">
        <v>0.95499999999999996</v>
      </c>
      <c r="D8" s="149">
        <v>2.1600000000000001E-2</v>
      </c>
      <c r="E8" s="149">
        <v>2.76E-2</v>
      </c>
      <c r="F8" s="149">
        <v>-6.7000000000000002E-3</v>
      </c>
    </row>
    <row r="9" spans="1:6" x14ac:dyDescent="0.25">
      <c r="A9" s="28" t="s">
        <v>440</v>
      </c>
      <c r="B9" s="104">
        <v>2107474</v>
      </c>
      <c r="C9" s="167">
        <v>0.75900000000000001</v>
      </c>
      <c r="D9" s="151">
        <v>3.6700000000000003E-2</v>
      </c>
      <c r="E9" s="151">
        <v>0.04</v>
      </c>
      <c r="F9" s="151">
        <v>-1.6999999999999999E-3</v>
      </c>
    </row>
    <row r="10" spans="1:6" x14ac:dyDescent="0.25">
      <c r="A10" s="146" t="s">
        <v>441</v>
      </c>
      <c r="B10" s="104">
        <v>1474258</v>
      </c>
      <c r="C10" s="167">
        <v>0.89900000000000002</v>
      </c>
      <c r="D10" s="151">
        <v>-1.46E-2</v>
      </c>
      <c r="E10" s="151">
        <v>-2.47E-2</v>
      </c>
      <c r="F10" s="151">
        <v>-3.95E-2</v>
      </c>
    </row>
    <row r="11" spans="1:6" x14ac:dyDescent="0.25">
      <c r="A11" s="146" t="s">
        <v>442</v>
      </c>
      <c r="B11" s="104">
        <v>1432299</v>
      </c>
      <c r="C11" s="167">
        <v>0.77100000000000002</v>
      </c>
      <c r="D11" s="151">
        <v>4.0399999999999998E-2</v>
      </c>
      <c r="E11" s="151">
        <v>6.25E-2</v>
      </c>
      <c r="F11" s="151">
        <v>-4.19E-2</v>
      </c>
    </row>
    <row r="12" spans="1:6" x14ac:dyDescent="0.25">
      <c r="A12" s="146" t="s">
        <v>443</v>
      </c>
      <c r="B12" s="104">
        <v>970346</v>
      </c>
      <c r="C12" s="167">
        <v>0.85199999999999998</v>
      </c>
      <c r="D12" s="151">
        <v>4.0300000000000002E-2</v>
      </c>
      <c r="E12" s="151">
        <v>3.5099999999999999E-2</v>
      </c>
      <c r="F12" s="151">
        <v>-9.1999999999999998E-3</v>
      </c>
    </row>
    <row r="13" spans="1:6" x14ac:dyDescent="0.25">
      <c r="A13" s="146" t="s">
        <v>444</v>
      </c>
      <c r="B13" s="104">
        <v>710892</v>
      </c>
      <c r="C13" s="167">
        <v>0.82399999999999995</v>
      </c>
      <c r="D13" s="151">
        <v>3.3099999999999997E-2</v>
      </c>
      <c r="E13" s="151">
        <v>-3.5700000000000003E-2</v>
      </c>
      <c r="F13" s="151">
        <v>0.1042</v>
      </c>
    </row>
    <row r="14" spans="1:6" x14ac:dyDescent="0.25">
      <c r="A14" s="146" t="s">
        <v>445</v>
      </c>
      <c r="B14" s="104">
        <v>538208</v>
      </c>
      <c r="C14" s="167">
        <v>0.53700000000000003</v>
      </c>
      <c r="D14" s="151">
        <v>-2.0299999999999999E-2</v>
      </c>
      <c r="E14" s="151">
        <v>-0.1002</v>
      </c>
      <c r="F14" s="151">
        <v>-3.2500000000000001E-2</v>
      </c>
    </row>
    <row r="15" spans="1:6" x14ac:dyDescent="0.25">
      <c r="A15" s="146" t="s">
        <v>446</v>
      </c>
      <c r="B15" s="104">
        <v>481700</v>
      </c>
      <c r="C15" s="167">
        <v>0.85099999999999998</v>
      </c>
      <c r="D15" s="151">
        <v>4.3799999999999999E-2</v>
      </c>
      <c r="E15" s="151">
        <v>2.01E-2</v>
      </c>
      <c r="F15" s="151">
        <v>3.85E-2</v>
      </c>
    </row>
    <row r="16" spans="1:6" x14ac:dyDescent="0.25">
      <c r="A16" s="146" t="s">
        <v>447</v>
      </c>
      <c r="B16" s="104">
        <v>304971</v>
      </c>
      <c r="C16" s="167">
        <v>0.71299999999999997</v>
      </c>
      <c r="D16" s="151">
        <v>9.69E-2</v>
      </c>
      <c r="E16" s="151">
        <v>4.7899999999999998E-2</v>
      </c>
      <c r="F16" s="151">
        <v>6.0400000000000002E-2</v>
      </c>
    </row>
    <row r="17" spans="1:7" x14ac:dyDescent="0.25">
      <c r="A17" s="146" t="s">
        <v>448</v>
      </c>
      <c r="B17" s="104">
        <v>302587</v>
      </c>
      <c r="C17" s="167">
        <v>1</v>
      </c>
      <c r="D17" s="151">
        <v>-2.4400000000000002E-2</v>
      </c>
      <c r="E17" s="168" t="s">
        <v>449</v>
      </c>
      <c r="F17" s="168" t="s">
        <v>449</v>
      </c>
    </row>
    <row r="18" spans="1:7" x14ac:dyDescent="0.25">
      <c r="A18" s="28"/>
      <c r="B18" s="166"/>
      <c r="C18" s="169"/>
      <c r="D18" s="170"/>
      <c r="E18" s="170"/>
      <c r="F18" s="171"/>
    </row>
    <row r="19" spans="1:7" x14ac:dyDescent="0.25">
      <c r="A19" s="76" t="s">
        <v>422</v>
      </c>
    </row>
    <row r="20" spans="1:7" ht="15" customHeight="1" x14ac:dyDescent="0.25">
      <c r="A20" s="698" t="s">
        <v>451</v>
      </c>
      <c r="B20" s="698"/>
      <c r="C20" s="698"/>
      <c r="D20" s="698"/>
      <c r="E20" s="698"/>
      <c r="F20" s="698"/>
      <c r="G20" s="174"/>
    </row>
    <row r="21" spans="1:7" x14ac:dyDescent="0.25">
      <c r="A21" s="698"/>
      <c r="B21" s="698"/>
      <c r="C21" s="698"/>
      <c r="D21" s="698"/>
      <c r="E21" s="698"/>
      <c r="F21" s="698"/>
      <c r="G21" s="174"/>
    </row>
    <row r="22" spans="1:7" x14ac:dyDescent="0.25">
      <c r="A22" s="698"/>
      <c r="B22" s="698"/>
      <c r="C22" s="698"/>
      <c r="D22" s="698"/>
      <c r="E22" s="698"/>
      <c r="F22" s="698"/>
      <c r="G22" s="174"/>
    </row>
    <row r="23" spans="1:7" x14ac:dyDescent="0.25">
      <c r="A23" s="698"/>
      <c r="B23" s="698"/>
      <c r="C23" s="698"/>
      <c r="D23" s="698"/>
      <c r="E23" s="698"/>
      <c r="F23" s="698"/>
      <c r="G23" s="174"/>
    </row>
    <row r="24" spans="1:7" x14ac:dyDescent="0.25">
      <c r="A24" s="174"/>
      <c r="B24" s="174"/>
      <c r="C24" s="174"/>
      <c r="D24" s="174"/>
      <c r="E24" s="174"/>
      <c r="F24" s="174"/>
    </row>
    <row r="25" spans="1:7" x14ac:dyDescent="0.25">
      <c r="A25" s="89"/>
      <c r="B25" s="89"/>
      <c r="C25" s="89"/>
      <c r="D25" s="89"/>
      <c r="E25" s="89"/>
      <c r="F25" s="89"/>
    </row>
  </sheetData>
  <mergeCells count="8">
    <mergeCell ref="A20:F23"/>
    <mergeCell ref="A5:A7"/>
    <mergeCell ref="B5:B7"/>
    <mergeCell ref="C5:C7"/>
    <mergeCell ref="D5:F5"/>
    <mergeCell ref="D6:D7"/>
    <mergeCell ref="E6:E7"/>
    <mergeCell ref="F6:F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1:D54"/>
  <sheetViews>
    <sheetView zoomScale="90" zoomScaleNormal="90" workbookViewId="0">
      <selection activeCell="A44" sqref="A44"/>
    </sheetView>
  </sheetViews>
  <sheetFormatPr defaultRowHeight="15" x14ac:dyDescent="0.25"/>
  <cols>
    <col min="1" max="1" width="27.85546875" customWidth="1"/>
    <col min="2" max="2" width="25.5703125" customWidth="1"/>
    <col min="3" max="3" width="14.85546875" customWidth="1"/>
    <col min="4" max="4" width="25.85546875" customWidth="1"/>
    <col min="5" max="5" width="19.5703125" customWidth="1"/>
  </cols>
  <sheetData>
    <row r="1" spans="1:4" ht="18.75" x14ac:dyDescent="0.3">
      <c r="A1" s="90" t="s">
        <v>1</v>
      </c>
    </row>
    <row r="2" spans="1:4" ht="15.75" x14ac:dyDescent="0.25">
      <c r="A2" s="91" t="s">
        <v>54</v>
      </c>
    </row>
    <row r="3" spans="1:4" ht="15.75" x14ac:dyDescent="0.25">
      <c r="A3" s="92" t="s">
        <v>62</v>
      </c>
    </row>
    <row r="5" spans="1:4" x14ac:dyDescent="0.25">
      <c r="A5" s="69" t="s">
        <v>225</v>
      </c>
      <c r="B5" s="17" t="s">
        <v>452</v>
      </c>
      <c r="C5" s="17" t="s">
        <v>117</v>
      </c>
      <c r="D5" s="17" t="s">
        <v>453</v>
      </c>
    </row>
    <row r="6" spans="1:4" x14ac:dyDescent="0.25">
      <c r="A6" s="64" t="s">
        <v>219</v>
      </c>
      <c r="B6" s="64" t="s">
        <v>454</v>
      </c>
      <c r="C6" s="24">
        <v>2020</v>
      </c>
      <c r="D6" s="151">
        <v>0</v>
      </c>
    </row>
    <row r="7" spans="1:4" x14ac:dyDescent="0.25">
      <c r="A7" s="64" t="s">
        <v>219</v>
      </c>
      <c r="B7" s="64" t="s">
        <v>455</v>
      </c>
      <c r="C7" s="24">
        <v>2020</v>
      </c>
      <c r="D7" s="151">
        <v>0.58499999999999996</v>
      </c>
    </row>
    <row r="8" spans="1:4" x14ac:dyDescent="0.25">
      <c r="A8" s="64" t="s">
        <v>219</v>
      </c>
      <c r="B8" s="64" t="s">
        <v>456</v>
      </c>
      <c r="C8" s="24">
        <v>2020</v>
      </c>
      <c r="D8" s="151">
        <v>0.20599999999999999</v>
      </c>
    </row>
    <row r="9" spans="1:4" x14ac:dyDescent="0.25">
      <c r="A9" s="64" t="s">
        <v>219</v>
      </c>
      <c r="B9" s="64" t="s">
        <v>457</v>
      </c>
      <c r="C9" s="24">
        <v>2020</v>
      </c>
      <c r="D9" s="151">
        <v>0.20899999999999999</v>
      </c>
    </row>
    <row r="10" spans="1:4" x14ac:dyDescent="0.25">
      <c r="A10" s="64" t="s">
        <v>219</v>
      </c>
      <c r="B10" s="64" t="s">
        <v>458</v>
      </c>
      <c r="C10" s="24">
        <v>2020</v>
      </c>
      <c r="D10" s="151">
        <v>0</v>
      </c>
    </row>
    <row r="11" spans="1:4" x14ac:dyDescent="0.25">
      <c r="A11" s="64" t="s">
        <v>219</v>
      </c>
      <c r="B11" s="64" t="s">
        <v>459</v>
      </c>
      <c r="C11" s="24">
        <v>2020</v>
      </c>
      <c r="D11" s="151">
        <v>0</v>
      </c>
    </row>
    <row r="12" spans="1:4" x14ac:dyDescent="0.25">
      <c r="A12" s="64" t="s">
        <v>219</v>
      </c>
      <c r="B12" s="64" t="s">
        <v>454</v>
      </c>
      <c r="C12" s="24">
        <v>2021</v>
      </c>
      <c r="D12" s="151">
        <v>0</v>
      </c>
    </row>
    <row r="13" spans="1:4" x14ac:dyDescent="0.25">
      <c r="A13" s="64" t="s">
        <v>219</v>
      </c>
      <c r="B13" s="64" t="s">
        <v>455</v>
      </c>
      <c r="C13" s="24">
        <v>2021</v>
      </c>
      <c r="D13" s="151">
        <v>0.57799999999999996</v>
      </c>
    </row>
    <row r="14" spans="1:4" x14ac:dyDescent="0.25">
      <c r="A14" s="64" t="s">
        <v>219</v>
      </c>
      <c r="B14" s="64" t="s">
        <v>456</v>
      </c>
      <c r="C14" s="24">
        <v>2021</v>
      </c>
      <c r="D14" s="151">
        <v>0.20899999999999999</v>
      </c>
    </row>
    <row r="15" spans="1:4" x14ac:dyDescent="0.25">
      <c r="A15" s="64" t="s">
        <v>219</v>
      </c>
      <c r="B15" s="64" t="s">
        <v>457</v>
      </c>
      <c r="C15" s="24">
        <v>2021</v>
      </c>
      <c r="D15" s="151">
        <v>0.21299999999999999</v>
      </c>
    </row>
    <row r="16" spans="1:4" x14ac:dyDescent="0.25">
      <c r="A16" s="64" t="s">
        <v>219</v>
      </c>
      <c r="B16" s="64" t="s">
        <v>458</v>
      </c>
      <c r="C16" s="24">
        <v>2021</v>
      </c>
      <c r="D16" s="151">
        <v>0</v>
      </c>
    </row>
    <row r="17" spans="1:4" x14ac:dyDescent="0.25">
      <c r="A17" s="64" t="s">
        <v>219</v>
      </c>
      <c r="B17" s="64" t="s">
        <v>459</v>
      </c>
      <c r="C17" s="24">
        <v>2021</v>
      </c>
      <c r="D17" s="151">
        <v>0</v>
      </c>
    </row>
    <row r="18" spans="1:4" x14ac:dyDescent="0.25">
      <c r="A18" s="64" t="s">
        <v>219</v>
      </c>
      <c r="B18" s="64" t="s">
        <v>455</v>
      </c>
      <c r="C18" s="24">
        <v>2022</v>
      </c>
      <c r="D18" s="151">
        <v>0.58599999999999997</v>
      </c>
    </row>
    <row r="19" spans="1:4" x14ac:dyDescent="0.25">
      <c r="A19" s="64" t="s">
        <v>219</v>
      </c>
      <c r="B19" s="64" t="s">
        <v>456</v>
      </c>
      <c r="C19" s="24">
        <v>2022</v>
      </c>
      <c r="D19" s="151">
        <v>0.21199999999999999</v>
      </c>
    </row>
    <row r="20" spans="1:4" x14ac:dyDescent="0.25">
      <c r="A20" s="64" t="s">
        <v>219</v>
      </c>
      <c r="B20" s="64" t="s">
        <v>457</v>
      </c>
      <c r="C20" s="24">
        <v>2022</v>
      </c>
      <c r="D20" s="151">
        <v>0.20300000000000001</v>
      </c>
    </row>
    <row r="21" spans="1:4" x14ac:dyDescent="0.25">
      <c r="A21" s="64" t="s">
        <v>219</v>
      </c>
      <c r="B21" s="64" t="s">
        <v>458</v>
      </c>
      <c r="C21" s="24">
        <v>2022</v>
      </c>
      <c r="D21" s="151">
        <v>0</v>
      </c>
    </row>
    <row r="22" spans="1:4" x14ac:dyDescent="0.25">
      <c r="A22" s="64" t="s">
        <v>219</v>
      </c>
      <c r="B22" s="64" t="s">
        <v>459</v>
      </c>
      <c r="C22" s="24">
        <v>2022</v>
      </c>
      <c r="D22" s="151">
        <v>0</v>
      </c>
    </row>
    <row r="23" spans="1:4" x14ac:dyDescent="0.25">
      <c r="A23" s="64" t="s">
        <v>431</v>
      </c>
      <c r="B23" s="64" t="s">
        <v>455</v>
      </c>
      <c r="C23" s="24">
        <v>2020</v>
      </c>
      <c r="D23" s="151">
        <v>0.13100000000000001</v>
      </c>
    </row>
    <row r="24" spans="1:4" x14ac:dyDescent="0.25">
      <c r="A24" s="64" t="s">
        <v>431</v>
      </c>
      <c r="B24" s="64" t="s">
        <v>456</v>
      </c>
      <c r="C24" s="24">
        <v>2020</v>
      </c>
      <c r="D24" s="151">
        <v>0.25900000000000001</v>
      </c>
    </row>
    <row r="25" spans="1:4" x14ac:dyDescent="0.25">
      <c r="A25" s="64" t="s">
        <v>431</v>
      </c>
      <c r="B25" s="64" t="s">
        <v>457</v>
      </c>
      <c r="C25" s="24">
        <v>2020</v>
      </c>
      <c r="D25" s="151">
        <v>0.61</v>
      </c>
    </row>
    <row r="26" spans="1:4" x14ac:dyDescent="0.25">
      <c r="A26" s="64" t="s">
        <v>431</v>
      </c>
      <c r="B26" s="64" t="s">
        <v>455</v>
      </c>
      <c r="C26" s="24">
        <v>2021</v>
      </c>
      <c r="D26" s="151">
        <v>0.126</v>
      </c>
    </row>
    <row r="27" spans="1:4" x14ac:dyDescent="0.25">
      <c r="A27" s="64" t="s">
        <v>431</v>
      </c>
      <c r="B27" s="64" t="s">
        <v>456</v>
      </c>
      <c r="C27" s="24">
        <v>2021</v>
      </c>
      <c r="D27" s="151">
        <v>0.26200000000000001</v>
      </c>
    </row>
    <row r="28" spans="1:4" x14ac:dyDescent="0.25">
      <c r="A28" s="64" t="s">
        <v>431</v>
      </c>
      <c r="B28" s="64" t="s">
        <v>457</v>
      </c>
      <c r="C28" s="24">
        <v>2021</v>
      </c>
      <c r="D28" s="151">
        <v>0.61199999999999999</v>
      </c>
    </row>
    <row r="29" spans="1:4" x14ac:dyDescent="0.25">
      <c r="A29" s="64" t="s">
        <v>431</v>
      </c>
      <c r="B29" s="64" t="s">
        <v>455</v>
      </c>
      <c r="C29" s="24">
        <v>2022</v>
      </c>
      <c r="D29" s="151">
        <v>0.126</v>
      </c>
    </row>
    <row r="30" spans="1:4" x14ac:dyDescent="0.25">
      <c r="A30" s="64" t="s">
        <v>431</v>
      </c>
      <c r="B30" s="64" t="s">
        <v>456</v>
      </c>
      <c r="C30" s="24">
        <v>2022</v>
      </c>
      <c r="D30" s="151">
        <v>0.25800000000000001</v>
      </c>
    </row>
    <row r="31" spans="1:4" x14ac:dyDescent="0.25">
      <c r="A31" s="64" t="s">
        <v>431</v>
      </c>
      <c r="B31" s="64" t="s">
        <v>457</v>
      </c>
      <c r="C31" s="24">
        <v>2022</v>
      </c>
      <c r="D31" s="151">
        <v>0.61599999999999999</v>
      </c>
    </row>
    <row r="32" spans="1:4" x14ac:dyDescent="0.25">
      <c r="A32" s="64" t="s">
        <v>145</v>
      </c>
      <c r="B32" s="64" t="s">
        <v>455</v>
      </c>
      <c r="C32" s="24">
        <v>2020</v>
      </c>
      <c r="D32" s="151">
        <v>0.48799999999999999</v>
      </c>
    </row>
    <row r="33" spans="1:4" x14ac:dyDescent="0.25">
      <c r="A33" s="64" t="s">
        <v>145</v>
      </c>
      <c r="B33" s="64" t="s">
        <v>456</v>
      </c>
      <c r="C33" s="24">
        <v>2020</v>
      </c>
      <c r="D33" s="151">
        <v>0.42199999999999999</v>
      </c>
    </row>
    <row r="34" spans="1:4" x14ac:dyDescent="0.25">
      <c r="A34" s="64" t="s">
        <v>145</v>
      </c>
      <c r="B34" s="64" t="s">
        <v>457</v>
      </c>
      <c r="C34" s="24">
        <v>2020</v>
      </c>
      <c r="D34" s="151">
        <v>1.7999999999999999E-2</v>
      </c>
    </row>
    <row r="35" spans="1:4" x14ac:dyDescent="0.25">
      <c r="A35" s="64" t="s">
        <v>145</v>
      </c>
      <c r="B35" s="64" t="s">
        <v>458</v>
      </c>
      <c r="C35" s="24">
        <v>2020</v>
      </c>
      <c r="D35" s="151">
        <v>7.0999999999999994E-2</v>
      </c>
    </row>
    <row r="36" spans="1:4" x14ac:dyDescent="0.25">
      <c r="A36" s="64" t="s">
        <v>145</v>
      </c>
      <c r="B36" s="64" t="s">
        <v>459</v>
      </c>
      <c r="C36" s="24">
        <v>2020</v>
      </c>
      <c r="D36" s="151">
        <v>0</v>
      </c>
    </row>
    <row r="37" spans="1:4" x14ac:dyDescent="0.25">
      <c r="A37" s="64" t="s">
        <v>145</v>
      </c>
      <c r="B37" s="64" t="s">
        <v>455</v>
      </c>
      <c r="C37" s="24">
        <v>2021</v>
      </c>
      <c r="D37" s="151">
        <v>0.52500000000000002</v>
      </c>
    </row>
    <row r="38" spans="1:4" x14ac:dyDescent="0.25">
      <c r="A38" s="64" t="s">
        <v>145</v>
      </c>
      <c r="B38" s="64" t="s">
        <v>456</v>
      </c>
      <c r="C38" s="24">
        <v>2021</v>
      </c>
      <c r="D38" s="151">
        <v>0.374</v>
      </c>
    </row>
    <row r="39" spans="1:4" x14ac:dyDescent="0.25">
      <c r="A39" s="64" t="s">
        <v>145</v>
      </c>
      <c r="B39" s="64" t="s">
        <v>457</v>
      </c>
      <c r="C39" s="24">
        <v>2021</v>
      </c>
      <c r="D39" s="151">
        <v>1.7000000000000001E-2</v>
      </c>
    </row>
    <row r="40" spans="1:4" x14ac:dyDescent="0.25">
      <c r="A40" s="64" t="s">
        <v>145</v>
      </c>
      <c r="B40" s="64" t="s">
        <v>458</v>
      </c>
      <c r="C40" s="24">
        <v>2021</v>
      </c>
      <c r="D40" s="151">
        <v>8.4000000000000005E-2</v>
      </c>
    </row>
    <row r="41" spans="1:4" x14ac:dyDescent="0.25">
      <c r="A41" s="64" t="s">
        <v>145</v>
      </c>
      <c r="B41" s="64" t="s">
        <v>459</v>
      </c>
      <c r="C41" s="24">
        <v>2021</v>
      </c>
      <c r="D41" s="151">
        <v>0</v>
      </c>
    </row>
    <row r="42" spans="1:4" x14ac:dyDescent="0.25">
      <c r="A42" s="64" t="s">
        <v>145</v>
      </c>
      <c r="B42" s="64" t="s">
        <v>455</v>
      </c>
      <c r="C42" s="24">
        <v>2022</v>
      </c>
      <c r="D42" s="151">
        <v>0.52600000000000002</v>
      </c>
    </row>
    <row r="43" spans="1:4" x14ac:dyDescent="0.25">
      <c r="A43" s="64" t="s">
        <v>145</v>
      </c>
      <c r="B43" s="64" t="s">
        <v>456</v>
      </c>
      <c r="C43" s="24">
        <v>2022</v>
      </c>
      <c r="D43" s="151">
        <v>0.35799999999999998</v>
      </c>
    </row>
    <row r="44" spans="1:4" x14ac:dyDescent="0.25">
      <c r="A44" s="64" t="s">
        <v>145</v>
      </c>
      <c r="B44" s="64" t="s">
        <v>457</v>
      </c>
      <c r="C44" s="24">
        <v>2022</v>
      </c>
      <c r="D44" s="151">
        <v>1.6E-2</v>
      </c>
    </row>
    <row r="45" spans="1:4" x14ac:dyDescent="0.25">
      <c r="A45" s="64" t="s">
        <v>145</v>
      </c>
      <c r="B45" s="64" t="s">
        <v>458</v>
      </c>
      <c r="C45" s="24">
        <v>2022</v>
      </c>
      <c r="D45" s="151">
        <v>0.1</v>
      </c>
    </row>
    <row r="46" spans="1:4" x14ac:dyDescent="0.25">
      <c r="A46" s="64" t="s">
        <v>145</v>
      </c>
      <c r="B46" s="64" t="s">
        <v>459</v>
      </c>
      <c r="C46" s="24">
        <v>2022</v>
      </c>
      <c r="D46" s="151">
        <v>0</v>
      </c>
    </row>
    <row r="48" spans="1:4" x14ac:dyDescent="0.25">
      <c r="A48" s="76" t="s">
        <v>460</v>
      </c>
    </row>
    <row r="49" spans="1:4" ht="14.45" customHeight="1" x14ac:dyDescent="0.25">
      <c r="A49" s="658" t="s">
        <v>461</v>
      </c>
      <c r="B49" s="658"/>
      <c r="C49" s="658"/>
      <c r="D49" s="658"/>
    </row>
    <row r="50" spans="1:4" x14ac:dyDescent="0.25">
      <c r="A50" s="658"/>
      <c r="B50" s="658"/>
      <c r="C50" s="658"/>
      <c r="D50" s="658"/>
    </row>
    <row r="51" spans="1:4" x14ac:dyDescent="0.25">
      <c r="A51" s="658"/>
      <c r="B51" s="658"/>
      <c r="C51" s="658"/>
      <c r="D51" s="658"/>
    </row>
    <row r="52" spans="1:4" x14ac:dyDescent="0.25">
      <c r="A52" s="658"/>
      <c r="B52" s="658"/>
      <c r="C52" s="658"/>
      <c r="D52" s="658"/>
    </row>
    <row r="53" spans="1:4" x14ac:dyDescent="0.25">
      <c r="A53" s="658"/>
      <c r="B53" s="658"/>
      <c r="C53" s="658"/>
      <c r="D53" s="658"/>
    </row>
    <row r="54" spans="1:4" x14ac:dyDescent="0.25">
      <c r="A54" s="89"/>
      <c r="B54" s="89"/>
      <c r="C54" s="89"/>
      <c r="D54" s="89"/>
    </row>
  </sheetData>
  <mergeCells count="1">
    <mergeCell ref="A49:D5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4E30-DEB3-4CCC-BC93-BA3AD606AD09}">
  <sheetPr>
    <tabColor theme="3" tint="0.39997558519241921"/>
  </sheetPr>
  <dimension ref="A1:K33"/>
  <sheetViews>
    <sheetView workbookViewId="0">
      <selection activeCell="M30" sqref="M30"/>
    </sheetView>
  </sheetViews>
  <sheetFormatPr defaultRowHeight="15" x14ac:dyDescent="0.25"/>
  <cols>
    <col min="1" max="1" width="12.28515625" customWidth="1"/>
    <col min="2" max="2" width="19.42578125" customWidth="1"/>
    <col min="3" max="3" width="21.140625" customWidth="1"/>
    <col min="4" max="4" width="20.7109375" customWidth="1"/>
    <col min="5" max="5" width="22.28515625" customWidth="1"/>
    <col min="6" max="9" width="8.85546875" bestFit="1" customWidth="1"/>
    <col min="10" max="10" width="10.85546875" customWidth="1"/>
    <col min="11" max="11" width="8.85546875" bestFit="1" customWidth="1"/>
  </cols>
  <sheetData>
    <row r="1" spans="1:5" ht="18.75" x14ac:dyDescent="0.3">
      <c r="A1" s="90" t="s">
        <v>1</v>
      </c>
    </row>
    <row r="2" spans="1:5" ht="15.75" x14ac:dyDescent="0.25">
      <c r="A2" s="91" t="s">
        <v>54</v>
      </c>
    </row>
    <row r="3" spans="1:5" ht="15.75" x14ac:dyDescent="0.25">
      <c r="A3" s="92" t="s">
        <v>63</v>
      </c>
    </row>
    <row r="6" spans="1:5" x14ac:dyDescent="0.25">
      <c r="A6" s="509" t="s">
        <v>462</v>
      </c>
      <c r="B6" s="574"/>
      <c r="C6" s="574"/>
    </row>
    <row r="7" spans="1:5" x14ac:dyDescent="0.25">
      <c r="A7" s="574"/>
      <c r="B7" s="574"/>
      <c r="C7" s="574"/>
    </row>
    <row r="8" spans="1:5" x14ac:dyDescent="0.25">
      <c r="A8" s="699" t="s">
        <v>279</v>
      </c>
      <c r="B8" s="511" t="s">
        <v>219</v>
      </c>
      <c r="C8" s="511" t="s">
        <v>463</v>
      </c>
      <c r="D8" s="511" t="s">
        <v>219</v>
      </c>
      <c r="E8" s="511" t="s">
        <v>463</v>
      </c>
    </row>
    <row r="9" spans="1:5" ht="30" x14ac:dyDescent="0.25">
      <c r="A9" s="700"/>
      <c r="B9" s="513" t="s">
        <v>464</v>
      </c>
      <c r="C9" s="513" t="s">
        <v>465</v>
      </c>
      <c r="D9" s="513" t="s">
        <v>466</v>
      </c>
      <c r="E9" s="513" t="s">
        <v>466</v>
      </c>
    </row>
    <row r="10" spans="1:5" x14ac:dyDescent="0.25">
      <c r="A10" s="575" t="s">
        <v>291</v>
      </c>
      <c r="B10" s="576">
        <v>15891026</v>
      </c>
      <c r="C10" s="577" t="s">
        <v>449</v>
      </c>
      <c r="D10" s="514">
        <v>0.62</v>
      </c>
      <c r="E10" s="517" t="s">
        <v>449</v>
      </c>
    </row>
    <row r="11" spans="1:5" x14ac:dyDescent="0.25">
      <c r="A11" s="575" t="s">
        <v>292</v>
      </c>
      <c r="B11" s="578">
        <v>3885161</v>
      </c>
      <c r="C11" s="579" t="s">
        <v>449</v>
      </c>
      <c r="D11" s="424">
        <v>0.61699999999999999</v>
      </c>
      <c r="E11" s="518" t="s">
        <v>449</v>
      </c>
    </row>
    <row r="12" spans="1:5" x14ac:dyDescent="0.25">
      <c r="A12" s="575" t="s">
        <v>420</v>
      </c>
      <c r="B12" s="578">
        <v>3517229</v>
      </c>
      <c r="C12" s="579" t="s">
        <v>449</v>
      </c>
      <c r="D12" s="424">
        <v>0.63800000000000001</v>
      </c>
      <c r="E12" s="518" t="s">
        <v>449</v>
      </c>
    </row>
    <row r="13" spans="1:5" x14ac:dyDescent="0.25">
      <c r="A13" s="575" t="s">
        <v>288</v>
      </c>
      <c r="B13" s="578">
        <v>3188044</v>
      </c>
      <c r="C13" s="579" t="s">
        <v>449</v>
      </c>
      <c r="D13" s="424">
        <v>0</v>
      </c>
      <c r="E13" s="518" t="s">
        <v>449</v>
      </c>
    </row>
    <row r="14" spans="1:5" x14ac:dyDescent="0.25">
      <c r="A14" s="575" t="s">
        <v>290</v>
      </c>
      <c r="B14" s="578">
        <v>2425457</v>
      </c>
      <c r="C14" s="578">
        <v>518921</v>
      </c>
      <c r="D14" s="424">
        <v>0.18099999999999999</v>
      </c>
      <c r="E14" s="424">
        <v>1</v>
      </c>
    </row>
    <row r="15" spans="1:5" x14ac:dyDescent="0.25">
      <c r="A15" s="575" t="s">
        <v>283</v>
      </c>
      <c r="B15" s="578">
        <v>1313019</v>
      </c>
      <c r="C15" s="578">
        <v>563396</v>
      </c>
      <c r="D15" s="424">
        <v>0.49399999999999999</v>
      </c>
      <c r="E15" s="424">
        <v>1</v>
      </c>
    </row>
    <row r="16" spans="1:5" x14ac:dyDescent="0.25">
      <c r="A16" s="575" t="s">
        <v>281</v>
      </c>
      <c r="B16" s="578">
        <v>777639</v>
      </c>
      <c r="C16" s="578">
        <v>3318703</v>
      </c>
      <c r="D16" s="424">
        <v>7.4999999999999997E-2</v>
      </c>
      <c r="E16" s="424">
        <v>0.83699999999999997</v>
      </c>
    </row>
    <row r="17" spans="1:11" x14ac:dyDescent="0.25">
      <c r="A17" s="574"/>
      <c r="B17" s="574"/>
      <c r="C17" s="574"/>
    </row>
    <row r="19" spans="1:11" x14ac:dyDescent="0.25">
      <c r="A19" s="509" t="s">
        <v>467</v>
      </c>
    </row>
    <row r="21" spans="1:11" x14ac:dyDescent="0.25">
      <c r="A21" s="512" t="s">
        <v>117</v>
      </c>
      <c r="B21" s="425" t="s">
        <v>468</v>
      </c>
      <c r="C21" s="425" t="s">
        <v>469</v>
      </c>
      <c r="D21" s="425" t="s">
        <v>130</v>
      </c>
      <c r="E21" s="425" t="s">
        <v>291</v>
      </c>
      <c r="F21" s="425" t="s">
        <v>292</v>
      </c>
      <c r="G21" s="425" t="s">
        <v>290</v>
      </c>
      <c r="H21" s="425" t="s">
        <v>283</v>
      </c>
      <c r="I21" s="425" t="s">
        <v>420</v>
      </c>
      <c r="J21" s="425" t="s">
        <v>281</v>
      </c>
      <c r="K21" s="425" t="s">
        <v>470</v>
      </c>
    </row>
    <row r="22" spans="1:11" x14ac:dyDescent="0.25">
      <c r="A22" s="423">
        <v>2019</v>
      </c>
      <c r="B22" s="510">
        <v>0.65</v>
      </c>
      <c r="C22" s="510">
        <v>0.54</v>
      </c>
      <c r="D22" s="510">
        <v>1</v>
      </c>
      <c r="E22" s="510">
        <v>0.47</v>
      </c>
      <c r="F22" s="510">
        <v>0.45</v>
      </c>
      <c r="G22" s="515" t="s">
        <v>311</v>
      </c>
      <c r="H22" s="516">
        <v>0.35</v>
      </c>
      <c r="I22" s="516">
        <v>0.61</v>
      </c>
      <c r="J22" s="516">
        <v>0.59</v>
      </c>
      <c r="K22" s="515" t="s">
        <v>311</v>
      </c>
    </row>
    <row r="23" spans="1:11" x14ac:dyDescent="0.25">
      <c r="A23" s="423">
        <v>2020</v>
      </c>
      <c r="B23" s="510">
        <v>0.72</v>
      </c>
      <c r="C23" s="510">
        <v>0.56000000000000005</v>
      </c>
      <c r="D23" s="510">
        <v>1</v>
      </c>
      <c r="E23" s="510">
        <v>0.62</v>
      </c>
      <c r="F23" s="510">
        <v>0.53</v>
      </c>
      <c r="G23" s="515" t="s">
        <v>311</v>
      </c>
      <c r="H23" s="516">
        <v>0.42</v>
      </c>
      <c r="I23" s="516">
        <v>0.56000000000000005</v>
      </c>
      <c r="J23" s="516">
        <v>0.56999999999999995</v>
      </c>
      <c r="K23" s="515" t="s">
        <v>311</v>
      </c>
    </row>
    <row r="24" spans="1:11" x14ac:dyDescent="0.25">
      <c r="A24" s="423">
        <v>2021</v>
      </c>
      <c r="B24" s="510">
        <v>0.83</v>
      </c>
      <c r="C24" s="510">
        <v>0.71</v>
      </c>
      <c r="D24" s="510">
        <v>1</v>
      </c>
      <c r="E24" s="510">
        <v>0.81</v>
      </c>
      <c r="F24" s="510">
        <v>0.85</v>
      </c>
      <c r="G24" s="515" t="s">
        <v>311</v>
      </c>
      <c r="H24" s="516">
        <v>0.38</v>
      </c>
      <c r="I24" s="516">
        <v>0.6</v>
      </c>
      <c r="J24" s="516">
        <v>0.67</v>
      </c>
      <c r="K24" s="515" t="s">
        <v>311</v>
      </c>
    </row>
    <row r="25" spans="1:11" x14ac:dyDescent="0.25">
      <c r="A25" s="423">
        <v>2022</v>
      </c>
      <c r="B25" s="510">
        <v>0.85</v>
      </c>
      <c r="C25" s="510">
        <v>0.8</v>
      </c>
      <c r="D25" s="510">
        <v>1</v>
      </c>
      <c r="E25" s="510">
        <v>0.84</v>
      </c>
      <c r="F25" s="510">
        <v>0.81</v>
      </c>
      <c r="G25" s="510">
        <v>0.78</v>
      </c>
      <c r="H25" s="510">
        <v>0.7</v>
      </c>
      <c r="I25" s="510">
        <v>0.75</v>
      </c>
      <c r="J25" s="510">
        <v>0.56999999999999995</v>
      </c>
      <c r="K25" s="510">
        <v>0.39</v>
      </c>
    </row>
    <row r="28" spans="1:11" x14ac:dyDescent="0.25">
      <c r="A28" s="701" t="s">
        <v>471</v>
      </c>
      <c r="B28" s="701"/>
      <c r="C28" s="701"/>
      <c r="D28" s="701"/>
      <c r="E28" s="701"/>
      <c r="F28" s="701"/>
      <c r="G28" s="701"/>
      <c r="H28" s="701"/>
      <c r="I28" s="701"/>
      <c r="J28" s="701"/>
      <c r="K28" s="701"/>
    </row>
    <row r="29" spans="1:11" ht="409.6" customHeight="1" x14ac:dyDescent="0.25">
      <c r="A29" s="698" t="s">
        <v>472</v>
      </c>
      <c r="B29" s="698"/>
      <c r="C29" s="698"/>
      <c r="D29" s="698"/>
      <c r="E29" s="698"/>
      <c r="F29" s="698"/>
      <c r="G29" s="698"/>
      <c r="H29" s="698"/>
      <c r="I29" s="698"/>
      <c r="J29" s="698"/>
      <c r="K29" s="698"/>
    </row>
    <row r="30" spans="1:11" x14ac:dyDescent="0.25">
      <c r="A30" s="698"/>
      <c r="B30" s="698"/>
      <c r="C30" s="698"/>
      <c r="D30" s="698"/>
      <c r="E30" s="698"/>
      <c r="F30" s="698"/>
      <c r="G30" s="698"/>
      <c r="H30" s="698"/>
      <c r="I30" s="698"/>
      <c r="J30" s="698"/>
      <c r="K30" s="698"/>
    </row>
    <row r="31" spans="1:11" x14ac:dyDescent="0.25">
      <c r="A31" s="698"/>
      <c r="B31" s="698"/>
      <c r="C31" s="698"/>
      <c r="D31" s="698"/>
      <c r="E31" s="698"/>
      <c r="F31" s="698"/>
      <c r="G31" s="698"/>
      <c r="H31" s="698"/>
      <c r="I31" s="698"/>
      <c r="J31" s="698"/>
      <c r="K31" s="698"/>
    </row>
    <row r="32" spans="1:11" x14ac:dyDescent="0.25">
      <c r="A32" s="698"/>
      <c r="B32" s="698"/>
      <c r="C32" s="698"/>
      <c r="D32" s="698"/>
      <c r="E32" s="698"/>
      <c r="F32" s="698"/>
      <c r="G32" s="698"/>
      <c r="H32" s="698"/>
      <c r="I32" s="698"/>
      <c r="J32" s="698"/>
      <c r="K32" s="698"/>
    </row>
    <row r="33" spans="1:11" x14ac:dyDescent="0.25">
      <c r="A33" s="174"/>
      <c r="B33" s="174"/>
      <c r="C33" s="174"/>
      <c r="D33" s="174"/>
      <c r="E33" s="174"/>
      <c r="F33" s="174"/>
      <c r="G33" s="174"/>
      <c r="H33" s="174"/>
      <c r="I33" s="174"/>
      <c r="J33" s="174"/>
      <c r="K33" s="174"/>
    </row>
  </sheetData>
  <mergeCells count="3">
    <mergeCell ref="A8:A9"/>
    <mergeCell ref="A28:K28"/>
    <mergeCell ref="A29:K3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85AD-0FEA-463C-A22C-3341F8F91414}">
  <sheetPr>
    <tabColor theme="3" tint="0.79998168889431442"/>
  </sheetPr>
  <dimension ref="A1:C22"/>
  <sheetViews>
    <sheetView workbookViewId="0"/>
  </sheetViews>
  <sheetFormatPr defaultRowHeight="15" x14ac:dyDescent="0.25"/>
  <cols>
    <col min="1" max="1" width="25.140625" customWidth="1"/>
    <col min="2" max="2" width="42.5703125" customWidth="1"/>
    <col min="3" max="3" width="21.42578125" customWidth="1"/>
  </cols>
  <sheetData>
    <row r="1" spans="1:3" ht="18.75" x14ac:dyDescent="0.3">
      <c r="A1" s="90" t="s">
        <v>1</v>
      </c>
    </row>
    <row r="2" spans="1:3" ht="15.75" x14ac:dyDescent="0.25">
      <c r="A2" s="91" t="s">
        <v>54</v>
      </c>
    </row>
    <row r="3" spans="1:3" ht="15.75" x14ac:dyDescent="0.25">
      <c r="A3" s="92" t="s">
        <v>473</v>
      </c>
    </row>
    <row r="5" spans="1:3" x14ac:dyDescent="0.25">
      <c r="A5" s="287" t="s">
        <v>279</v>
      </c>
      <c r="B5" s="287" t="s">
        <v>474</v>
      </c>
      <c r="C5" s="287" t="s">
        <v>475</v>
      </c>
    </row>
    <row r="6" spans="1:3" x14ac:dyDescent="0.25">
      <c r="A6" s="24" t="s">
        <v>287</v>
      </c>
      <c r="B6" s="24" t="s">
        <v>476</v>
      </c>
      <c r="C6" s="451" t="s">
        <v>477</v>
      </c>
    </row>
    <row r="7" spans="1:3" x14ac:dyDescent="0.25">
      <c r="A7" s="24" t="s">
        <v>404</v>
      </c>
      <c r="B7" s="24" t="s">
        <v>478</v>
      </c>
      <c r="C7" s="451" t="s">
        <v>479</v>
      </c>
    </row>
    <row r="8" spans="1:3" x14ac:dyDescent="0.25">
      <c r="A8" s="24" t="s">
        <v>291</v>
      </c>
      <c r="B8" s="24" t="s">
        <v>480</v>
      </c>
      <c r="C8" s="451">
        <v>6</v>
      </c>
    </row>
    <row r="9" spans="1:3" x14ac:dyDescent="0.25">
      <c r="A9" s="24" t="s">
        <v>407</v>
      </c>
      <c r="B9" s="24" t="s">
        <v>481</v>
      </c>
      <c r="C9" s="451" t="s">
        <v>479</v>
      </c>
    </row>
    <row r="10" spans="1:3" x14ac:dyDescent="0.25">
      <c r="A10" s="24" t="s">
        <v>284</v>
      </c>
      <c r="B10" s="24" t="s">
        <v>482</v>
      </c>
      <c r="C10" s="451" t="s">
        <v>483</v>
      </c>
    </row>
    <row r="11" spans="1:3" x14ac:dyDescent="0.25">
      <c r="A11" s="24" t="s">
        <v>484</v>
      </c>
      <c r="B11" s="24" t="s">
        <v>485</v>
      </c>
      <c r="C11" s="451" t="s">
        <v>486</v>
      </c>
    </row>
    <row r="12" spans="1:3" x14ac:dyDescent="0.25">
      <c r="A12" s="24" t="s">
        <v>285</v>
      </c>
      <c r="B12" s="24" t="s">
        <v>487</v>
      </c>
      <c r="C12" s="451">
        <v>4.62</v>
      </c>
    </row>
    <row r="13" spans="1:3" ht="45" x14ac:dyDescent="0.25">
      <c r="A13" s="24" t="s">
        <v>292</v>
      </c>
      <c r="B13" s="24" t="s">
        <v>488</v>
      </c>
      <c r="C13" s="452" t="s">
        <v>489</v>
      </c>
    </row>
    <row r="14" spans="1:3" x14ac:dyDescent="0.25">
      <c r="A14" s="24" t="s">
        <v>283</v>
      </c>
      <c r="B14" s="24" t="s">
        <v>490</v>
      </c>
      <c r="C14" s="451" t="s">
        <v>491</v>
      </c>
    </row>
    <row r="15" spans="1:3" x14ac:dyDescent="0.25">
      <c r="A15" s="24" t="s">
        <v>419</v>
      </c>
      <c r="B15" s="24" t="s">
        <v>492</v>
      </c>
      <c r="C15" s="451" t="s">
        <v>493</v>
      </c>
    </row>
    <row r="16" spans="1:3" x14ac:dyDescent="0.25">
      <c r="A16" s="24" t="s">
        <v>420</v>
      </c>
      <c r="B16" s="24" t="s">
        <v>494</v>
      </c>
      <c r="C16" s="451">
        <v>5.3</v>
      </c>
    </row>
    <row r="17" spans="1:3" ht="30" x14ac:dyDescent="0.25">
      <c r="A17" s="24" t="s">
        <v>495</v>
      </c>
      <c r="B17" s="24" t="s">
        <v>496</v>
      </c>
      <c r="C17" s="452" t="s">
        <v>497</v>
      </c>
    </row>
    <row r="18" spans="1:3" x14ac:dyDescent="0.25">
      <c r="A18" s="24" t="s">
        <v>282</v>
      </c>
      <c r="B18" s="24" t="s">
        <v>498</v>
      </c>
      <c r="C18" s="451" t="s">
        <v>499</v>
      </c>
    </row>
    <row r="19" spans="1:3" x14ac:dyDescent="0.25">
      <c r="A19" s="24" t="s">
        <v>500</v>
      </c>
      <c r="B19" s="24" t="s">
        <v>480</v>
      </c>
      <c r="C19" s="451">
        <v>5.3</v>
      </c>
    </row>
    <row r="20" spans="1:3" x14ac:dyDescent="0.25">
      <c r="A20" s="24" t="s">
        <v>288</v>
      </c>
      <c r="B20" s="24" t="s">
        <v>501</v>
      </c>
      <c r="C20" s="451">
        <v>10.1</v>
      </c>
    </row>
    <row r="21" spans="1:3" x14ac:dyDescent="0.25">
      <c r="A21" s="24" t="s">
        <v>502</v>
      </c>
      <c r="B21" s="24" t="s">
        <v>503</v>
      </c>
      <c r="C21" s="451" t="s">
        <v>504</v>
      </c>
    </row>
    <row r="22" spans="1:3" x14ac:dyDescent="0.25">
      <c r="A22" s="24" t="s">
        <v>505</v>
      </c>
      <c r="B22" s="24" t="s">
        <v>503</v>
      </c>
      <c r="C22" s="451" t="s">
        <v>504</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C6DF-09B6-4EC1-9D7C-2943A22D3CA8}">
  <sheetPr>
    <tabColor theme="3" tint="0.39997558519241921"/>
  </sheetPr>
  <dimension ref="A1:K63"/>
  <sheetViews>
    <sheetView zoomScaleNormal="100" workbookViewId="0"/>
  </sheetViews>
  <sheetFormatPr defaultRowHeight="15" x14ac:dyDescent="0.25"/>
  <cols>
    <col min="1" max="1" width="28.85546875" customWidth="1"/>
    <col min="2" max="2" width="13.42578125" customWidth="1"/>
    <col min="3" max="3" width="13" customWidth="1"/>
    <col min="4" max="4" width="14.140625" customWidth="1"/>
    <col min="5" max="5" width="11.140625" customWidth="1"/>
    <col min="6" max="6" width="12.85546875" customWidth="1"/>
    <col min="7" max="7" width="13.140625" customWidth="1"/>
    <col min="8" max="8" width="11" customWidth="1"/>
    <col min="10" max="10" width="12" customWidth="1"/>
    <col min="11" max="11" width="10.140625" customWidth="1"/>
  </cols>
  <sheetData>
    <row r="1" spans="1:9" ht="18.75" x14ac:dyDescent="0.3">
      <c r="A1" s="90" t="s">
        <v>1</v>
      </c>
    </row>
    <row r="2" spans="1:9" ht="15.75" x14ac:dyDescent="0.25">
      <c r="A2" s="91" t="s">
        <v>506</v>
      </c>
    </row>
    <row r="3" spans="1:9" ht="15.75" x14ac:dyDescent="0.25">
      <c r="A3" s="92" t="s">
        <v>66</v>
      </c>
    </row>
    <row r="5" spans="1:9" ht="73.5" customHeight="1" x14ac:dyDescent="0.25">
      <c r="A5" s="44"/>
      <c r="B5" s="689" t="s">
        <v>507</v>
      </c>
      <c r="C5" s="690"/>
      <c r="D5" s="573"/>
    </row>
    <row r="6" spans="1:9" ht="21" customHeight="1" x14ac:dyDescent="0.25">
      <c r="A6" s="44" t="s">
        <v>190</v>
      </c>
      <c r="B6" s="641" t="s">
        <v>508</v>
      </c>
      <c r="C6" s="639"/>
      <c r="D6" s="14"/>
    </row>
    <row r="7" spans="1:9" ht="23.25" customHeight="1" x14ac:dyDescent="0.25">
      <c r="A7" s="44"/>
      <c r="B7" s="17" t="s">
        <v>509</v>
      </c>
      <c r="C7" s="17" t="s">
        <v>510</v>
      </c>
    </row>
    <row r="8" spans="1:9" x14ac:dyDescent="0.25">
      <c r="A8" s="45" t="s">
        <v>511</v>
      </c>
      <c r="B8" s="583">
        <v>0.4888701259025755</v>
      </c>
      <c r="C8" s="152" t="s">
        <v>512</v>
      </c>
    </row>
    <row r="9" spans="1:9" x14ac:dyDescent="0.25">
      <c r="A9" s="45" t="s">
        <v>194</v>
      </c>
      <c r="B9" s="583">
        <v>0.66918308406593785</v>
      </c>
      <c r="C9" s="152" t="s">
        <v>512</v>
      </c>
    </row>
    <row r="10" spans="1:9" x14ac:dyDescent="0.25">
      <c r="A10" s="45" t="s">
        <v>192</v>
      </c>
      <c r="B10" s="583">
        <v>-4.2071367935925261E-3</v>
      </c>
      <c r="C10" s="594">
        <v>0.92456799999999995</v>
      </c>
    </row>
    <row r="11" spans="1:9" x14ac:dyDescent="0.25">
      <c r="A11" s="64" t="s">
        <v>195</v>
      </c>
      <c r="B11" s="583">
        <v>-0.11267564066824737</v>
      </c>
      <c r="C11" s="594">
        <v>1.0961200000000001E-2</v>
      </c>
    </row>
    <row r="12" spans="1:9" x14ac:dyDescent="0.25">
      <c r="A12" s="581" t="s">
        <v>513</v>
      </c>
      <c r="B12" s="582">
        <v>0.19419037051306123</v>
      </c>
      <c r="C12" s="548" t="s">
        <v>512</v>
      </c>
    </row>
    <row r="13" spans="1:9" x14ac:dyDescent="0.25">
      <c r="B13" s="94"/>
    </row>
    <row r="14" spans="1:9" ht="14.45" customHeight="1" x14ac:dyDescent="0.25">
      <c r="A14" s="634" t="s">
        <v>514</v>
      </c>
      <c r="B14" s="634"/>
      <c r="C14" s="634"/>
      <c r="D14" s="634"/>
      <c r="E14" s="634"/>
      <c r="F14" s="634"/>
      <c r="G14" s="634"/>
      <c r="H14" s="634"/>
      <c r="I14" s="634"/>
    </row>
    <row r="15" spans="1:9" x14ac:dyDescent="0.25">
      <c r="A15" s="634"/>
      <c r="B15" s="634"/>
      <c r="C15" s="634"/>
      <c r="D15" s="634"/>
      <c r="E15" s="634"/>
      <c r="F15" s="634"/>
      <c r="G15" s="634"/>
      <c r="H15" s="634"/>
      <c r="I15" s="634"/>
    </row>
    <row r="16" spans="1:9" ht="14.45" customHeight="1" x14ac:dyDescent="0.25">
      <c r="A16" s="634" t="s">
        <v>515</v>
      </c>
      <c r="B16" s="634"/>
      <c r="C16" s="634"/>
      <c r="D16" s="634"/>
      <c r="E16" s="634"/>
      <c r="F16" s="634"/>
      <c r="G16" s="634"/>
      <c r="H16" s="634"/>
      <c r="I16" s="634"/>
    </row>
    <row r="17" spans="1:11" x14ac:dyDescent="0.25">
      <c r="A17" s="634"/>
      <c r="B17" s="634"/>
      <c r="C17" s="634"/>
      <c r="D17" s="634"/>
      <c r="E17" s="634"/>
      <c r="F17" s="634"/>
      <c r="G17" s="634"/>
      <c r="H17" s="634"/>
      <c r="I17" s="634"/>
    </row>
    <row r="18" spans="1:11" x14ac:dyDescent="0.25">
      <c r="A18" s="634"/>
      <c r="B18" s="634"/>
      <c r="C18" s="634"/>
      <c r="D18" s="634"/>
      <c r="E18" s="634"/>
      <c r="F18" s="634"/>
      <c r="G18" s="634"/>
      <c r="H18" s="634"/>
      <c r="I18" s="634"/>
    </row>
    <row r="19" spans="1:11" x14ac:dyDescent="0.25">
      <c r="A19" s="634"/>
      <c r="B19" s="634"/>
      <c r="C19" s="634"/>
      <c r="D19" s="634"/>
      <c r="E19" s="634"/>
      <c r="F19" s="634"/>
      <c r="G19" s="634"/>
      <c r="H19" s="634"/>
      <c r="I19" s="634"/>
    </row>
    <row r="20" spans="1:11" x14ac:dyDescent="0.25">
      <c r="A20" s="634"/>
      <c r="B20" s="634"/>
      <c r="C20" s="634"/>
      <c r="D20" s="634"/>
      <c r="E20" s="634"/>
      <c r="F20" s="634"/>
      <c r="G20" s="634"/>
      <c r="H20" s="634"/>
      <c r="I20" s="634"/>
    </row>
    <row r="21" spans="1:11" x14ac:dyDescent="0.25">
      <c r="A21" s="634"/>
      <c r="B21" s="634"/>
      <c r="C21" s="634"/>
      <c r="D21" s="634"/>
      <c r="E21" s="634"/>
      <c r="F21" s="634"/>
      <c r="G21" s="634"/>
      <c r="H21" s="634"/>
      <c r="I21" s="634"/>
    </row>
    <row r="22" spans="1:11" x14ac:dyDescent="0.25">
      <c r="A22" s="634"/>
      <c r="B22" s="634"/>
      <c r="C22" s="634"/>
      <c r="D22" s="634"/>
      <c r="E22" s="634"/>
      <c r="F22" s="634"/>
      <c r="G22" s="634"/>
      <c r="H22" s="634"/>
      <c r="I22" s="634"/>
    </row>
    <row r="23" spans="1:11" x14ac:dyDescent="0.25">
      <c r="B23" s="94"/>
    </row>
    <row r="24" spans="1:11" ht="15" customHeight="1" x14ac:dyDescent="0.25">
      <c r="A24" s="44"/>
      <c r="B24" s="689" t="s">
        <v>507</v>
      </c>
      <c r="C24" s="702"/>
      <c r="D24" s="702"/>
      <c r="E24" s="702"/>
      <c r="F24" s="702"/>
      <c r="G24" s="702"/>
      <c r="H24" s="702"/>
      <c r="I24" s="702"/>
      <c r="J24" s="702"/>
      <c r="K24" s="702"/>
    </row>
    <row r="25" spans="1:11" ht="41.25" customHeight="1" x14ac:dyDescent="0.25">
      <c r="A25" s="44" t="s">
        <v>190</v>
      </c>
      <c r="B25" s="670" t="s">
        <v>516</v>
      </c>
      <c r="C25" s="671"/>
      <c r="D25" s="667" t="s">
        <v>517</v>
      </c>
      <c r="E25" s="668"/>
      <c r="F25" s="670" t="s">
        <v>518</v>
      </c>
      <c r="G25" s="671"/>
      <c r="H25" s="667" t="s">
        <v>519</v>
      </c>
      <c r="I25" s="668"/>
      <c r="J25" s="670" t="s">
        <v>520</v>
      </c>
      <c r="K25" s="671"/>
    </row>
    <row r="26" spans="1:11" x14ac:dyDescent="0.25">
      <c r="A26" s="44"/>
      <c r="B26" s="17" t="s">
        <v>509</v>
      </c>
      <c r="C26" s="17" t="s">
        <v>510</v>
      </c>
      <c r="D26" s="17" t="s">
        <v>509</v>
      </c>
      <c r="E26" s="17" t="s">
        <v>510</v>
      </c>
      <c r="F26" s="17" t="s">
        <v>509</v>
      </c>
      <c r="G26" s="17" t="s">
        <v>510</v>
      </c>
      <c r="H26" s="17" t="s">
        <v>509</v>
      </c>
      <c r="I26" s="17" t="s">
        <v>510</v>
      </c>
      <c r="J26" s="17" t="s">
        <v>509</v>
      </c>
      <c r="K26" s="17" t="s">
        <v>510</v>
      </c>
    </row>
    <row r="27" spans="1:11" x14ac:dyDescent="0.25">
      <c r="A27" s="45" t="s">
        <v>511</v>
      </c>
      <c r="B27" s="583">
        <v>0.33989851426565548</v>
      </c>
      <c r="C27" s="595" t="s">
        <v>512</v>
      </c>
      <c r="D27" s="599">
        <v>-7.1847059786744232E-3</v>
      </c>
      <c r="E27" s="594">
        <v>0.86844100000000002</v>
      </c>
      <c r="F27" s="583">
        <v>-7.5365111291631481E-2</v>
      </c>
      <c r="G27" s="595">
        <v>8.1865199999999999E-2</v>
      </c>
      <c r="H27" s="583">
        <v>6.5861976891071219E-2</v>
      </c>
      <c r="I27" s="595">
        <v>0.1285</v>
      </c>
      <c r="J27" s="583">
        <v>-9.4901527911830805E-2</v>
      </c>
      <c r="K27" s="594">
        <v>2.8319199999999999E-2</v>
      </c>
    </row>
    <row r="28" spans="1:11" x14ac:dyDescent="0.25">
      <c r="A28" s="45" t="s">
        <v>194</v>
      </c>
      <c r="B28" s="583">
        <v>2.2441033844277317E-2</v>
      </c>
      <c r="C28" s="595">
        <v>0.60484400000000005</v>
      </c>
      <c r="D28" s="599">
        <v>-0.25985476712964112</v>
      </c>
      <c r="E28" s="600" t="s">
        <v>512</v>
      </c>
      <c r="F28" s="583">
        <v>0.33524170384962548</v>
      </c>
      <c r="G28" s="595" t="s">
        <v>512</v>
      </c>
      <c r="H28" s="583">
        <v>9.4461632422904902E-3</v>
      </c>
      <c r="I28" s="595">
        <v>0.82759700000000003</v>
      </c>
      <c r="J28" s="583">
        <v>-0.38925441551766626</v>
      </c>
      <c r="K28" s="152" t="s">
        <v>512</v>
      </c>
    </row>
    <row r="29" spans="1:11" x14ac:dyDescent="0.25">
      <c r="A29" s="45" t="s">
        <v>192</v>
      </c>
      <c r="B29" s="583">
        <v>-8.6729464428186118E-2</v>
      </c>
      <c r="C29" s="595">
        <v>4.5149599999999998E-2</v>
      </c>
      <c r="D29" s="599">
        <v>-6.7224251576347052E-2</v>
      </c>
      <c r="E29" s="594">
        <v>0.120768</v>
      </c>
      <c r="F29" s="583">
        <v>0.10967770967703511</v>
      </c>
      <c r="G29" s="595">
        <v>1.1206499999999999E-2</v>
      </c>
      <c r="H29" s="583">
        <v>-1.3095800853708795E-4</v>
      </c>
      <c r="I29" s="595">
        <v>0.99759100000000001</v>
      </c>
      <c r="J29" s="583">
        <v>-8.2045718962051886E-2</v>
      </c>
      <c r="K29" s="594">
        <v>5.8132799999999998E-2</v>
      </c>
    </row>
    <row r="30" spans="1:11" x14ac:dyDescent="0.25">
      <c r="A30" s="64" t="s">
        <v>195</v>
      </c>
      <c r="B30" s="583">
        <v>-0.15622963867333239</v>
      </c>
      <c r="C30" s="595">
        <v>2.9E-4</v>
      </c>
      <c r="D30" s="599">
        <v>9.1218419192617015E-2</v>
      </c>
      <c r="E30" s="594">
        <v>3.5085600000000002E-2</v>
      </c>
      <c r="F30" s="583">
        <v>-3.5680526901939104E-2</v>
      </c>
      <c r="G30" s="595">
        <v>0.410584</v>
      </c>
      <c r="H30" s="583">
        <v>3.2451502276474045E-2</v>
      </c>
      <c r="I30" s="595">
        <v>0.45426</v>
      </c>
      <c r="J30" s="583">
        <v>8.2511211359426781E-2</v>
      </c>
      <c r="K30" s="594">
        <v>5.6716900000000001E-2</v>
      </c>
    </row>
    <row r="31" spans="1:11" x14ac:dyDescent="0.25">
      <c r="A31" s="581" t="s">
        <v>513</v>
      </c>
      <c r="B31" s="583">
        <v>-0.23107011922790882</v>
      </c>
      <c r="C31" s="595" t="s">
        <v>512</v>
      </c>
      <c r="D31" s="599">
        <v>-0.1152306382868723</v>
      </c>
      <c r="E31" s="594">
        <v>7.6886999999999997E-3</v>
      </c>
      <c r="F31" s="583">
        <v>0.27851499061989465</v>
      </c>
      <c r="G31" s="595" t="s">
        <v>512</v>
      </c>
      <c r="H31" s="583">
        <v>-4.3428101501216926E-2</v>
      </c>
      <c r="I31" s="595">
        <v>0.31650299999999998</v>
      </c>
      <c r="J31" s="583">
        <v>-0.22351017873913484</v>
      </c>
      <c r="K31" s="152" t="s">
        <v>512</v>
      </c>
    </row>
    <row r="32" spans="1:11" x14ac:dyDescent="0.25">
      <c r="A32" s="118"/>
      <c r="B32" s="601"/>
      <c r="C32" s="602"/>
      <c r="D32" s="603"/>
      <c r="E32" s="604"/>
      <c r="F32" s="601"/>
      <c r="G32" s="602"/>
      <c r="H32" s="601"/>
      <c r="I32" s="602"/>
      <c r="J32" s="601"/>
      <c r="K32" s="130"/>
    </row>
    <row r="34" spans="1:11" ht="15" customHeight="1" x14ac:dyDescent="0.25">
      <c r="A34" s="634" t="s">
        <v>521</v>
      </c>
      <c r="B34" s="634"/>
      <c r="C34" s="634"/>
      <c r="D34" s="634"/>
      <c r="E34" s="634"/>
      <c r="F34" s="634"/>
      <c r="G34" s="634"/>
      <c r="H34" s="634"/>
      <c r="I34" s="634"/>
      <c r="J34" s="601"/>
      <c r="K34" s="130"/>
    </row>
    <row r="35" spans="1:11" ht="15" customHeight="1" x14ac:dyDescent="0.25">
      <c r="A35" s="634"/>
      <c r="B35" s="634"/>
      <c r="C35" s="634"/>
      <c r="D35" s="634"/>
      <c r="E35" s="634"/>
      <c r="F35" s="634"/>
      <c r="G35" s="634"/>
      <c r="H35" s="634"/>
      <c r="I35" s="634"/>
      <c r="J35" s="601"/>
      <c r="K35" s="130"/>
    </row>
    <row r="36" spans="1:11" ht="60.75" customHeight="1" x14ac:dyDescent="0.25">
      <c r="A36" s="634" t="s">
        <v>522</v>
      </c>
      <c r="B36" s="634"/>
      <c r="C36" s="634"/>
      <c r="D36" s="634"/>
      <c r="E36" s="634"/>
      <c r="F36" s="634"/>
      <c r="G36" s="634"/>
      <c r="H36" s="634"/>
      <c r="I36" s="634"/>
      <c r="J36" s="601"/>
      <c r="K36" s="130"/>
    </row>
    <row r="37" spans="1:11" x14ac:dyDescent="0.25">
      <c r="A37" s="634"/>
      <c r="B37" s="634"/>
      <c r="C37" s="634"/>
      <c r="D37" s="634"/>
      <c r="E37" s="634"/>
      <c r="F37" s="634"/>
      <c r="G37" s="634"/>
      <c r="H37" s="634"/>
      <c r="I37" s="634"/>
      <c r="J37" s="598"/>
      <c r="K37" s="130"/>
    </row>
    <row r="38" spans="1:11" x14ac:dyDescent="0.25">
      <c r="A38" s="634"/>
      <c r="B38" s="634"/>
      <c r="C38" s="634"/>
      <c r="D38" s="634"/>
      <c r="E38" s="634"/>
      <c r="F38" s="634"/>
      <c r="G38" s="634"/>
      <c r="H38" s="634"/>
      <c r="I38" s="634"/>
    </row>
    <row r="39" spans="1:11" x14ac:dyDescent="0.25">
      <c r="A39" s="634"/>
      <c r="B39" s="634"/>
      <c r="C39" s="634"/>
      <c r="D39" s="634"/>
      <c r="E39" s="634"/>
      <c r="F39" s="634"/>
      <c r="G39" s="634"/>
      <c r="H39" s="634"/>
      <c r="I39" s="634"/>
    </row>
    <row r="40" spans="1:11" x14ac:dyDescent="0.25">
      <c r="A40" s="634"/>
      <c r="B40" s="634"/>
      <c r="C40" s="634"/>
      <c r="D40" s="634"/>
      <c r="E40" s="634"/>
      <c r="F40" s="634"/>
      <c r="G40" s="634"/>
      <c r="H40" s="634"/>
      <c r="I40" s="634"/>
    </row>
    <row r="41" spans="1:11" ht="14.45" customHeight="1" x14ac:dyDescent="0.25">
      <c r="A41" s="634"/>
      <c r="B41" s="634"/>
      <c r="C41" s="634"/>
      <c r="D41" s="634"/>
      <c r="E41" s="634"/>
      <c r="F41" s="634"/>
      <c r="G41" s="634"/>
      <c r="H41" s="634"/>
      <c r="I41" s="634"/>
    </row>
    <row r="42" spans="1:11" ht="14.45" customHeight="1" x14ac:dyDescent="0.25">
      <c r="A42" s="634"/>
      <c r="B42" s="634"/>
      <c r="C42" s="634"/>
      <c r="D42" s="634"/>
      <c r="E42" s="634"/>
      <c r="F42" s="634"/>
      <c r="G42" s="634"/>
      <c r="H42" s="634"/>
      <c r="I42" s="634"/>
    </row>
    <row r="43" spans="1:11" ht="14.45" customHeight="1" x14ac:dyDescent="0.25">
      <c r="A43" s="634"/>
      <c r="B43" s="634"/>
      <c r="C43" s="634"/>
      <c r="D43" s="634"/>
      <c r="E43" s="634"/>
      <c r="F43" s="634"/>
      <c r="G43" s="634"/>
      <c r="H43" s="634"/>
      <c r="I43" s="634"/>
    </row>
    <row r="44" spans="1:11" x14ac:dyDescent="0.25">
      <c r="B44" s="94"/>
    </row>
    <row r="45" spans="1:11" x14ac:dyDescent="0.25">
      <c r="A45" s="44"/>
      <c r="B45" s="689" t="s">
        <v>507</v>
      </c>
      <c r="C45" s="702"/>
      <c r="D45" s="702"/>
      <c r="E45" s="690"/>
    </row>
    <row r="46" spans="1:11" s="14" customFormat="1" ht="29.25" customHeight="1" x14ac:dyDescent="0.25">
      <c r="A46" s="44" t="s">
        <v>190</v>
      </c>
      <c r="B46" s="667" t="s">
        <v>523</v>
      </c>
      <c r="C46" s="668"/>
      <c r="D46" s="703" t="s">
        <v>524</v>
      </c>
      <c r="E46" s="668"/>
    </row>
    <row r="47" spans="1:11" x14ac:dyDescent="0.25">
      <c r="A47" s="44"/>
      <c r="B47" s="17" t="s">
        <v>509</v>
      </c>
      <c r="C47" s="17" t="s">
        <v>510</v>
      </c>
      <c r="D47" s="17" t="s">
        <v>509</v>
      </c>
      <c r="E47" s="17" t="s">
        <v>510</v>
      </c>
    </row>
    <row r="48" spans="1:11" x14ac:dyDescent="0.25">
      <c r="A48" s="45" t="s">
        <v>511</v>
      </c>
      <c r="B48" s="583">
        <v>0.2244553407696061</v>
      </c>
      <c r="C48" s="595" t="s">
        <v>512</v>
      </c>
      <c r="D48" s="583">
        <v>0.27441956927303857</v>
      </c>
      <c r="E48" s="595" t="s">
        <v>512</v>
      </c>
    </row>
    <row r="49" spans="1:9" x14ac:dyDescent="0.25">
      <c r="A49" s="45" t="s">
        <v>194</v>
      </c>
      <c r="B49" s="583">
        <v>-0.20273258248244164</v>
      </c>
      <c r="C49" s="595" t="s">
        <v>512</v>
      </c>
      <c r="D49" s="583">
        <v>-0.11979065072032959</v>
      </c>
      <c r="E49" s="595">
        <v>5.5864E-3</v>
      </c>
    </row>
    <row r="50" spans="1:9" x14ac:dyDescent="0.25">
      <c r="A50" s="45" t="s">
        <v>192</v>
      </c>
      <c r="B50" s="583">
        <v>-0.13174179291325894</v>
      </c>
      <c r="C50" s="595">
        <v>2.2845000000000001E-3</v>
      </c>
      <c r="D50" s="597">
        <v>-0.1168772860738989</v>
      </c>
      <c r="E50" s="597">
        <v>4.4019999999999997E-3</v>
      </c>
    </row>
    <row r="51" spans="1:9" x14ac:dyDescent="0.25">
      <c r="A51" s="64" t="s">
        <v>195</v>
      </c>
      <c r="B51" s="583">
        <v>-5.7172545859004741E-2</v>
      </c>
      <c r="C51" s="595">
        <v>0.18711800000000001</v>
      </c>
      <c r="D51" s="583">
        <v>-4.1393236E-2</v>
      </c>
      <c r="E51" s="595">
        <v>0.36791699999999999</v>
      </c>
    </row>
    <row r="52" spans="1:9" x14ac:dyDescent="0.25">
      <c r="A52" s="581" t="s">
        <v>513</v>
      </c>
      <c r="B52" s="582">
        <v>-0.26466053729258543</v>
      </c>
      <c r="C52" s="596" t="s">
        <v>512</v>
      </c>
      <c r="D52" s="582">
        <v>-0.21504743662736367</v>
      </c>
      <c r="E52" s="596" t="s">
        <v>512</v>
      </c>
    </row>
    <row r="53" spans="1:9" ht="14.45" customHeight="1" x14ac:dyDescent="0.25">
      <c r="B53" s="94"/>
    </row>
    <row r="54" spans="1:9" x14ac:dyDescent="0.25">
      <c r="B54" s="94"/>
    </row>
    <row r="55" spans="1:9" ht="15" customHeight="1" x14ac:dyDescent="0.25">
      <c r="A55" s="634" t="s">
        <v>514</v>
      </c>
      <c r="B55" s="634"/>
      <c r="C55" s="634"/>
      <c r="D55" s="634"/>
      <c r="E55" s="634"/>
      <c r="F55" s="634"/>
      <c r="G55" s="634"/>
      <c r="H55" s="634"/>
      <c r="I55" s="634"/>
    </row>
    <row r="56" spans="1:9" x14ac:dyDescent="0.25">
      <c r="A56" s="634"/>
      <c r="B56" s="634"/>
      <c r="C56" s="634"/>
      <c r="D56" s="634"/>
      <c r="E56" s="634"/>
      <c r="F56" s="634"/>
      <c r="G56" s="634"/>
      <c r="H56" s="634"/>
      <c r="I56" s="634"/>
    </row>
    <row r="57" spans="1:9" ht="15" customHeight="1" x14ac:dyDescent="0.25">
      <c r="A57" s="634" t="s">
        <v>525</v>
      </c>
      <c r="B57" s="634"/>
      <c r="C57" s="634"/>
      <c r="D57" s="634"/>
      <c r="E57" s="634"/>
      <c r="F57" s="634"/>
      <c r="G57" s="634"/>
      <c r="H57" s="634"/>
      <c r="I57" s="634"/>
    </row>
    <row r="58" spans="1:9" x14ac:dyDescent="0.25">
      <c r="A58" s="634"/>
      <c r="B58" s="634"/>
      <c r="C58" s="634"/>
      <c r="D58" s="634"/>
      <c r="E58" s="634"/>
      <c r="F58" s="634"/>
      <c r="G58" s="634"/>
      <c r="H58" s="634"/>
      <c r="I58" s="634"/>
    </row>
    <row r="59" spans="1:9" x14ac:dyDescent="0.25">
      <c r="A59" s="634"/>
      <c r="B59" s="634"/>
      <c r="C59" s="634"/>
      <c r="D59" s="634"/>
      <c r="E59" s="634"/>
      <c r="F59" s="634"/>
      <c r="G59" s="634"/>
      <c r="H59" s="634"/>
      <c r="I59" s="634"/>
    </row>
    <row r="60" spans="1:9" x14ac:dyDescent="0.25">
      <c r="A60" s="634"/>
      <c r="B60" s="634"/>
      <c r="C60" s="634"/>
      <c r="D60" s="634"/>
      <c r="E60" s="634"/>
      <c r="F60" s="634"/>
      <c r="G60" s="634"/>
      <c r="H60" s="634"/>
      <c r="I60" s="634"/>
    </row>
    <row r="61" spans="1:9" x14ac:dyDescent="0.25">
      <c r="A61" s="634"/>
      <c r="B61" s="634"/>
      <c r="C61" s="634"/>
      <c r="D61" s="634"/>
      <c r="E61" s="634"/>
      <c r="F61" s="634"/>
      <c r="G61" s="634"/>
      <c r="H61" s="634"/>
      <c r="I61" s="634"/>
    </row>
    <row r="62" spans="1:9" x14ac:dyDescent="0.25">
      <c r="A62" s="634"/>
      <c r="B62" s="634"/>
      <c r="C62" s="634"/>
      <c r="D62" s="634"/>
      <c r="E62" s="634"/>
      <c r="F62" s="634"/>
      <c r="G62" s="634"/>
      <c r="H62" s="634"/>
      <c r="I62" s="634"/>
    </row>
    <row r="63" spans="1:9" x14ac:dyDescent="0.25">
      <c r="A63" s="634"/>
      <c r="B63" s="634"/>
      <c r="C63" s="634"/>
      <c r="D63" s="634"/>
      <c r="E63" s="634"/>
      <c r="F63" s="634"/>
      <c r="G63" s="634"/>
      <c r="H63" s="634"/>
      <c r="I63" s="634"/>
    </row>
  </sheetData>
  <mergeCells count="17">
    <mergeCell ref="B5:C5"/>
    <mergeCell ref="B6:C6"/>
    <mergeCell ref="B24:K24"/>
    <mergeCell ref="B25:C25"/>
    <mergeCell ref="D25:E25"/>
    <mergeCell ref="F25:G25"/>
    <mergeCell ref="H25:I25"/>
    <mergeCell ref="J25:K25"/>
    <mergeCell ref="A16:I22"/>
    <mergeCell ref="A36:I43"/>
    <mergeCell ref="A55:I56"/>
    <mergeCell ref="A57:I63"/>
    <mergeCell ref="A14:I15"/>
    <mergeCell ref="B45:E45"/>
    <mergeCell ref="B46:C46"/>
    <mergeCell ref="D46:E46"/>
    <mergeCell ref="A34:I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workbookViewId="0"/>
  </sheetViews>
  <sheetFormatPr defaultRowHeight="15" x14ac:dyDescent="0.25"/>
  <cols>
    <col min="1" max="1" width="22.42578125" customWidth="1"/>
    <col min="2" max="3" width="21.5703125" customWidth="1"/>
    <col min="4" max="4" width="17.42578125" customWidth="1"/>
    <col min="5" max="5" width="23.140625" customWidth="1"/>
  </cols>
  <sheetData>
    <row r="1" spans="1:5" ht="18.75" x14ac:dyDescent="0.3">
      <c r="A1" s="90" t="s">
        <v>1</v>
      </c>
    </row>
    <row r="2" spans="1:5" ht="15.75" x14ac:dyDescent="0.25">
      <c r="A2" s="91" t="s">
        <v>116</v>
      </c>
    </row>
    <row r="3" spans="1:5" ht="15.75" x14ac:dyDescent="0.25">
      <c r="A3" s="92" t="s">
        <v>11</v>
      </c>
    </row>
    <row r="5" spans="1:5" x14ac:dyDescent="0.25">
      <c r="A5" s="637" t="s">
        <v>138</v>
      </c>
      <c r="B5" s="638" t="s">
        <v>124</v>
      </c>
      <c r="C5" s="639"/>
      <c r="D5" s="401" t="s">
        <v>125</v>
      </c>
      <c r="E5" s="101" t="s">
        <v>126</v>
      </c>
    </row>
    <row r="6" spans="1:5" x14ac:dyDescent="0.25">
      <c r="A6" s="637"/>
      <c r="B6" s="17">
        <v>2021</v>
      </c>
      <c r="C6" s="17">
        <v>2022</v>
      </c>
      <c r="D6" s="17" t="s">
        <v>127</v>
      </c>
      <c r="E6" s="101" t="s">
        <v>127</v>
      </c>
    </row>
    <row r="7" spans="1:5" x14ac:dyDescent="0.25">
      <c r="A7" s="64" t="s">
        <v>139</v>
      </c>
      <c r="B7" s="222">
        <v>1896187271.8499999</v>
      </c>
      <c r="C7" s="222">
        <v>2083710026.6600001</v>
      </c>
      <c r="D7" s="189">
        <v>9.9000000000000005E-2</v>
      </c>
      <c r="E7" s="152">
        <v>5.5E-2</v>
      </c>
    </row>
    <row r="8" spans="1:5" x14ac:dyDescent="0.25">
      <c r="A8" s="64" t="s">
        <v>140</v>
      </c>
      <c r="B8" s="222">
        <v>3348991717.3699999</v>
      </c>
      <c r="C8" s="222">
        <v>3277590291.8299999</v>
      </c>
      <c r="D8" s="189">
        <v>-2.1000000000000001E-2</v>
      </c>
      <c r="E8" s="152">
        <v>3.9E-2</v>
      </c>
    </row>
    <row r="9" spans="1:5" x14ac:dyDescent="0.25">
      <c r="A9" s="64" t="s">
        <v>141</v>
      </c>
      <c r="B9" s="222">
        <v>9345243287.7800007</v>
      </c>
      <c r="C9" s="222">
        <v>9767254333.5699997</v>
      </c>
      <c r="D9" s="189">
        <v>4.4999999999999998E-2</v>
      </c>
      <c r="E9" s="152">
        <v>3.4000000000000002E-2</v>
      </c>
    </row>
    <row r="10" spans="1:5" x14ac:dyDescent="0.25">
      <c r="A10" s="64" t="s">
        <v>142</v>
      </c>
      <c r="B10" s="222">
        <v>10772803980.09</v>
      </c>
      <c r="C10" s="222">
        <v>10422219031.98</v>
      </c>
      <c r="D10" s="189">
        <v>-3.3000000000000002E-2</v>
      </c>
      <c r="E10" s="152">
        <v>4.3999999999999997E-2</v>
      </c>
    </row>
    <row r="11" spans="1:5" x14ac:dyDescent="0.25">
      <c r="A11" s="69" t="s">
        <v>133</v>
      </c>
      <c r="B11" s="206">
        <v>25363226257.09</v>
      </c>
      <c r="C11" s="206">
        <v>25550773684.029999</v>
      </c>
      <c r="D11" s="103">
        <v>7.0000000000000001E-3</v>
      </c>
      <c r="E11" s="103">
        <v>4.1000000000000002E-2</v>
      </c>
    </row>
    <row r="13" spans="1:5" x14ac:dyDescent="0.25">
      <c r="A13" s="28" t="s">
        <v>121</v>
      </c>
    </row>
    <row r="14" spans="1:5" ht="15" customHeight="1" x14ac:dyDescent="0.25">
      <c r="A14" s="640" t="s">
        <v>143</v>
      </c>
      <c r="B14" s="640"/>
      <c r="C14" s="640"/>
      <c r="D14" s="640"/>
      <c r="E14" s="640"/>
    </row>
    <row r="15" spans="1:5" x14ac:dyDescent="0.25">
      <c r="A15" s="640"/>
      <c r="B15" s="640"/>
      <c r="C15" s="640"/>
      <c r="D15" s="640"/>
      <c r="E15" s="640"/>
    </row>
    <row r="16" spans="1:5" x14ac:dyDescent="0.25">
      <c r="A16" s="640"/>
      <c r="B16" s="640"/>
      <c r="C16" s="640"/>
      <c r="D16" s="640"/>
      <c r="E16" s="640"/>
    </row>
  </sheetData>
  <mergeCells count="3">
    <mergeCell ref="A5:A6"/>
    <mergeCell ref="B5:C5"/>
    <mergeCell ref="A14:E1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sheetPr>
  <dimension ref="A1:L21"/>
  <sheetViews>
    <sheetView workbookViewId="0"/>
  </sheetViews>
  <sheetFormatPr defaultRowHeight="15" x14ac:dyDescent="0.25"/>
  <cols>
    <col min="1" max="1" width="50.140625" customWidth="1"/>
    <col min="2" max="4" width="10.140625" bestFit="1" customWidth="1"/>
    <col min="5" max="7" width="9.28515625" bestFit="1" customWidth="1"/>
    <col min="8" max="8" width="10.85546875" customWidth="1"/>
    <col min="9" max="9" width="9.5703125" customWidth="1"/>
  </cols>
  <sheetData>
    <row r="1" spans="1:12" ht="18.75" x14ac:dyDescent="0.3">
      <c r="A1" s="13" t="s">
        <v>322</v>
      </c>
      <c r="B1" s="28"/>
      <c r="C1" s="28"/>
      <c r="D1" s="28"/>
      <c r="E1" s="28"/>
      <c r="F1" s="28"/>
      <c r="G1" s="28"/>
      <c r="H1" s="28"/>
      <c r="I1" s="28"/>
      <c r="J1" s="28"/>
    </row>
    <row r="2" spans="1:12" ht="15.75" x14ac:dyDescent="0.25">
      <c r="A2" s="105" t="s">
        <v>67</v>
      </c>
      <c r="B2" s="28"/>
      <c r="C2" s="28"/>
      <c r="D2" s="28"/>
      <c r="E2" s="28"/>
      <c r="F2" s="28"/>
      <c r="G2" s="28"/>
      <c r="H2" s="28"/>
      <c r="I2" s="28"/>
      <c r="J2" s="28"/>
    </row>
    <row r="3" spans="1:12" ht="15.75" x14ac:dyDescent="0.25">
      <c r="A3" s="106" t="s">
        <v>68</v>
      </c>
      <c r="B3" s="28"/>
      <c r="C3" s="28"/>
      <c r="D3" s="28"/>
      <c r="E3" s="28"/>
      <c r="F3" s="28"/>
      <c r="G3" s="28"/>
      <c r="H3" s="28"/>
      <c r="I3" s="28"/>
      <c r="J3" s="28"/>
    </row>
    <row r="4" spans="1:12" x14ac:dyDescent="0.25">
      <c r="A4" s="18"/>
      <c r="B4" s="28"/>
      <c r="C4" s="28"/>
      <c r="D4" s="28"/>
      <c r="E4" s="28"/>
      <c r="F4" s="28"/>
      <c r="G4" s="28"/>
      <c r="H4" s="28"/>
      <c r="I4" s="28"/>
      <c r="J4" s="28"/>
    </row>
    <row r="5" spans="1:12" x14ac:dyDescent="0.25">
      <c r="A5" s="704" t="s">
        <v>177</v>
      </c>
      <c r="B5" s="670" t="s">
        <v>526</v>
      </c>
      <c r="C5" s="680"/>
      <c r="D5" s="671"/>
      <c r="E5" s="670" t="s">
        <v>527</v>
      </c>
      <c r="F5" s="680"/>
      <c r="G5" s="671"/>
      <c r="H5" s="670" t="s">
        <v>125</v>
      </c>
      <c r="I5" s="671"/>
      <c r="J5" s="28"/>
    </row>
    <row r="6" spans="1:12" x14ac:dyDescent="0.25">
      <c r="A6" s="705"/>
      <c r="B6" s="12">
        <v>2020</v>
      </c>
      <c r="C6" s="12">
        <v>2021</v>
      </c>
      <c r="D6" s="12">
        <v>2022</v>
      </c>
      <c r="E6" s="12">
        <v>2020</v>
      </c>
      <c r="F6" s="12">
        <v>2021</v>
      </c>
      <c r="G6" s="12">
        <v>2022</v>
      </c>
      <c r="H6" s="12" t="s">
        <v>211</v>
      </c>
      <c r="I6" s="12" t="s">
        <v>127</v>
      </c>
      <c r="J6" s="28"/>
    </row>
    <row r="7" spans="1:12" x14ac:dyDescent="0.25">
      <c r="A7" s="20" t="s">
        <v>528</v>
      </c>
      <c r="B7" s="93">
        <v>341482</v>
      </c>
      <c r="C7" s="93">
        <v>316703</v>
      </c>
      <c r="D7" s="93">
        <v>269416</v>
      </c>
      <c r="E7" s="154">
        <v>7.5999999999999998E-2</v>
      </c>
      <c r="F7" s="154">
        <v>7.1999999999999995E-2</v>
      </c>
      <c r="G7" s="154">
        <v>6.5000000000000002E-2</v>
      </c>
      <c r="H7" s="154">
        <v>-7.5294939872528235E-2</v>
      </c>
      <c r="I7" s="154">
        <v>-0.16135631160225142</v>
      </c>
      <c r="J7" s="28"/>
      <c r="K7" s="1"/>
      <c r="L7" s="1"/>
    </row>
    <row r="8" spans="1:12" x14ac:dyDescent="0.25">
      <c r="A8" s="20" t="s">
        <v>529</v>
      </c>
      <c r="B8" s="93">
        <v>424031</v>
      </c>
      <c r="C8" s="93">
        <v>405844</v>
      </c>
      <c r="D8" s="93">
        <v>387444</v>
      </c>
      <c r="E8" s="154">
        <v>9.6000000000000002E-2</v>
      </c>
      <c r="F8" s="154">
        <v>9.2999999999999999E-2</v>
      </c>
      <c r="G8" s="154">
        <v>9.2999999999999999E-2</v>
      </c>
      <c r="H8" s="154">
        <v>-4.3830697394185873E-2</v>
      </c>
      <c r="I8" s="154">
        <v>-4.63892054335878E-2</v>
      </c>
      <c r="J8" s="28"/>
      <c r="K8" s="1"/>
      <c r="L8" s="1"/>
    </row>
    <row r="9" spans="1:12" x14ac:dyDescent="0.25">
      <c r="A9" s="20" t="s">
        <v>530</v>
      </c>
      <c r="B9" s="93">
        <v>259056</v>
      </c>
      <c r="C9" s="93">
        <v>249359</v>
      </c>
      <c r="D9" s="93">
        <v>240374</v>
      </c>
      <c r="E9" s="154">
        <v>5.7000000000000002E-2</v>
      </c>
      <c r="F9" s="154">
        <v>5.6000000000000001E-2</v>
      </c>
      <c r="G9" s="154">
        <v>5.8000000000000003E-2</v>
      </c>
      <c r="H9" s="154">
        <v>-3.8146002773324944E-2</v>
      </c>
      <c r="I9" s="154">
        <v>-3.6693463581175867E-2</v>
      </c>
      <c r="J9" s="28"/>
      <c r="K9" s="1"/>
      <c r="L9" s="1"/>
    </row>
    <row r="10" spans="1:12" x14ac:dyDescent="0.25">
      <c r="A10" s="20" t="s">
        <v>531</v>
      </c>
      <c r="B10" s="93">
        <v>521451</v>
      </c>
      <c r="C10" s="93">
        <v>545635</v>
      </c>
      <c r="D10" s="93">
        <v>560336</v>
      </c>
      <c r="E10" s="154">
        <v>0.11700000000000001</v>
      </c>
      <c r="F10" s="154">
        <v>0.126</v>
      </c>
      <c r="G10" s="154">
        <v>0.13400000000000001</v>
      </c>
      <c r="H10" s="154">
        <v>4.5327180752066841E-2</v>
      </c>
      <c r="I10" s="154">
        <v>2.6584783868654784E-2</v>
      </c>
      <c r="J10" s="28"/>
      <c r="K10" s="1"/>
      <c r="L10" s="1"/>
    </row>
    <row r="11" spans="1:12" x14ac:dyDescent="0.25">
      <c r="A11" s="20" t="s">
        <v>532</v>
      </c>
      <c r="B11" s="93">
        <v>2562738</v>
      </c>
      <c r="C11" s="93">
        <v>2531551</v>
      </c>
      <c r="D11" s="93">
        <v>2416436</v>
      </c>
      <c r="E11" s="154">
        <v>0.58499999999999996</v>
      </c>
      <c r="F11" s="154">
        <v>0.58399999999999996</v>
      </c>
      <c r="G11" s="154">
        <v>0.57999999999999996</v>
      </c>
      <c r="H11" s="154">
        <v>-1.2243906853341065E-2</v>
      </c>
      <c r="I11" s="154">
        <v>-4.6530033324663142E-2</v>
      </c>
      <c r="J11" s="28"/>
      <c r="K11" s="1"/>
      <c r="L11" s="1"/>
    </row>
    <row r="12" spans="1:12" x14ac:dyDescent="0.25">
      <c r="A12" s="20" t="s">
        <v>533</v>
      </c>
      <c r="B12" s="93">
        <v>315912</v>
      </c>
      <c r="C12" s="93">
        <v>309735</v>
      </c>
      <c r="D12" s="93">
        <v>295129</v>
      </c>
      <c r="E12" s="154">
        <v>6.9000000000000006E-2</v>
      </c>
      <c r="F12" s="154">
        <v>6.9000000000000006E-2</v>
      </c>
      <c r="G12" s="154">
        <v>7.0999999999999994E-2</v>
      </c>
      <c r="H12" s="154">
        <v>-1.974595898326053E-2</v>
      </c>
      <c r="I12" s="154">
        <v>-4.8295153951962752E-2</v>
      </c>
      <c r="J12" s="28"/>
      <c r="K12" s="1"/>
      <c r="L12" s="1"/>
    </row>
    <row r="13" spans="1:12" x14ac:dyDescent="0.25">
      <c r="A13" s="16" t="s">
        <v>276</v>
      </c>
      <c r="B13" s="107">
        <v>4424669</v>
      </c>
      <c r="C13" s="107">
        <v>4358827</v>
      </c>
      <c r="D13" s="107">
        <v>4169135</v>
      </c>
      <c r="E13" s="155">
        <v>1</v>
      </c>
      <c r="F13" s="155">
        <v>1</v>
      </c>
      <c r="G13" s="155">
        <v>1</v>
      </c>
      <c r="H13" s="155">
        <v>-1.4992208113944607E-2</v>
      </c>
      <c r="I13" s="155">
        <v>-4.4487065022100238E-2</v>
      </c>
      <c r="J13" s="18"/>
      <c r="K13" s="1"/>
      <c r="L13" s="1"/>
    </row>
    <row r="14" spans="1:12" x14ac:dyDescent="0.25">
      <c r="A14" s="108" t="s">
        <v>534</v>
      </c>
      <c r="B14" s="153">
        <v>0.92860213304043016</v>
      </c>
      <c r="C14" s="153">
        <v>0.92894074483800337</v>
      </c>
      <c r="D14" s="153">
        <v>0.92921097541816233</v>
      </c>
      <c r="E14" s="109"/>
      <c r="F14" s="109"/>
      <c r="G14" s="110"/>
      <c r="H14" s="109"/>
      <c r="I14" s="109"/>
      <c r="J14" s="111"/>
    </row>
    <row r="15" spans="1:12" x14ac:dyDescent="0.25">
      <c r="A15" s="112"/>
      <c r="B15" s="113"/>
      <c r="C15" s="113"/>
      <c r="D15" s="113"/>
      <c r="E15" s="114"/>
      <c r="F15" s="114"/>
      <c r="G15" s="115"/>
      <c r="H15" s="18"/>
      <c r="I15" s="18"/>
      <c r="J15" s="18"/>
    </row>
    <row r="16" spans="1:12" x14ac:dyDescent="0.25">
      <c r="A16" s="28" t="s">
        <v>277</v>
      </c>
      <c r="B16" s="28"/>
      <c r="C16" s="28"/>
      <c r="D16" s="28"/>
      <c r="E16" s="28"/>
      <c r="F16" s="28"/>
      <c r="G16" s="28"/>
      <c r="H16" s="28"/>
      <c r="I16" s="28"/>
      <c r="J16" s="28"/>
    </row>
    <row r="17" spans="1:9" ht="15" customHeight="1" x14ac:dyDescent="0.25">
      <c r="A17" s="640" t="s">
        <v>535</v>
      </c>
      <c r="B17" s="640"/>
      <c r="C17" s="640"/>
      <c r="D17" s="640"/>
      <c r="E17" s="640"/>
      <c r="F17" s="640"/>
      <c r="G17" s="640"/>
      <c r="H17" s="640"/>
      <c r="I17" s="640"/>
    </row>
    <row r="18" spans="1:9" x14ac:dyDescent="0.25">
      <c r="A18" s="640"/>
      <c r="B18" s="640"/>
      <c r="C18" s="640"/>
      <c r="D18" s="640"/>
      <c r="E18" s="640"/>
      <c r="F18" s="640"/>
      <c r="G18" s="640"/>
      <c r="H18" s="640"/>
      <c r="I18" s="640"/>
    </row>
    <row r="19" spans="1:9" x14ac:dyDescent="0.25">
      <c r="A19" s="640"/>
      <c r="B19" s="640"/>
      <c r="C19" s="640"/>
      <c r="D19" s="640"/>
      <c r="E19" s="640"/>
      <c r="F19" s="640"/>
      <c r="G19" s="640"/>
      <c r="H19" s="640"/>
      <c r="I19" s="640"/>
    </row>
    <row r="21" spans="1:9" x14ac:dyDescent="0.25">
      <c r="B21" s="1"/>
      <c r="C21" s="1"/>
      <c r="D21" s="1"/>
    </row>
  </sheetData>
  <mergeCells count="5">
    <mergeCell ref="A5:A6"/>
    <mergeCell ref="B5:D5"/>
    <mergeCell ref="E5:G5"/>
    <mergeCell ref="H5:I5"/>
    <mergeCell ref="A17:I19"/>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sheetPr>
  <dimension ref="A1:N40"/>
  <sheetViews>
    <sheetView zoomScale="90" zoomScaleNormal="90" workbookViewId="0"/>
  </sheetViews>
  <sheetFormatPr defaultRowHeight="15" x14ac:dyDescent="0.25"/>
  <cols>
    <col min="1" max="1" width="20.85546875" style="28" customWidth="1"/>
    <col min="2" max="7" width="19.7109375" style="28" customWidth="1"/>
    <col min="8" max="13" width="19.5703125" style="28" customWidth="1"/>
    <col min="14" max="14" width="16" style="28" bestFit="1" customWidth="1"/>
  </cols>
  <sheetData>
    <row r="1" spans="1:13" ht="18.75" x14ac:dyDescent="0.3">
      <c r="A1" s="13" t="s">
        <v>322</v>
      </c>
    </row>
    <row r="2" spans="1:13" ht="15.75" x14ac:dyDescent="0.25">
      <c r="A2" s="105" t="s">
        <v>67</v>
      </c>
    </row>
    <row r="3" spans="1:13" ht="15.75" x14ac:dyDescent="0.25">
      <c r="A3" s="706" t="s">
        <v>69</v>
      </c>
      <c r="B3" s="706"/>
      <c r="C3" s="706"/>
    </row>
    <row r="4" spans="1:13" x14ac:dyDescent="0.25">
      <c r="A4"/>
    </row>
    <row r="5" spans="1:13" x14ac:dyDescent="0.25">
      <c r="A5" s="707" t="s">
        <v>138</v>
      </c>
      <c r="B5" s="637" t="s">
        <v>526</v>
      </c>
      <c r="C5" s="637"/>
      <c r="D5" s="637"/>
      <c r="E5" s="637"/>
      <c r="F5" s="637"/>
      <c r="G5" s="637"/>
      <c r="H5" s="644" t="s">
        <v>527</v>
      </c>
      <c r="I5" s="644"/>
      <c r="J5" s="644"/>
      <c r="K5" s="644"/>
      <c r="L5" s="644"/>
      <c r="M5" s="644"/>
    </row>
    <row r="6" spans="1:13" x14ac:dyDescent="0.25">
      <c r="A6" s="708"/>
      <c r="B6" s="17" t="s">
        <v>528</v>
      </c>
      <c r="C6" s="17" t="s">
        <v>272</v>
      </c>
      <c r="D6" s="17" t="s">
        <v>273</v>
      </c>
      <c r="E6" s="12" t="s">
        <v>274</v>
      </c>
      <c r="F6" s="12" t="s">
        <v>275</v>
      </c>
      <c r="G6" s="12" t="s">
        <v>320</v>
      </c>
      <c r="H6" s="12" t="s">
        <v>528</v>
      </c>
      <c r="I6" s="12" t="s">
        <v>272</v>
      </c>
      <c r="J6" s="12" t="s">
        <v>273</v>
      </c>
      <c r="K6" s="12" t="s">
        <v>274</v>
      </c>
      <c r="L6" s="12" t="s">
        <v>275</v>
      </c>
      <c r="M6" s="12" t="s">
        <v>320</v>
      </c>
    </row>
    <row r="7" spans="1:13" x14ac:dyDescent="0.25">
      <c r="A7" s="45" t="s">
        <v>139</v>
      </c>
      <c r="B7" s="93">
        <v>262507</v>
      </c>
      <c r="C7" s="93">
        <v>388367</v>
      </c>
      <c r="D7" s="93">
        <v>139803</v>
      </c>
      <c r="E7" s="93">
        <v>201456</v>
      </c>
      <c r="F7" s="93">
        <v>498216</v>
      </c>
      <c r="G7" s="93">
        <v>64423</v>
      </c>
      <c r="H7" s="21">
        <v>0.97399999999999998</v>
      </c>
      <c r="I7" s="21">
        <v>0.74399999999999999</v>
      </c>
      <c r="J7" s="21">
        <v>0.58199999999999996</v>
      </c>
      <c r="K7" s="21">
        <v>0.36</v>
      </c>
      <c r="L7" s="21">
        <v>0.20599999999999999</v>
      </c>
      <c r="M7" s="21">
        <v>0.218</v>
      </c>
    </row>
    <row r="8" spans="1:13" x14ac:dyDescent="0.25">
      <c r="A8" s="45" t="s">
        <v>238</v>
      </c>
      <c r="B8" s="93">
        <v>439</v>
      </c>
      <c r="C8" s="93">
        <v>6390</v>
      </c>
      <c r="D8" s="93">
        <v>7050</v>
      </c>
      <c r="E8" s="93">
        <v>34661</v>
      </c>
      <c r="F8" s="93">
        <v>83281</v>
      </c>
      <c r="G8" s="93">
        <v>113261</v>
      </c>
      <c r="H8" s="21">
        <v>1.545546253510632E-3</v>
      </c>
      <c r="I8" s="21">
        <v>1.6E-2</v>
      </c>
      <c r="J8" s="21">
        <v>2.9000000000000001E-2</v>
      </c>
      <c r="K8" s="21">
        <v>6.2E-2</v>
      </c>
      <c r="L8" s="21">
        <v>3.4000000000000002E-2</v>
      </c>
      <c r="M8" s="21">
        <v>0.38400000000000001</v>
      </c>
    </row>
    <row r="9" spans="1:13" x14ac:dyDescent="0.25">
      <c r="A9" s="45" t="s">
        <v>141</v>
      </c>
      <c r="B9" s="93">
        <v>0</v>
      </c>
      <c r="C9" s="93">
        <v>21347</v>
      </c>
      <c r="D9" s="93">
        <v>9293</v>
      </c>
      <c r="E9" s="93">
        <v>34450</v>
      </c>
      <c r="F9" s="93">
        <v>495446</v>
      </c>
      <c r="G9" s="93">
        <v>108852</v>
      </c>
      <c r="H9" s="21">
        <v>0</v>
      </c>
      <c r="I9" s="21">
        <v>5.5E-2</v>
      </c>
      <c r="J9" s="21">
        <v>3.9E-2</v>
      </c>
      <c r="K9" s="21">
        <v>6.0999999999999999E-2</v>
      </c>
      <c r="L9" s="21">
        <v>0.20499999999999999</v>
      </c>
      <c r="M9" s="21">
        <v>0.36899999999999999</v>
      </c>
    </row>
    <row r="10" spans="1:13" x14ac:dyDescent="0.25">
      <c r="A10" s="45" t="s">
        <v>140</v>
      </c>
      <c r="B10" s="93">
        <v>6470</v>
      </c>
      <c r="C10" s="93">
        <v>71340</v>
      </c>
      <c r="D10" s="93">
        <v>84228</v>
      </c>
      <c r="E10" s="93">
        <v>289770</v>
      </c>
      <c r="F10" s="93">
        <v>1339494</v>
      </c>
      <c r="G10" s="93">
        <v>8593</v>
      </c>
      <c r="H10" s="21">
        <v>2.4E-2</v>
      </c>
      <c r="I10" s="21">
        <v>0.184</v>
      </c>
      <c r="J10" s="21">
        <v>0.35</v>
      </c>
      <c r="K10" s="21">
        <v>0.51700000000000002</v>
      </c>
      <c r="L10" s="21">
        <v>0.55400000000000005</v>
      </c>
      <c r="M10" s="21">
        <v>2.9000000000000001E-2</v>
      </c>
    </row>
    <row r="11" spans="1:13" x14ac:dyDescent="0.25">
      <c r="A11" s="46" t="s">
        <v>276</v>
      </c>
      <c r="B11" s="117">
        <v>269416</v>
      </c>
      <c r="C11" s="117">
        <v>387444</v>
      </c>
      <c r="D11" s="117">
        <v>240374</v>
      </c>
      <c r="E11" s="117">
        <v>560336</v>
      </c>
      <c r="F11" s="117">
        <v>2416436</v>
      </c>
      <c r="G11" s="117">
        <v>295129</v>
      </c>
      <c r="H11" s="36">
        <v>0.99999999999999967</v>
      </c>
      <c r="I11" s="36">
        <v>1</v>
      </c>
      <c r="J11" s="36">
        <v>0.99974426221070622</v>
      </c>
      <c r="K11" s="36">
        <v>1</v>
      </c>
      <c r="L11" s="36">
        <v>1</v>
      </c>
      <c r="M11" s="36">
        <v>1</v>
      </c>
    </row>
    <row r="12" spans="1:13" x14ac:dyDescent="0.25">
      <c r="A12" s="118"/>
      <c r="B12" s="119"/>
      <c r="C12" s="119"/>
      <c r="D12" s="119"/>
      <c r="E12" s="119"/>
      <c r="F12" s="119"/>
      <c r="G12" s="119"/>
      <c r="H12" s="120"/>
      <c r="I12" s="120"/>
      <c r="J12" s="120"/>
      <c r="K12" s="120"/>
      <c r="L12" s="120"/>
      <c r="M12" s="120"/>
    </row>
    <row r="13" spans="1:13" x14ac:dyDescent="0.25">
      <c r="A13" s="28" t="s">
        <v>277</v>
      </c>
    </row>
    <row r="14" spans="1:13" ht="46.5" customHeight="1" x14ac:dyDescent="0.25">
      <c r="A14" s="640" t="s">
        <v>536</v>
      </c>
      <c r="B14" s="640"/>
      <c r="C14" s="640"/>
      <c r="D14" s="640"/>
      <c r="E14" s="640"/>
      <c r="F14" s="640"/>
      <c r="G14" s="640"/>
      <c r="H14" s="640"/>
      <c r="I14" s="640"/>
    </row>
    <row r="15" spans="1:13" x14ac:dyDescent="0.25">
      <c r="A15" s="9"/>
      <c r="B15" s="9"/>
      <c r="C15" s="9"/>
      <c r="D15" s="9"/>
      <c r="E15" s="9"/>
    </row>
    <row r="16" spans="1:13" x14ac:dyDescent="0.25">
      <c r="A16" s="28" t="s">
        <v>537</v>
      </c>
      <c r="C16" s="121"/>
    </row>
    <row r="17" spans="3:4" x14ac:dyDescent="0.25">
      <c r="C17" s="121"/>
      <c r="D17" s="121"/>
    </row>
    <row r="18" spans="3:4" x14ac:dyDescent="0.25">
      <c r="C18" s="121"/>
    </row>
    <row r="19" spans="3:4" x14ac:dyDescent="0.25">
      <c r="C19" s="121"/>
    </row>
    <row r="20" spans="3:4" x14ac:dyDescent="0.25">
      <c r="C20" s="121"/>
      <c r="D20" s="121"/>
    </row>
    <row r="21" spans="3:4" x14ac:dyDescent="0.25">
      <c r="C21" s="121"/>
      <c r="D21" s="121"/>
    </row>
    <row r="22" spans="3:4" x14ac:dyDescent="0.25">
      <c r="D22" s="121"/>
    </row>
    <row r="23" spans="3:4" x14ac:dyDescent="0.25">
      <c r="D23" s="121"/>
    </row>
    <row r="24" spans="3:4" x14ac:dyDescent="0.25">
      <c r="D24" s="121"/>
    </row>
    <row r="25" spans="3:4" x14ac:dyDescent="0.25">
      <c r="D25" s="121"/>
    </row>
    <row r="26" spans="3:4" x14ac:dyDescent="0.25">
      <c r="D26" s="121"/>
    </row>
    <row r="27" spans="3:4" x14ac:dyDescent="0.25">
      <c r="D27" s="121"/>
    </row>
    <row r="28" spans="3:4" x14ac:dyDescent="0.25">
      <c r="D28" s="121"/>
    </row>
    <row r="29" spans="3:4" x14ac:dyDescent="0.25">
      <c r="D29" s="121"/>
    </row>
    <row r="30" spans="3:4" x14ac:dyDescent="0.25">
      <c r="D30" s="121"/>
    </row>
    <row r="31" spans="3:4" x14ac:dyDescent="0.25">
      <c r="D31" s="122"/>
    </row>
    <row r="32" spans="3:4" x14ac:dyDescent="0.25">
      <c r="D32" s="121"/>
    </row>
    <row r="33" spans="4:4" x14ac:dyDescent="0.25">
      <c r="D33" s="121"/>
    </row>
    <row r="34" spans="4:4" x14ac:dyDescent="0.25">
      <c r="D34" s="122"/>
    </row>
    <row r="35" spans="4:4" x14ac:dyDescent="0.25">
      <c r="D35" s="121"/>
    </row>
    <row r="36" spans="4:4" x14ac:dyDescent="0.25">
      <c r="D36" s="121"/>
    </row>
    <row r="37" spans="4:4" x14ac:dyDescent="0.25">
      <c r="D37" s="121"/>
    </row>
    <row r="38" spans="4:4" x14ac:dyDescent="0.25">
      <c r="D38" s="121"/>
    </row>
    <row r="39" spans="4:4" x14ac:dyDescent="0.25">
      <c r="D39" s="121"/>
    </row>
    <row r="40" spans="4:4" x14ac:dyDescent="0.25">
      <c r="D40" s="121"/>
    </row>
  </sheetData>
  <mergeCells count="5">
    <mergeCell ref="A3:C3"/>
    <mergeCell ref="A5:A6"/>
    <mergeCell ref="B5:G5"/>
    <mergeCell ref="H5:M5"/>
    <mergeCell ref="A14:I1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6"/>
  </sheetPr>
  <dimension ref="A1:K41"/>
  <sheetViews>
    <sheetView workbookViewId="0"/>
  </sheetViews>
  <sheetFormatPr defaultRowHeight="15" x14ac:dyDescent="0.25"/>
  <cols>
    <col min="1" max="1" width="20.42578125" customWidth="1"/>
    <col min="2" max="5" width="13" customWidth="1"/>
    <col min="6" max="7" width="8.85546875" customWidth="1"/>
    <col min="8" max="8" width="10.140625" bestFit="1" customWidth="1"/>
    <col min="9" max="9" width="8.85546875" customWidth="1"/>
    <col min="10" max="10" width="10.140625" bestFit="1" customWidth="1"/>
    <col min="11" max="11" width="8.85546875" customWidth="1"/>
  </cols>
  <sheetData>
    <row r="1" spans="1:7" ht="18.75" x14ac:dyDescent="0.3">
      <c r="A1" s="13" t="s">
        <v>322</v>
      </c>
      <c r="B1" s="14"/>
      <c r="C1" s="14"/>
      <c r="D1" s="14"/>
    </row>
    <row r="2" spans="1:7" ht="15.75" x14ac:dyDescent="0.25">
      <c r="A2" s="105" t="s">
        <v>67</v>
      </c>
    </row>
    <row r="3" spans="1:7" ht="15.75" x14ac:dyDescent="0.25">
      <c r="A3" s="706" t="s">
        <v>70</v>
      </c>
      <c r="B3" s="706"/>
      <c r="C3" s="706"/>
      <c r="D3" s="14"/>
      <c r="E3" s="14"/>
      <c r="F3" s="14"/>
    </row>
    <row r="4" spans="1:7" x14ac:dyDescent="0.25">
      <c r="A4" s="18"/>
      <c r="C4" s="118"/>
      <c r="D4" s="118"/>
      <c r="E4" s="118"/>
      <c r="F4" s="118"/>
    </row>
    <row r="5" spans="1:7" x14ac:dyDescent="0.25">
      <c r="A5" s="662" t="s">
        <v>538</v>
      </c>
      <c r="B5" s="637" t="s">
        <v>526</v>
      </c>
      <c r="C5" s="637"/>
      <c r="D5" s="637"/>
      <c r="E5" s="123"/>
      <c r="F5" s="123"/>
    </row>
    <row r="6" spans="1:7" x14ac:dyDescent="0.25">
      <c r="A6" s="662"/>
      <c r="B6" s="12">
        <v>2020</v>
      </c>
      <c r="C6" s="12">
        <v>2021</v>
      </c>
      <c r="D6" s="12">
        <v>2022</v>
      </c>
    </row>
    <row r="7" spans="1:7" x14ac:dyDescent="0.25">
      <c r="A7" s="24" t="s">
        <v>539</v>
      </c>
      <c r="B7" s="124">
        <v>1746253</v>
      </c>
      <c r="C7" s="124">
        <v>1696596</v>
      </c>
      <c r="D7" s="124">
        <v>1619035</v>
      </c>
    </row>
    <row r="8" spans="1:7" x14ac:dyDescent="0.25">
      <c r="A8" s="24" t="s">
        <v>540</v>
      </c>
      <c r="B8" s="124">
        <v>2678416</v>
      </c>
      <c r="C8" s="124">
        <v>2662231</v>
      </c>
      <c r="D8" s="124">
        <v>2550100</v>
      </c>
    </row>
    <row r="9" spans="1:7" x14ac:dyDescent="0.25">
      <c r="A9" s="50" t="s">
        <v>276</v>
      </c>
      <c r="B9" s="116">
        <v>4424669</v>
      </c>
      <c r="C9" s="116">
        <v>4358827</v>
      </c>
      <c r="D9" s="116">
        <v>4169135</v>
      </c>
    </row>
    <row r="10" spans="1:7" x14ac:dyDescent="0.25">
      <c r="A10" s="28"/>
      <c r="B10" s="123"/>
      <c r="C10" s="123"/>
      <c r="D10" s="123"/>
    </row>
    <row r="11" spans="1:7" ht="15.75" x14ac:dyDescent="0.25">
      <c r="A11" s="706" t="s">
        <v>541</v>
      </c>
      <c r="B11" s="706"/>
      <c r="C11" s="706"/>
      <c r="D11" s="706"/>
      <c r="E11" s="125"/>
      <c r="F11" s="123"/>
    </row>
    <row r="12" spans="1:7" ht="30" x14ac:dyDescent="0.25">
      <c r="A12" s="50" t="s">
        <v>177</v>
      </c>
      <c r="B12" s="44" t="s">
        <v>542</v>
      </c>
      <c r="C12" s="44" t="s">
        <v>543</v>
      </c>
      <c r="D12" s="44" t="s">
        <v>544</v>
      </c>
      <c r="E12" s="17" t="s">
        <v>276</v>
      </c>
      <c r="F12" s="123"/>
    </row>
    <row r="13" spans="1:7" x14ac:dyDescent="0.25">
      <c r="A13" s="24" t="s">
        <v>528</v>
      </c>
      <c r="B13" s="124">
        <v>269416</v>
      </c>
      <c r="C13" s="124">
        <v>0</v>
      </c>
      <c r="D13" s="175">
        <v>0</v>
      </c>
      <c r="E13" s="126">
        <v>269416</v>
      </c>
      <c r="F13" s="446"/>
      <c r="G13" s="127"/>
    </row>
    <row r="14" spans="1:7" x14ac:dyDescent="0.25">
      <c r="A14" s="24" t="s">
        <v>272</v>
      </c>
      <c r="B14" s="124">
        <v>385777</v>
      </c>
      <c r="C14" s="124">
        <v>1667</v>
      </c>
      <c r="D14" s="175">
        <v>4.3025572727929716E-3</v>
      </c>
      <c r="E14" s="126">
        <v>387444</v>
      </c>
      <c r="F14" s="446"/>
      <c r="G14" s="127"/>
    </row>
    <row r="15" spans="1:7" x14ac:dyDescent="0.25">
      <c r="A15" s="24" t="s">
        <v>273</v>
      </c>
      <c r="B15" s="124">
        <v>226266</v>
      </c>
      <c r="C15" s="124">
        <v>14108</v>
      </c>
      <c r="D15" s="175">
        <v>5.8691871833060148E-2</v>
      </c>
      <c r="E15" s="126">
        <v>240374</v>
      </c>
      <c r="F15" s="446"/>
      <c r="G15" s="127"/>
    </row>
    <row r="16" spans="1:7" x14ac:dyDescent="0.25">
      <c r="A16" s="24" t="s">
        <v>274</v>
      </c>
      <c r="B16" s="124">
        <v>411664</v>
      </c>
      <c r="C16" s="124">
        <v>148672</v>
      </c>
      <c r="D16" s="175">
        <v>0.26532651837468946</v>
      </c>
      <c r="E16" s="126">
        <v>560336</v>
      </c>
      <c r="F16" s="446"/>
      <c r="G16" s="127"/>
    </row>
    <row r="17" spans="1:11" x14ac:dyDescent="0.25">
      <c r="A17" s="24" t="s">
        <v>275</v>
      </c>
      <c r="B17" s="124">
        <v>325913</v>
      </c>
      <c r="C17" s="124">
        <v>2090524</v>
      </c>
      <c r="D17" s="175">
        <v>0.86512663065496842</v>
      </c>
      <c r="E17" s="126">
        <v>2416437</v>
      </c>
      <c r="F17" s="446"/>
      <c r="G17" s="127"/>
    </row>
    <row r="18" spans="1:11" x14ac:dyDescent="0.25">
      <c r="A18" s="24" t="s">
        <v>320</v>
      </c>
      <c r="B18" s="124">
        <v>0</v>
      </c>
      <c r="C18" s="124">
        <v>295129</v>
      </c>
      <c r="D18" s="175">
        <v>1</v>
      </c>
      <c r="E18" s="126">
        <v>295129</v>
      </c>
      <c r="F18" s="446"/>
      <c r="G18" s="127"/>
    </row>
    <row r="19" spans="1:11" x14ac:dyDescent="0.25">
      <c r="A19" s="50" t="s">
        <v>276</v>
      </c>
      <c r="B19" s="116">
        <v>1619035</v>
      </c>
      <c r="C19" s="116">
        <v>2550100</v>
      </c>
      <c r="D19" s="176">
        <v>0.61166165163756991</v>
      </c>
      <c r="E19" s="116">
        <v>4169135</v>
      </c>
      <c r="F19" s="446"/>
      <c r="G19" s="127"/>
    </row>
    <row r="20" spans="1:11" x14ac:dyDescent="0.25">
      <c r="B20" s="128"/>
      <c r="C20" s="128"/>
      <c r="D20" s="128"/>
      <c r="E20" s="128"/>
      <c r="F20" s="123"/>
    </row>
    <row r="21" spans="1:11" ht="15.75" x14ac:dyDescent="0.25">
      <c r="A21" s="706" t="s">
        <v>545</v>
      </c>
      <c r="B21" s="706"/>
      <c r="C21" s="706"/>
      <c r="D21" s="706"/>
      <c r="E21" s="706"/>
      <c r="F21" s="123"/>
    </row>
    <row r="22" spans="1:11" ht="30" x14ac:dyDescent="0.25">
      <c r="A22" s="50" t="s">
        <v>279</v>
      </c>
      <c r="B22" s="44" t="s">
        <v>542</v>
      </c>
      <c r="C22" s="44" t="s">
        <v>543</v>
      </c>
      <c r="D22" s="44" t="s">
        <v>544</v>
      </c>
      <c r="E22" s="17" t="s">
        <v>276</v>
      </c>
      <c r="F22" s="123"/>
    </row>
    <row r="23" spans="1:11" x14ac:dyDescent="0.25">
      <c r="A23" s="24" t="s">
        <v>287</v>
      </c>
      <c r="B23" s="124">
        <v>15433.08</v>
      </c>
      <c r="C23" s="124">
        <v>157074.5</v>
      </c>
      <c r="D23" s="175">
        <v>0.91053680075971166</v>
      </c>
      <c r="E23" s="104">
        <v>172507.58</v>
      </c>
      <c r="F23" s="123"/>
      <c r="G23" s="94"/>
    </row>
    <row r="24" spans="1:11" x14ac:dyDescent="0.25">
      <c r="A24" s="24" t="s">
        <v>290</v>
      </c>
      <c r="B24" s="124">
        <v>83012.58</v>
      </c>
      <c r="C24" s="124">
        <v>136840.82999999999</v>
      </c>
      <c r="D24" s="175">
        <v>0.62241850149151656</v>
      </c>
      <c r="E24" s="104">
        <v>219853.40999999997</v>
      </c>
      <c r="F24" s="123"/>
      <c r="G24" s="94"/>
      <c r="H24" s="14"/>
      <c r="I24" s="14"/>
      <c r="J24" s="14"/>
      <c r="K24" s="14"/>
    </row>
    <row r="25" spans="1:11" x14ac:dyDescent="0.25">
      <c r="A25" s="24" t="s">
        <v>291</v>
      </c>
      <c r="B25" s="124">
        <v>736470.08</v>
      </c>
      <c r="C25" s="124">
        <v>1111894.58</v>
      </c>
      <c r="D25" s="175">
        <v>0.60155585316157256</v>
      </c>
      <c r="E25" s="104">
        <v>1848364.6600000001</v>
      </c>
      <c r="F25" s="123"/>
      <c r="G25" s="94"/>
    </row>
    <row r="26" spans="1:11" x14ac:dyDescent="0.25">
      <c r="A26" s="24" t="s">
        <v>281</v>
      </c>
      <c r="B26" s="124">
        <v>64826.75</v>
      </c>
      <c r="C26" s="124">
        <v>0</v>
      </c>
      <c r="D26" s="175">
        <v>0</v>
      </c>
      <c r="E26" s="104">
        <v>64826.75</v>
      </c>
      <c r="F26" s="123"/>
      <c r="G26" s="94"/>
    </row>
    <row r="27" spans="1:11" x14ac:dyDescent="0.25">
      <c r="A27" s="24" t="s">
        <v>284</v>
      </c>
      <c r="B27" s="124">
        <v>46282.75</v>
      </c>
      <c r="C27" s="124">
        <v>289730.75</v>
      </c>
      <c r="D27" s="175">
        <v>0.86225925446447838</v>
      </c>
      <c r="E27" s="104">
        <v>336013.5</v>
      </c>
      <c r="F27" s="123"/>
      <c r="G27" s="94"/>
    </row>
    <row r="28" spans="1:11" x14ac:dyDescent="0.25">
      <c r="A28" s="64" t="s">
        <v>283</v>
      </c>
      <c r="B28" s="104">
        <v>70989.58</v>
      </c>
      <c r="C28" s="104">
        <v>46535.17</v>
      </c>
      <c r="D28" s="175">
        <v>0.39596059553413215</v>
      </c>
      <c r="E28" s="104">
        <v>117524.75</v>
      </c>
      <c r="F28" s="123"/>
      <c r="G28" s="94"/>
    </row>
    <row r="29" spans="1:11" x14ac:dyDescent="0.25">
      <c r="A29" s="64" t="s">
        <v>292</v>
      </c>
      <c r="B29" s="104">
        <v>186686</v>
      </c>
      <c r="C29" s="104">
        <v>271684.17</v>
      </c>
      <c r="D29" s="175">
        <v>0.59271782454778854</v>
      </c>
      <c r="E29" s="104">
        <v>458370.17</v>
      </c>
      <c r="F29" s="123"/>
      <c r="G29" s="94"/>
    </row>
    <row r="30" spans="1:11" x14ac:dyDescent="0.25">
      <c r="A30" s="64" t="s">
        <v>282</v>
      </c>
      <c r="B30" s="104">
        <v>150212</v>
      </c>
      <c r="C30" s="104">
        <v>0</v>
      </c>
      <c r="D30" s="175">
        <v>0</v>
      </c>
      <c r="E30" s="104">
        <v>150212</v>
      </c>
      <c r="F30" s="123"/>
      <c r="G30" s="94"/>
    </row>
    <row r="31" spans="1:11" x14ac:dyDescent="0.25">
      <c r="A31" s="64" t="s">
        <v>289</v>
      </c>
      <c r="B31" s="104">
        <v>179699.25</v>
      </c>
      <c r="C31" s="104">
        <v>160073.07999999999</v>
      </c>
      <c r="D31" s="175">
        <v>0.47111864582969426</v>
      </c>
      <c r="E31" s="104">
        <v>339772.32999999996</v>
      </c>
      <c r="F31" s="123"/>
      <c r="G31" s="94"/>
    </row>
    <row r="32" spans="1:11" x14ac:dyDescent="0.25">
      <c r="A32" s="64" t="s">
        <v>500</v>
      </c>
      <c r="B32" s="104">
        <v>0</v>
      </c>
      <c r="C32" s="104">
        <v>113260.92</v>
      </c>
      <c r="D32" s="175">
        <v>1</v>
      </c>
      <c r="E32" s="104">
        <v>113260.92</v>
      </c>
      <c r="F32" s="123"/>
      <c r="G32" s="94"/>
    </row>
    <row r="33" spans="1:7" x14ac:dyDescent="0.25">
      <c r="A33" s="64" t="s">
        <v>288</v>
      </c>
      <c r="B33" s="104">
        <v>85422.92</v>
      </c>
      <c r="C33" s="104">
        <v>263006.08000000002</v>
      </c>
      <c r="D33" s="175">
        <v>0.75483406949478948</v>
      </c>
      <c r="E33" s="104">
        <v>348429</v>
      </c>
      <c r="F33" s="123"/>
      <c r="G33" s="94"/>
    </row>
    <row r="34" spans="1:7" x14ac:dyDescent="0.25">
      <c r="A34" s="50" t="s">
        <v>276</v>
      </c>
      <c r="B34" s="116">
        <v>1619034.9899999998</v>
      </c>
      <c r="C34" s="116">
        <v>2550100.08</v>
      </c>
      <c r="D34" s="176">
        <v>0.58971368016277226</v>
      </c>
      <c r="E34" s="107">
        <v>4169135.07</v>
      </c>
      <c r="F34" s="448"/>
      <c r="G34" s="94"/>
    </row>
    <row r="35" spans="1:7" x14ac:dyDescent="0.25">
      <c r="B35" s="94"/>
      <c r="C35" s="94"/>
    </row>
    <row r="36" spans="1:7" x14ac:dyDescent="0.25">
      <c r="A36" s="28" t="s">
        <v>277</v>
      </c>
    </row>
    <row r="37" spans="1:7" x14ac:dyDescent="0.25">
      <c r="A37" s="640" t="s">
        <v>536</v>
      </c>
      <c r="B37" s="640"/>
      <c r="C37" s="640"/>
      <c r="D37" s="640"/>
      <c r="E37" s="640"/>
    </row>
    <row r="38" spans="1:7" x14ac:dyDescent="0.25">
      <c r="A38" s="640"/>
      <c r="B38" s="640"/>
      <c r="C38" s="640"/>
      <c r="D38" s="640"/>
      <c r="E38" s="640"/>
    </row>
    <row r="39" spans="1:7" x14ac:dyDescent="0.25">
      <c r="A39" s="640"/>
      <c r="B39" s="640"/>
      <c r="C39" s="640"/>
      <c r="D39" s="640"/>
      <c r="E39" s="640"/>
    </row>
    <row r="40" spans="1:7" x14ac:dyDescent="0.25">
      <c r="A40" s="640"/>
      <c r="B40" s="640"/>
      <c r="C40" s="640"/>
      <c r="D40" s="640"/>
      <c r="E40" s="640"/>
    </row>
    <row r="41" spans="1:7" x14ac:dyDescent="0.25">
      <c r="A41" s="640"/>
      <c r="B41" s="640"/>
      <c r="C41" s="640"/>
      <c r="D41" s="640"/>
      <c r="E41" s="640"/>
    </row>
  </sheetData>
  <mergeCells count="6">
    <mergeCell ref="A37:E41"/>
    <mergeCell ref="A3:C3"/>
    <mergeCell ref="A5:A6"/>
    <mergeCell ref="B5:D5"/>
    <mergeCell ref="A11:D11"/>
    <mergeCell ref="A21:E2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sheetPr>
  <dimension ref="A1:M27"/>
  <sheetViews>
    <sheetView workbookViewId="0"/>
  </sheetViews>
  <sheetFormatPr defaultRowHeight="15" x14ac:dyDescent="0.25"/>
  <cols>
    <col min="1" max="1" width="19.140625" style="28" customWidth="1"/>
    <col min="2" max="2" width="17" style="28" bestFit="1" customWidth="1"/>
    <col min="3" max="3" width="16.5703125" style="28" bestFit="1" customWidth="1"/>
    <col min="4" max="4" width="16" style="28" customWidth="1"/>
    <col min="5" max="5" width="13" style="28" customWidth="1"/>
    <col min="6" max="6" width="10" style="28" customWidth="1"/>
    <col min="7" max="7" width="7" style="28" bestFit="1" customWidth="1"/>
    <col min="8" max="8" width="12.85546875" style="28" customWidth="1"/>
    <col min="9" max="9" width="10" style="28" customWidth="1"/>
    <col min="10" max="11" width="13.85546875" style="28" customWidth="1"/>
    <col min="12" max="13" width="16" style="28" bestFit="1" customWidth="1"/>
  </cols>
  <sheetData>
    <row r="1" spans="1:13" ht="18.75" x14ac:dyDescent="0.3">
      <c r="A1" s="13" t="s">
        <v>322</v>
      </c>
    </row>
    <row r="2" spans="1:13" ht="15.75" x14ac:dyDescent="0.25">
      <c r="A2" s="105" t="s">
        <v>67</v>
      </c>
    </row>
    <row r="3" spans="1:13" ht="15.75" x14ac:dyDescent="0.25">
      <c r="A3" s="706" t="s">
        <v>71</v>
      </c>
      <c r="B3" s="706"/>
      <c r="C3" s="706"/>
    </row>
    <row r="4" spans="1:13" x14ac:dyDescent="0.25">
      <c r="A4"/>
      <c r="B4" s="130"/>
      <c r="C4"/>
      <c r="D4" s="130"/>
      <c r="J4" s="130"/>
      <c r="K4" s="130"/>
      <c r="L4" s="130"/>
      <c r="M4" s="130"/>
    </row>
    <row r="5" spans="1:13" x14ac:dyDescent="0.25">
      <c r="A5" s="69" t="s">
        <v>279</v>
      </c>
      <c r="B5" s="131" t="s">
        <v>546</v>
      </c>
      <c r="C5" s="17" t="s">
        <v>527</v>
      </c>
      <c r="D5" s="132"/>
      <c r="E5" s="637" t="s">
        <v>528</v>
      </c>
      <c r="F5" s="637"/>
      <c r="H5" s="637" t="s">
        <v>274</v>
      </c>
      <c r="I5" s="637"/>
      <c r="J5" s="130"/>
      <c r="K5" s="130"/>
      <c r="L5" s="130"/>
      <c r="M5" s="130"/>
    </row>
    <row r="6" spans="1:13" x14ac:dyDescent="0.25">
      <c r="A6" s="64" t="s">
        <v>287</v>
      </c>
      <c r="B6" s="104">
        <v>172507.58</v>
      </c>
      <c r="C6" s="156">
        <v>4.1000000000000002E-2</v>
      </c>
      <c r="D6" s="132"/>
      <c r="E6" s="52" t="s">
        <v>282</v>
      </c>
      <c r="F6" s="156">
        <v>0.48550912251177325</v>
      </c>
      <c r="G6" s="133"/>
      <c r="H6" s="52" t="s">
        <v>291</v>
      </c>
      <c r="I6" s="52">
        <v>0.52500000000000002</v>
      </c>
      <c r="J6" s="130"/>
    </row>
    <row r="7" spans="1:13" x14ac:dyDescent="0.25">
      <c r="A7" s="64" t="s">
        <v>290</v>
      </c>
      <c r="B7" s="104">
        <v>219853.40999999997</v>
      </c>
      <c r="C7" s="156">
        <v>5.2999999999999999E-2</v>
      </c>
      <c r="D7" s="132"/>
      <c r="E7" s="52" t="s">
        <v>281</v>
      </c>
      <c r="F7" s="156">
        <v>0.23666775596892917</v>
      </c>
      <c r="G7" s="133"/>
      <c r="H7" s="52" t="s">
        <v>292</v>
      </c>
      <c r="I7" s="52">
        <v>0.14899999999999999</v>
      </c>
      <c r="J7" s="130"/>
    </row>
    <row r="8" spans="1:13" x14ac:dyDescent="0.25">
      <c r="A8" s="64" t="s">
        <v>291</v>
      </c>
      <c r="B8" s="104">
        <v>1848364.6600000001</v>
      </c>
      <c r="C8" s="156">
        <v>0.443</v>
      </c>
      <c r="D8" s="132"/>
      <c r="E8" s="52" t="s">
        <v>291</v>
      </c>
      <c r="F8" s="156">
        <v>8.5999999999999993E-2</v>
      </c>
      <c r="G8" s="133"/>
      <c r="H8" s="52" t="s">
        <v>284</v>
      </c>
      <c r="I8" s="52">
        <v>0.114</v>
      </c>
      <c r="J8" s="130"/>
      <c r="M8" s="121"/>
    </row>
    <row r="9" spans="1:13" x14ac:dyDescent="0.25">
      <c r="A9" s="64" t="s">
        <v>281</v>
      </c>
      <c r="B9" s="104">
        <v>64826.75</v>
      </c>
      <c r="C9" s="156">
        <v>1.6E-2</v>
      </c>
      <c r="D9" s="132"/>
      <c r="E9" s="52" t="s">
        <v>238</v>
      </c>
      <c r="F9" s="158">
        <v>0.20899999999999999</v>
      </c>
      <c r="G9" s="133"/>
      <c r="H9" s="52" t="s">
        <v>238</v>
      </c>
      <c r="I9" s="158">
        <v>0.21199999999999999</v>
      </c>
      <c r="J9" s="134"/>
      <c r="K9" s="135"/>
      <c r="M9" s="121"/>
    </row>
    <row r="10" spans="1:13" x14ac:dyDescent="0.25">
      <c r="A10" s="64" t="s">
        <v>284</v>
      </c>
      <c r="B10" s="104">
        <v>336013.5</v>
      </c>
      <c r="C10" s="156">
        <v>8.1000000000000003E-2</v>
      </c>
      <c r="D10" s="133"/>
      <c r="E10" s="133"/>
      <c r="F10" s="133"/>
      <c r="G10" s="130"/>
      <c r="H10" s="133"/>
      <c r="I10" s="133"/>
      <c r="J10" s="121"/>
      <c r="K10"/>
      <c r="L10"/>
      <c r="M10"/>
    </row>
    <row r="11" spans="1:13" x14ac:dyDescent="0.25">
      <c r="A11" s="64" t="s">
        <v>283</v>
      </c>
      <c r="B11" s="104">
        <v>117524.75</v>
      </c>
      <c r="C11" s="156">
        <v>2.8000000000000001E-2</v>
      </c>
      <c r="D11" s="132"/>
      <c r="E11" s="709" t="s">
        <v>272</v>
      </c>
      <c r="F11" s="709"/>
      <c r="G11" s="133"/>
      <c r="H11" s="709" t="s">
        <v>275</v>
      </c>
      <c r="I11" s="709"/>
      <c r="J11" s="130"/>
      <c r="M11" s="121"/>
    </row>
    <row r="12" spans="1:13" x14ac:dyDescent="0.25">
      <c r="A12" s="64" t="s">
        <v>292</v>
      </c>
      <c r="B12" s="104">
        <v>458370.17</v>
      </c>
      <c r="C12" s="156">
        <v>0.11</v>
      </c>
      <c r="D12" s="132"/>
      <c r="E12" s="52" t="s">
        <v>291</v>
      </c>
      <c r="F12" s="156">
        <v>0.438</v>
      </c>
      <c r="G12" s="133"/>
      <c r="H12" s="52" t="s">
        <v>291</v>
      </c>
      <c r="I12" s="152">
        <v>0.51300000000000001</v>
      </c>
      <c r="J12" s="130"/>
      <c r="M12" s="121"/>
    </row>
    <row r="13" spans="1:13" x14ac:dyDescent="0.25">
      <c r="A13" s="64" t="s">
        <v>282</v>
      </c>
      <c r="B13" s="104">
        <v>150212</v>
      </c>
      <c r="C13" s="156">
        <v>3.5999999999999997E-2</v>
      </c>
      <c r="D13" s="132"/>
      <c r="E13" s="52" t="s">
        <v>289</v>
      </c>
      <c r="F13" s="156">
        <v>0.153</v>
      </c>
      <c r="G13" s="133"/>
      <c r="H13" s="52" t="s">
        <v>288</v>
      </c>
      <c r="I13" s="152">
        <v>0.112</v>
      </c>
      <c r="J13" s="130"/>
      <c r="M13" s="121"/>
    </row>
    <row r="14" spans="1:13" x14ac:dyDescent="0.25">
      <c r="A14" s="64" t="s">
        <v>289</v>
      </c>
      <c r="B14" s="104">
        <v>339772.32999999996</v>
      </c>
      <c r="C14" s="156">
        <v>8.1000000000000003E-2</v>
      </c>
      <c r="D14" s="132"/>
      <c r="E14" s="52" t="s">
        <v>290</v>
      </c>
      <c r="F14" s="156">
        <v>0.114</v>
      </c>
      <c r="G14" s="133"/>
      <c r="H14" s="52" t="s">
        <v>284</v>
      </c>
      <c r="I14" s="152">
        <v>0.111</v>
      </c>
      <c r="J14" s="130"/>
      <c r="M14" s="121"/>
    </row>
    <row r="15" spans="1:13" x14ac:dyDescent="0.25">
      <c r="A15" s="64" t="s">
        <v>500</v>
      </c>
      <c r="B15" s="104">
        <v>113260.92</v>
      </c>
      <c r="C15" s="156">
        <v>2.7E-2</v>
      </c>
      <c r="D15" s="132"/>
      <c r="E15" s="52" t="s">
        <v>238</v>
      </c>
      <c r="F15" s="158">
        <v>0.29499999999999998</v>
      </c>
      <c r="G15" s="133"/>
      <c r="H15" s="52" t="s">
        <v>238</v>
      </c>
      <c r="I15" s="158">
        <v>0.26400000000000001</v>
      </c>
      <c r="J15" s="134"/>
      <c r="M15" s="122"/>
    </row>
    <row r="16" spans="1:13" x14ac:dyDescent="0.25">
      <c r="A16" s="64" t="s">
        <v>288</v>
      </c>
      <c r="B16" s="104">
        <v>348429</v>
      </c>
      <c r="C16" s="156">
        <v>8.4000000000000005E-2</v>
      </c>
      <c r="D16" s="132"/>
      <c r="E16" s="133"/>
      <c r="F16" s="133"/>
      <c r="G16" s="133"/>
      <c r="H16" s="133"/>
      <c r="I16" s="133"/>
      <c r="J16" s="130"/>
      <c r="M16" s="121"/>
    </row>
    <row r="17" spans="1:13" x14ac:dyDescent="0.25">
      <c r="A17" s="69" t="s">
        <v>276</v>
      </c>
      <c r="B17" s="137">
        <v>4169135.07</v>
      </c>
      <c r="C17" s="157">
        <v>1</v>
      </c>
      <c r="D17" s="132"/>
      <c r="E17" s="709" t="s">
        <v>273</v>
      </c>
      <c r="F17" s="709"/>
      <c r="G17" s="133"/>
      <c r="H17" s="709" t="s">
        <v>320</v>
      </c>
      <c r="I17" s="709"/>
      <c r="J17" s="130"/>
      <c r="M17" s="121"/>
    </row>
    <row r="18" spans="1:13" x14ac:dyDescent="0.25">
      <c r="A18" s="14"/>
      <c r="B18" s="138"/>
      <c r="C18" s="139"/>
      <c r="D18" s="132"/>
      <c r="E18" s="52" t="s">
        <v>291</v>
      </c>
      <c r="F18" s="156">
        <v>0.50900000000000001</v>
      </c>
      <c r="G18" s="133"/>
      <c r="H18" s="52" t="s">
        <v>500</v>
      </c>
      <c r="I18" s="52">
        <v>0.38400000000000001</v>
      </c>
      <c r="J18" s="130"/>
      <c r="M18" s="121"/>
    </row>
    <row r="19" spans="1:13" x14ac:dyDescent="0.25">
      <c r="A19"/>
      <c r="B19" s="132"/>
      <c r="C19" s="1"/>
      <c r="D19" s="132"/>
      <c r="E19" s="52" t="s">
        <v>292</v>
      </c>
      <c r="F19" s="156">
        <v>0.17199999999999999</v>
      </c>
      <c r="G19" s="133"/>
      <c r="H19" s="52" t="s">
        <v>289</v>
      </c>
      <c r="I19" s="52">
        <v>0.27600000000000002</v>
      </c>
      <c r="J19" s="130"/>
    </row>
    <row r="20" spans="1:13" x14ac:dyDescent="0.25">
      <c r="A20" s="112"/>
      <c r="C20" s="133"/>
      <c r="D20" s="133"/>
      <c r="E20" s="52" t="s">
        <v>289</v>
      </c>
      <c r="F20" s="156">
        <v>0.13500000000000001</v>
      </c>
      <c r="G20" s="133"/>
      <c r="H20" s="52" t="s">
        <v>292</v>
      </c>
      <c r="I20" s="52">
        <v>0.20100000000000001</v>
      </c>
    </row>
    <row r="21" spans="1:13" x14ac:dyDescent="0.25">
      <c r="C21" s="133"/>
      <c r="D21" s="133"/>
      <c r="E21" s="52" t="s">
        <v>238</v>
      </c>
      <c r="F21" s="158">
        <v>0.184</v>
      </c>
      <c r="G21" s="133"/>
      <c r="H21" s="52" t="s">
        <v>238</v>
      </c>
      <c r="I21" s="158">
        <v>0.13900000000000001</v>
      </c>
      <c r="J21" s="135"/>
    </row>
    <row r="22" spans="1:13" x14ac:dyDescent="0.25">
      <c r="F22" s="136"/>
      <c r="I22" s="136"/>
    </row>
    <row r="23" spans="1:13" x14ac:dyDescent="0.25">
      <c r="A23" s="28" t="s">
        <v>277</v>
      </c>
    </row>
    <row r="24" spans="1:13" x14ac:dyDescent="0.25">
      <c r="A24" s="640" t="s">
        <v>547</v>
      </c>
      <c r="B24" s="640"/>
      <c r="C24" s="640"/>
      <c r="D24" s="640"/>
      <c r="E24" s="640"/>
      <c r="F24" s="640"/>
      <c r="G24" s="640"/>
      <c r="H24" s="640"/>
      <c r="I24" s="640"/>
    </row>
    <row r="25" spans="1:13" x14ac:dyDescent="0.25">
      <c r="A25" s="640"/>
      <c r="B25" s="640"/>
      <c r="C25" s="640"/>
      <c r="D25" s="640"/>
      <c r="E25" s="640"/>
      <c r="F25" s="640"/>
      <c r="G25" s="640"/>
      <c r="H25" s="640"/>
      <c r="I25" s="640"/>
    </row>
    <row r="26" spans="1:13" x14ac:dyDescent="0.25">
      <c r="A26" s="640"/>
      <c r="B26" s="640"/>
      <c r="C26" s="640"/>
      <c r="D26" s="640"/>
      <c r="E26" s="640"/>
      <c r="F26" s="640"/>
      <c r="G26" s="640"/>
      <c r="H26" s="640"/>
      <c r="I26" s="640"/>
    </row>
    <row r="27" spans="1:13" x14ac:dyDescent="0.25">
      <c r="A27" s="640"/>
      <c r="B27" s="640"/>
      <c r="C27" s="640"/>
      <c r="D27" s="640"/>
      <c r="E27" s="640"/>
      <c r="F27" s="640"/>
      <c r="G27" s="640"/>
      <c r="H27" s="640"/>
      <c r="I27" s="640"/>
    </row>
  </sheetData>
  <mergeCells count="8">
    <mergeCell ref="E17:F17"/>
    <mergeCell ref="H17:I17"/>
    <mergeCell ref="A24:I27"/>
    <mergeCell ref="A3:C3"/>
    <mergeCell ref="E5:F5"/>
    <mergeCell ref="H5:I5"/>
    <mergeCell ref="E11:F11"/>
    <mergeCell ref="H11:I1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59999389629810485"/>
  </sheetPr>
  <dimension ref="A1:K16"/>
  <sheetViews>
    <sheetView workbookViewId="0"/>
  </sheetViews>
  <sheetFormatPr defaultRowHeight="15" x14ac:dyDescent="0.25"/>
  <cols>
    <col min="1" max="1" width="17.7109375" customWidth="1"/>
    <col min="2" max="7" width="12" customWidth="1"/>
  </cols>
  <sheetData>
    <row r="1" spans="1:11" ht="18.75" x14ac:dyDescent="0.3">
      <c r="A1" s="13" t="s">
        <v>322</v>
      </c>
      <c r="B1" s="28"/>
      <c r="C1" s="28"/>
      <c r="D1" s="28"/>
      <c r="E1" s="28"/>
      <c r="F1" s="28"/>
      <c r="G1" s="28"/>
      <c r="H1" s="28"/>
      <c r="I1" s="28"/>
      <c r="J1" s="28"/>
      <c r="K1" s="28"/>
    </row>
    <row r="2" spans="1:11" ht="15.75" x14ac:dyDescent="0.25">
      <c r="A2" s="105" t="s">
        <v>67</v>
      </c>
      <c r="B2" s="28"/>
      <c r="C2" s="28"/>
      <c r="D2" s="28"/>
      <c r="E2" s="28"/>
      <c r="F2" s="28"/>
      <c r="G2" s="28"/>
      <c r="H2" s="28"/>
      <c r="I2" s="28"/>
      <c r="J2" s="28"/>
      <c r="K2" s="28"/>
    </row>
    <row r="3" spans="1:11" ht="15.75" x14ac:dyDescent="0.25">
      <c r="A3" s="706" t="s">
        <v>548</v>
      </c>
      <c r="B3" s="706"/>
      <c r="C3" s="706"/>
      <c r="D3" s="706"/>
      <c r="E3" s="28"/>
      <c r="F3" s="28"/>
      <c r="G3" s="28"/>
      <c r="H3" s="28"/>
      <c r="I3" s="28"/>
      <c r="J3" s="28"/>
      <c r="K3" s="28"/>
    </row>
    <row r="4" spans="1:11" x14ac:dyDescent="0.25">
      <c r="A4" s="28"/>
      <c r="B4" s="28"/>
      <c r="C4" s="28"/>
      <c r="D4" s="28"/>
      <c r="E4" s="28"/>
      <c r="F4" s="28"/>
      <c r="G4" s="28"/>
      <c r="H4" s="28"/>
      <c r="I4" s="28"/>
      <c r="J4" s="28"/>
      <c r="K4" s="28"/>
    </row>
    <row r="5" spans="1:11" x14ac:dyDescent="0.25">
      <c r="A5" s="710" t="s">
        <v>138</v>
      </c>
      <c r="B5" s="711" t="s">
        <v>526</v>
      </c>
      <c r="C5" s="712"/>
      <c r="D5" s="713"/>
      <c r="E5" s="714" t="s">
        <v>527</v>
      </c>
      <c r="F5" s="715"/>
      <c r="G5" s="716"/>
      <c r="H5" s="28"/>
      <c r="I5" s="28"/>
      <c r="J5" s="28"/>
      <c r="K5" s="28"/>
    </row>
    <row r="6" spans="1:11" x14ac:dyDescent="0.25">
      <c r="A6" s="710"/>
      <c r="B6" s="12">
        <v>2019</v>
      </c>
      <c r="C6" s="12">
        <v>2020</v>
      </c>
      <c r="D6" s="12">
        <v>2021</v>
      </c>
      <c r="E6" s="12">
        <v>2019</v>
      </c>
      <c r="F6" s="12">
        <v>2020</v>
      </c>
      <c r="G6" s="12">
        <v>2021</v>
      </c>
      <c r="H6" s="28"/>
    </row>
    <row r="7" spans="1:11" x14ac:dyDescent="0.25">
      <c r="A7" s="45" t="s">
        <v>139</v>
      </c>
      <c r="B7" s="102">
        <v>1731674.7500000002</v>
      </c>
      <c r="C7" s="102">
        <v>1696263.2499999998</v>
      </c>
      <c r="D7" s="102">
        <v>1599557.2500000002</v>
      </c>
      <c r="E7" s="154">
        <f>B7/B$11</f>
        <v>0.41507380838768376</v>
      </c>
      <c r="F7" s="154">
        <f>C7/C$11</f>
        <v>0.41172094328687925</v>
      </c>
      <c r="G7" s="154">
        <f>D7/D$11</f>
        <v>0.39544501309748814</v>
      </c>
      <c r="H7" s="28"/>
    </row>
    <row r="8" spans="1:11" x14ac:dyDescent="0.25">
      <c r="A8" s="45" t="s">
        <v>238</v>
      </c>
      <c r="B8" s="102">
        <v>217897.5</v>
      </c>
      <c r="C8" s="102">
        <v>227187.08333333331</v>
      </c>
      <c r="D8" s="102">
        <v>235242.33333333331</v>
      </c>
      <c r="E8" s="154">
        <f t="shared" ref="E8:G11" si="0">B8/B$11</f>
        <v>5.2228944935043556E-2</v>
      </c>
      <c r="F8" s="154">
        <f>C8/C$11</f>
        <v>5.5143374857997335E-2</v>
      </c>
      <c r="G8" s="154">
        <f>D8/D$11</f>
        <v>5.815697286613758E-2</v>
      </c>
      <c r="H8" s="28"/>
    </row>
    <row r="9" spans="1:11" x14ac:dyDescent="0.25">
      <c r="A9" s="45" t="s">
        <v>141</v>
      </c>
      <c r="B9" s="102">
        <v>806955.75</v>
      </c>
      <c r="C9" s="102">
        <v>772465.58333333337</v>
      </c>
      <c r="D9" s="102">
        <v>769647.41666666663</v>
      </c>
      <c r="E9" s="154">
        <f t="shared" si="0"/>
        <v>0.19342327209704918</v>
      </c>
      <c r="F9" s="154">
        <f t="shared" si="0"/>
        <v>0.18749463482549036</v>
      </c>
      <c r="G9" s="154">
        <f t="shared" si="0"/>
        <v>0.19027342270131178</v>
      </c>
      <c r="H9" s="28"/>
    </row>
    <row r="10" spans="1:11" x14ac:dyDescent="0.25">
      <c r="A10" s="45" t="s">
        <v>140</v>
      </c>
      <c r="B10" s="102">
        <v>1415440.2499999995</v>
      </c>
      <c r="C10" s="102">
        <v>1424018.4166666667</v>
      </c>
      <c r="D10" s="102">
        <v>1440507.9166666663</v>
      </c>
      <c r="E10" s="154">
        <f t="shared" si="0"/>
        <v>0.33927397458022351</v>
      </c>
      <c r="F10" s="154">
        <f>C10/C$11</f>
        <v>0.34564104702963311</v>
      </c>
      <c r="G10" s="154">
        <f t="shared" si="0"/>
        <v>0.35612459133506169</v>
      </c>
      <c r="H10" s="28"/>
    </row>
    <row r="11" spans="1:11" x14ac:dyDescent="0.25">
      <c r="A11" s="46" t="s">
        <v>276</v>
      </c>
      <c r="B11" s="116">
        <v>4171968.2499999995</v>
      </c>
      <c r="C11" s="116">
        <v>4119934.333333333</v>
      </c>
      <c r="D11" s="116">
        <v>4044954.9166666698</v>
      </c>
      <c r="E11" s="155">
        <f>B11/B$11</f>
        <v>1</v>
      </c>
      <c r="F11" s="155">
        <f t="shared" si="0"/>
        <v>1</v>
      </c>
      <c r="G11" s="155">
        <f t="shared" si="0"/>
        <v>1</v>
      </c>
      <c r="H11" s="28"/>
    </row>
    <row r="12" spans="1:11" x14ac:dyDescent="0.25">
      <c r="A12" s="28"/>
      <c r="B12" s="28"/>
      <c r="C12" s="28"/>
      <c r="D12" s="28"/>
      <c r="E12" s="28"/>
      <c r="F12" s="28"/>
      <c r="G12" s="28"/>
      <c r="H12" s="28"/>
      <c r="I12" s="28"/>
      <c r="J12" s="28"/>
      <c r="K12" s="28"/>
    </row>
    <row r="13" spans="1:11" x14ac:dyDescent="0.25">
      <c r="A13" s="28" t="s">
        <v>277</v>
      </c>
      <c r="B13" s="28"/>
      <c r="C13" s="28"/>
      <c r="D13" s="28"/>
      <c r="E13" s="28"/>
      <c r="F13" s="28"/>
      <c r="G13" s="28"/>
      <c r="H13" s="28"/>
      <c r="I13" s="28"/>
      <c r="J13" s="28"/>
      <c r="K13" s="28"/>
    </row>
    <row r="14" spans="1:11" ht="15" customHeight="1" x14ac:dyDescent="0.25">
      <c r="A14" s="640" t="s">
        <v>549</v>
      </c>
      <c r="B14" s="640"/>
      <c r="C14" s="640"/>
      <c r="D14" s="640"/>
      <c r="E14" s="640"/>
      <c r="F14" s="640"/>
      <c r="G14" s="640"/>
      <c r="H14" s="28"/>
      <c r="I14" s="28"/>
      <c r="J14" s="28"/>
      <c r="K14" s="28"/>
    </row>
    <row r="15" spans="1:11" x14ac:dyDescent="0.25">
      <c r="A15" s="640"/>
      <c r="B15" s="640"/>
      <c r="C15" s="640"/>
      <c r="D15" s="640"/>
      <c r="E15" s="640"/>
      <c r="F15" s="640"/>
      <c r="G15" s="640"/>
    </row>
    <row r="16" spans="1:11" x14ac:dyDescent="0.25">
      <c r="A16" s="640"/>
      <c r="B16" s="640"/>
      <c r="C16" s="640"/>
      <c r="D16" s="640"/>
      <c r="E16" s="640"/>
      <c r="F16" s="640"/>
      <c r="G16" s="640"/>
    </row>
  </sheetData>
  <mergeCells count="5">
    <mergeCell ref="A3:D3"/>
    <mergeCell ref="A5:A6"/>
    <mergeCell ref="B5:D5"/>
    <mergeCell ref="E5:G5"/>
    <mergeCell ref="A14:G1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6" tint="0.59999389629810485"/>
  </sheetPr>
  <dimension ref="A1:F23"/>
  <sheetViews>
    <sheetView workbookViewId="0"/>
  </sheetViews>
  <sheetFormatPr defaultRowHeight="15" x14ac:dyDescent="0.25"/>
  <cols>
    <col min="1" max="1" width="22.85546875" customWidth="1"/>
    <col min="2" max="4" width="10.42578125" bestFit="1" customWidth="1"/>
    <col min="5" max="6" width="9.85546875" bestFit="1" customWidth="1"/>
    <col min="7" max="7" width="13.42578125" bestFit="1" customWidth="1"/>
    <col min="8" max="8" width="11.85546875" bestFit="1" customWidth="1"/>
  </cols>
  <sheetData>
    <row r="1" spans="1:6" ht="18.75" x14ac:dyDescent="0.3">
      <c r="A1" s="13" t="s">
        <v>322</v>
      </c>
    </row>
    <row r="2" spans="1:6" ht="15.75" x14ac:dyDescent="0.25">
      <c r="A2" s="105" t="s">
        <v>67</v>
      </c>
    </row>
    <row r="3" spans="1:6" ht="15.75" x14ac:dyDescent="0.25">
      <c r="A3" s="706" t="s">
        <v>550</v>
      </c>
      <c r="B3" s="706"/>
      <c r="C3" s="706"/>
    </row>
    <row r="4" spans="1:6" x14ac:dyDescent="0.25">
      <c r="A4" s="18"/>
    </row>
    <row r="5" spans="1:6" x14ac:dyDescent="0.25">
      <c r="A5" s="717" t="s">
        <v>279</v>
      </c>
      <c r="B5" s="637" t="s">
        <v>526</v>
      </c>
      <c r="C5" s="637"/>
      <c r="D5" s="637"/>
      <c r="E5" s="637" t="s">
        <v>125</v>
      </c>
      <c r="F5" s="637"/>
    </row>
    <row r="6" spans="1:6" x14ac:dyDescent="0.25">
      <c r="A6" s="717"/>
      <c r="B6" s="12">
        <v>2019</v>
      </c>
      <c r="C6" s="12">
        <v>2020</v>
      </c>
      <c r="D6" s="12">
        <v>2021</v>
      </c>
      <c r="E6" s="12" t="s">
        <v>551</v>
      </c>
      <c r="F6" s="12" t="s">
        <v>211</v>
      </c>
    </row>
    <row r="7" spans="1:6" x14ac:dyDescent="0.25">
      <c r="A7" s="45" t="s">
        <v>287</v>
      </c>
      <c r="B7" s="140">
        <v>147216.66666666666</v>
      </c>
      <c r="C7" s="140">
        <v>145933.75000000003</v>
      </c>
      <c r="D7" s="140">
        <v>150994.33333333334</v>
      </c>
      <c r="E7" s="52">
        <v>-8.7144797916899903E-3</v>
      </c>
      <c r="F7" s="52">
        <v>3.4677265083185436E-2</v>
      </c>
    </row>
    <row r="8" spans="1:6" x14ac:dyDescent="0.25">
      <c r="A8" s="45" t="s">
        <v>404</v>
      </c>
      <c r="B8" s="141">
        <v>208646.33333333331</v>
      </c>
      <c r="C8" s="141">
        <v>213973.75</v>
      </c>
      <c r="D8" s="141">
        <v>215036.41666666669</v>
      </c>
      <c r="E8" s="52">
        <v>2.5533238861933927E-2</v>
      </c>
      <c r="F8" s="52">
        <v>4.9663412762859281E-3</v>
      </c>
    </row>
    <row r="9" spans="1:6" x14ac:dyDescent="0.25">
      <c r="A9" s="45" t="s">
        <v>291</v>
      </c>
      <c r="B9" s="140">
        <v>1868721.75</v>
      </c>
      <c r="C9" s="140">
        <v>1860866.5</v>
      </c>
      <c r="D9" s="140">
        <v>1841852.6666666663</v>
      </c>
      <c r="E9" s="52">
        <v>-4.2035418060500443E-3</v>
      </c>
      <c r="F9" s="52">
        <v>-1.0217731005063352E-2</v>
      </c>
    </row>
    <row r="10" spans="1:6" x14ac:dyDescent="0.25">
      <c r="A10" s="45" t="s">
        <v>407</v>
      </c>
      <c r="B10" s="140">
        <v>89839.833333333328</v>
      </c>
      <c r="C10" s="140">
        <v>83910.666666666657</v>
      </c>
      <c r="D10" s="140">
        <v>75675.333333333343</v>
      </c>
      <c r="E10" s="52">
        <v>-6.5997079988646526E-2</v>
      </c>
      <c r="F10" s="52">
        <v>-9.8144057966408502E-2</v>
      </c>
    </row>
    <row r="11" spans="1:6" x14ac:dyDescent="0.25">
      <c r="A11" s="45" t="s">
        <v>285</v>
      </c>
      <c r="B11" s="140">
        <v>89547.166666666657</v>
      </c>
      <c r="C11" s="140">
        <v>83581.166666666657</v>
      </c>
      <c r="D11" s="140">
        <v>71406.333333333314</v>
      </c>
      <c r="E11" s="52">
        <v>-6.6624106848718473E-2</v>
      </c>
      <c r="F11" s="52">
        <v>-0.14566479290589798</v>
      </c>
    </row>
    <row r="12" spans="1:6" x14ac:dyDescent="0.25">
      <c r="A12" s="45" t="s">
        <v>283</v>
      </c>
      <c r="B12" s="140">
        <v>106623.24999999999</v>
      </c>
      <c r="C12" s="140">
        <v>109902.41666666666</v>
      </c>
      <c r="D12" s="140">
        <v>116499.16666666669</v>
      </c>
      <c r="E12" s="52">
        <v>3.0754705626274494E-2</v>
      </c>
      <c r="F12" s="52">
        <v>6.0023702845479102E-2</v>
      </c>
    </row>
    <row r="13" spans="1:6" x14ac:dyDescent="0.25">
      <c r="A13" s="45" t="s">
        <v>292</v>
      </c>
      <c r="B13" s="140">
        <v>523061.99999999994</v>
      </c>
      <c r="C13" s="140">
        <v>495715.08333333343</v>
      </c>
      <c r="D13" s="140">
        <v>475767.16666666669</v>
      </c>
      <c r="E13" s="52">
        <v>-5.2282361683063411E-2</v>
      </c>
      <c r="F13" s="52">
        <v>-4.0240689334145555E-2</v>
      </c>
    </row>
    <row r="14" spans="1:6" x14ac:dyDescent="0.25">
      <c r="A14" s="45" t="s">
        <v>282</v>
      </c>
      <c r="B14" s="140">
        <v>183024.16666666669</v>
      </c>
      <c r="C14" s="140">
        <v>197462</v>
      </c>
      <c r="D14" s="140">
        <v>177191</v>
      </c>
      <c r="E14" s="52">
        <v>7.8884846718784749E-2</v>
      </c>
      <c r="F14" s="52">
        <v>-0.10265772654991846</v>
      </c>
    </row>
    <row r="15" spans="1:6" x14ac:dyDescent="0.25">
      <c r="A15" s="45" t="s">
        <v>289</v>
      </c>
      <c r="B15" s="140">
        <v>383644.66666666663</v>
      </c>
      <c r="C15" s="140">
        <v>371608.75</v>
      </c>
      <c r="D15" s="140">
        <v>355741.75000000006</v>
      </c>
      <c r="E15" s="52">
        <v>-3.1372563500600283E-2</v>
      </c>
      <c r="F15" s="52">
        <v>-4.2698133453531281E-2</v>
      </c>
    </row>
    <row r="16" spans="1:6" x14ac:dyDescent="0.25">
      <c r="A16" s="45" t="s">
        <v>500</v>
      </c>
      <c r="B16" s="140">
        <v>111439.5</v>
      </c>
      <c r="C16" s="140">
        <v>112162.16666666667</v>
      </c>
      <c r="D16" s="140">
        <v>110909.41666666667</v>
      </c>
      <c r="E16" s="52">
        <v>6.4848340728975952E-3</v>
      </c>
      <c r="F16" s="52">
        <v>-1.1169095936984098E-2</v>
      </c>
    </row>
    <row r="17" spans="1:6" x14ac:dyDescent="0.25">
      <c r="A17" s="45" t="s">
        <v>288</v>
      </c>
      <c r="B17" s="140">
        <v>460202.91666666663</v>
      </c>
      <c r="C17" s="140">
        <v>444818.08333333331</v>
      </c>
      <c r="D17" s="140">
        <v>453881.33333333337</v>
      </c>
      <c r="E17" s="52">
        <v>-3.3430542867412615E-2</v>
      </c>
      <c r="F17" s="52">
        <v>2.0375183338057618E-2</v>
      </c>
    </row>
    <row r="18" spans="1:6" x14ac:dyDescent="0.25">
      <c r="A18" s="69" t="s">
        <v>276</v>
      </c>
      <c r="B18" s="142">
        <v>4171968.2499999995</v>
      </c>
      <c r="C18" s="142">
        <v>4119934.333333333</v>
      </c>
      <c r="D18" s="142">
        <v>4044954.916666666</v>
      </c>
      <c r="E18" s="159">
        <v>-1.2472270532419923E-2</v>
      </c>
      <c r="F18" s="159">
        <v>-1.8199177608251599E-2</v>
      </c>
    </row>
    <row r="20" spans="1:6" x14ac:dyDescent="0.25">
      <c r="A20" s="28" t="s">
        <v>277</v>
      </c>
    </row>
    <row r="21" spans="1:6" ht="15" customHeight="1" x14ac:dyDescent="0.25">
      <c r="A21" s="640" t="s">
        <v>552</v>
      </c>
      <c r="B21" s="640"/>
      <c r="C21" s="640"/>
      <c r="D21" s="640"/>
      <c r="E21" s="640"/>
      <c r="F21" s="640"/>
    </row>
    <row r="22" spans="1:6" x14ac:dyDescent="0.25">
      <c r="A22" s="640"/>
      <c r="B22" s="640"/>
      <c r="C22" s="640"/>
      <c r="D22" s="640"/>
      <c r="E22" s="640"/>
      <c r="F22" s="640"/>
    </row>
    <row r="23" spans="1:6" x14ac:dyDescent="0.25">
      <c r="A23" s="640"/>
      <c r="B23" s="640"/>
      <c r="C23" s="640"/>
      <c r="D23" s="640"/>
      <c r="E23" s="640"/>
      <c r="F23" s="640"/>
    </row>
  </sheetData>
  <mergeCells count="5">
    <mergeCell ref="A3:C3"/>
    <mergeCell ref="A5:A6"/>
    <mergeCell ref="B5:D5"/>
    <mergeCell ref="E5:F5"/>
    <mergeCell ref="A21:F2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0099"/>
  </sheetPr>
  <dimension ref="A1:H33"/>
  <sheetViews>
    <sheetView topLeftCell="A2" workbookViewId="0">
      <selection activeCell="AA53" sqref="AA52:AA53"/>
    </sheetView>
  </sheetViews>
  <sheetFormatPr defaultRowHeight="15" x14ac:dyDescent="0.25"/>
  <cols>
    <col min="1" max="1" width="62.42578125" customWidth="1"/>
    <col min="2" max="7" width="11.5703125" customWidth="1"/>
  </cols>
  <sheetData>
    <row r="1" spans="1:7" ht="18.75" x14ac:dyDescent="0.3">
      <c r="A1" s="13" t="s">
        <v>1</v>
      </c>
      <c r="B1" s="13"/>
      <c r="C1" s="66"/>
      <c r="D1" s="66"/>
      <c r="E1" s="66"/>
      <c r="G1" s="66"/>
    </row>
    <row r="2" spans="1:7" ht="15.75" x14ac:dyDescent="0.25">
      <c r="A2" s="67" t="s">
        <v>74</v>
      </c>
      <c r="B2" s="67"/>
      <c r="C2" s="68"/>
      <c r="D2" s="68"/>
      <c r="E2" s="68"/>
      <c r="G2" s="66"/>
    </row>
    <row r="3" spans="1:7" ht="15.75" x14ac:dyDescent="0.25">
      <c r="A3" s="67" t="s">
        <v>75</v>
      </c>
      <c r="B3" s="67"/>
      <c r="C3" s="66"/>
      <c r="D3" s="66"/>
      <c r="E3" s="66"/>
      <c r="G3" s="66"/>
    </row>
    <row r="4" spans="1:7" ht="15.75" x14ac:dyDescent="0.25">
      <c r="A4" s="67"/>
      <c r="B4" s="67"/>
      <c r="C4" s="66"/>
      <c r="D4" s="66"/>
      <c r="E4" s="66"/>
      <c r="G4" s="66"/>
    </row>
    <row r="5" spans="1:7" ht="15.75" x14ac:dyDescent="0.25">
      <c r="A5" s="67" t="s">
        <v>553</v>
      </c>
      <c r="B5" s="66"/>
    </row>
    <row r="6" spans="1:7" x14ac:dyDescent="0.25">
      <c r="A6" s="685" t="s">
        <v>554</v>
      </c>
      <c r="B6" s="644" t="s">
        <v>555</v>
      </c>
      <c r="C6" s="644"/>
      <c r="D6" s="644"/>
      <c r="E6" s="644" t="s">
        <v>556</v>
      </c>
      <c r="F6" s="644"/>
      <c r="G6" s="644"/>
    </row>
    <row r="7" spans="1:7" x14ac:dyDescent="0.25">
      <c r="A7" s="686"/>
      <c r="B7" s="12">
        <v>2020</v>
      </c>
      <c r="C7" s="12">
        <v>2021</v>
      </c>
      <c r="D7" s="12">
        <v>2022</v>
      </c>
      <c r="E7" s="12">
        <v>2020</v>
      </c>
      <c r="F7" s="12">
        <v>2021</v>
      </c>
      <c r="G7" s="12">
        <v>2022</v>
      </c>
    </row>
    <row r="8" spans="1:7" x14ac:dyDescent="0.25">
      <c r="A8" s="24" t="s">
        <v>557</v>
      </c>
      <c r="B8" s="21">
        <v>0.83499999999999996</v>
      </c>
      <c r="C8" s="21">
        <v>0.89800000000000002</v>
      </c>
      <c r="D8" s="21">
        <v>0.86599999999999999</v>
      </c>
      <c r="E8" s="73">
        <v>405.2</v>
      </c>
      <c r="F8" s="73">
        <v>471.38</v>
      </c>
      <c r="G8" s="73">
        <v>485.81</v>
      </c>
    </row>
    <row r="9" spans="1:7" x14ac:dyDescent="0.25">
      <c r="A9" s="24" t="s">
        <v>558</v>
      </c>
      <c r="B9" s="21">
        <v>0.13400000000000001</v>
      </c>
      <c r="C9" s="21">
        <v>7.8E-2</v>
      </c>
      <c r="D9" s="21">
        <v>0.111</v>
      </c>
      <c r="E9" s="73">
        <v>65.099999999999994</v>
      </c>
      <c r="F9" s="73">
        <v>41</v>
      </c>
      <c r="G9" s="73">
        <v>62.48</v>
      </c>
    </row>
    <row r="10" spans="1:7" x14ac:dyDescent="0.25">
      <c r="A10" s="24" t="s">
        <v>559</v>
      </c>
      <c r="B10" s="21">
        <v>8.0000000000000002E-3</v>
      </c>
      <c r="C10" s="21">
        <v>8.9999999999999993E-3</v>
      </c>
      <c r="D10" s="21">
        <v>8.0000000000000002E-3</v>
      </c>
      <c r="E10" s="73">
        <v>4.08</v>
      </c>
      <c r="F10" s="73">
        <v>4.53</v>
      </c>
      <c r="G10" s="73">
        <v>4.54</v>
      </c>
    </row>
    <row r="11" spans="1:7" x14ac:dyDescent="0.25">
      <c r="A11" s="24" t="s">
        <v>560</v>
      </c>
      <c r="B11" s="21">
        <v>2.3E-2</v>
      </c>
      <c r="C11" s="21">
        <v>1.4999999999999999E-2</v>
      </c>
      <c r="D11" s="21">
        <v>1.4E-2</v>
      </c>
      <c r="E11" s="73">
        <v>11.08</v>
      </c>
      <c r="F11" s="73">
        <v>7.87</v>
      </c>
      <c r="G11" s="73">
        <v>7.83</v>
      </c>
    </row>
    <row r="14" spans="1:7" ht="15.75" x14ac:dyDescent="0.25">
      <c r="A14" s="67" t="s">
        <v>561</v>
      </c>
      <c r="B14" s="66"/>
    </row>
    <row r="15" spans="1:7" x14ac:dyDescent="0.25">
      <c r="A15" s="685" t="s">
        <v>554</v>
      </c>
      <c r="B15" s="644" t="s">
        <v>555</v>
      </c>
      <c r="C15" s="644"/>
      <c r="D15" s="644"/>
      <c r="E15" s="644" t="s">
        <v>556</v>
      </c>
      <c r="F15" s="644"/>
      <c r="G15" s="644"/>
    </row>
    <row r="16" spans="1:7" x14ac:dyDescent="0.25">
      <c r="A16" s="686"/>
      <c r="B16" s="12">
        <v>2020</v>
      </c>
      <c r="C16" s="12">
        <v>2021</v>
      </c>
      <c r="D16" s="12">
        <v>2022</v>
      </c>
      <c r="E16" s="12">
        <v>2020</v>
      </c>
      <c r="F16" s="12">
        <v>2021</v>
      </c>
      <c r="G16" s="12">
        <v>2022</v>
      </c>
    </row>
    <row r="17" spans="1:8" x14ac:dyDescent="0.25">
      <c r="A17" s="24" t="s">
        <v>557</v>
      </c>
      <c r="B17" s="21">
        <v>0.84499999999999997</v>
      </c>
      <c r="C17" s="21">
        <v>0.90800000000000003</v>
      </c>
      <c r="D17" s="21">
        <v>0.873</v>
      </c>
      <c r="E17" s="73">
        <v>476.56</v>
      </c>
      <c r="F17" s="73">
        <v>539.15</v>
      </c>
      <c r="G17" s="73">
        <v>544.20000000000005</v>
      </c>
    </row>
    <row r="18" spans="1:8" x14ac:dyDescent="0.25">
      <c r="A18" s="24" t="s">
        <v>558</v>
      </c>
      <c r="B18" s="21">
        <v>0.127</v>
      </c>
      <c r="C18" s="21">
        <v>7.6999999999999999E-2</v>
      </c>
      <c r="D18" s="21">
        <v>0.112</v>
      </c>
      <c r="E18" s="73">
        <v>71.73</v>
      </c>
      <c r="F18" s="73">
        <v>45.78</v>
      </c>
      <c r="G18" s="73">
        <v>69.77</v>
      </c>
    </row>
    <row r="19" spans="1:8" x14ac:dyDescent="0.25">
      <c r="A19" s="24" t="s">
        <v>559</v>
      </c>
      <c r="B19" s="21">
        <v>6.0000000000000001E-3</v>
      </c>
      <c r="C19" s="21">
        <v>7.0000000000000001E-3</v>
      </c>
      <c r="D19" s="21">
        <v>6.0000000000000001E-3</v>
      </c>
      <c r="E19" s="73">
        <v>3.46</v>
      </c>
      <c r="F19" s="73">
        <v>4.01</v>
      </c>
      <c r="G19" s="73">
        <v>3.78</v>
      </c>
    </row>
    <row r="20" spans="1:8" x14ac:dyDescent="0.25">
      <c r="A20" s="24" t="s">
        <v>560</v>
      </c>
      <c r="B20" s="21">
        <v>2.1999999999999999E-2</v>
      </c>
      <c r="C20" s="21">
        <v>8.0000000000000002E-3</v>
      </c>
      <c r="D20" s="21">
        <v>8.9999999999999993E-3</v>
      </c>
      <c r="E20" s="73">
        <v>12.46</v>
      </c>
      <c r="F20" s="73">
        <v>4.8499999999999996</v>
      </c>
      <c r="G20" s="73">
        <v>5.39</v>
      </c>
    </row>
    <row r="23" spans="1:8" ht="15.75" x14ac:dyDescent="0.25">
      <c r="A23" s="67" t="s">
        <v>562</v>
      </c>
      <c r="B23" s="66"/>
    </row>
    <row r="24" spans="1:8" x14ac:dyDescent="0.25">
      <c r="A24" s="685" t="s">
        <v>554</v>
      </c>
      <c r="B24" s="644" t="s">
        <v>555</v>
      </c>
      <c r="C24" s="644"/>
      <c r="D24" s="644"/>
      <c r="E24" s="644" t="s">
        <v>556</v>
      </c>
      <c r="F24" s="644"/>
      <c r="G24" s="644"/>
    </row>
    <row r="25" spans="1:8" x14ac:dyDescent="0.25">
      <c r="A25" s="686"/>
      <c r="B25" s="12">
        <v>2020</v>
      </c>
      <c r="C25" s="12">
        <v>2021</v>
      </c>
      <c r="D25" s="12">
        <v>2022</v>
      </c>
      <c r="E25" s="12">
        <v>2020</v>
      </c>
      <c r="F25" s="12">
        <v>2021</v>
      </c>
      <c r="G25" s="12">
        <v>2022</v>
      </c>
    </row>
    <row r="26" spans="1:8" x14ac:dyDescent="0.25">
      <c r="A26" s="24" t="s">
        <v>557</v>
      </c>
      <c r="B26" s="21">
        <v>0.84099999999999997</v>
      </c>
      <c r="C26" s="21">
        <v>0.90400000000000003</v>
      </c>
      <c r="D26" s="21">
        <v>0.871</v>
      </c>
      <c r="E26" s="22">
        <v>447.16</v>
      </c>
      <c r="F26" s="379">
        <v>512.14</v>
      </c>
      <c r="G26" s="22">
        <v>522</v>
      </c>
    </row>
    <row r="27" spans="1:8" x14ac:dyDescent="0.25">
      <c r="A27" s="24" t="s">
        <v>558</v>
      </c>
      <c r="B27" s="21">
        <v>0.13</v>
      </c>
      <c r="C27" s="21">
        <v>7.6999999999999999E-2</v>
      </c>
      <c r="D27" s="21">
        <v>0.112</v>
      </c>
      <c r="E27" s="22">
        <v>69</v>
      </c>
      <c r="F27" s="22">
        <v>43.87</v>
      </c>
      <c r="G27" s="22">
        <v>67</v>
      </c>
    </row>
    <row r="28" spans="1:8" x14ac:dyDescent="0.25">
      <c r="A28" s="24" t="s">
        <v>559</v>
      </c>
      <c r="B28" s="21">
        <v>7.0000000000000001E-3</v>
      </c>
      <c r="C28" s="21">
        <v>7.0000000000000001E-3</v>
      </c>
      <c r="D28" s="21">
        <v>7.0000000000000001E-3</v>
      </c>
      <c r="E28" s="22">
        <v>3.72</v>
      </c>
      <c r="F28" s="22">
        <v>4.21</v>
      </c>
      <c r="G28" s="22">
        <v>4.07</v>
      </c>
    </row>
    <row r="29" spans="1:8" x14ac:dyDescent="0.25">
      <c r="A29" s="24" t="s">
        <v>560</v>
      </c>
      <c r="B29" s="21">
        <v>2.1999999999999999E-2</v>
      </c>
      <c r="C29" s="21">
        <v>1.0999999999999999E-2</v>
      </c>
      <c r="D29" s="21">
        <v>1.0999999999999999E-2</v>
      </c>
      <c r="E29" s="22">
        <v>11.89</v>
      </c>
      <c r="F29" s="22">
        <v>6.05</v>
      </c>
      <c r="G29" s="22">
        <v>6.32</v>
      </c>
    </row>
    <row r="31" spans="1:8" x14ac:dyDescent="0.25">
      <c r="A31" s="28" t="s">
        <v>563</v>
      </c>
    </row>
    <row r="32" spans="1:8" ht="14.45" customHeight="1" x14ac:dyDescent="0.25">
      <c r="A32" s="640" t="s">
        <v>564</v>
      </c>
      <c r="B32" s="640"/>
      <c r="C32" s="640"/>
      <c r="D32" s="640"/>
      <c r="E32" s="640"/>
      <c r="F32" s="640"/>
      <c r="G32" s="9"/>
      <c r="H32" s="9"/>
    </row>
    <row r="33" spans="1:8" x14ac:dyDescent="0.25">
      <c r="A33" s="640"/>
      <c r="B33" s="640"/>
      <c r="C33" s="640"/>
      <c r="D33" s="640"/>
      <c r="E33" s="640"/>
      <c r="F33" s="640"/>
      <c r="G33" s="9"/>
      <c r="H33" s="9"/>
    </row>
  </sheetData>
  <mergeCells count="10">
    <mergeCell ref="A24:A25"/>
    <mergeCell ref="B24:D24"/>
    <mergeCell ref="E24:G24"/>
    <mergeCell ref="A32:F33"/>
    <mergeCell ref="A6:A7"/>
    <mergeCell ref="B6:D6"/>
    <mergeCell ref="E6:G6"/>
    <mergeCell ref="A15:A16"/>
    <mergeCell ref="B15:D15"/>
    <mergeCell ref="E15:G15"/>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0099"/>
  </sheetPr>
  <dimension ref="A1:G13"/>
  <sheetViews>
    <sheetView workbookViewId="0"/>
  </sheetViews>
  <sheetFormatPr defaultRowHeight="15" x14ac:dyDescent="0.25"/>
  <cols>
    <col min="1" max="1" width="49.42578125" customWidth="1"/>
    <col min="2" max="4" width="13.140625" customWidth="1"/>
    <col min="5" max="6" width="11.85546875" customWidth="1"/>
    <col min="7" max="7" width="10.85546875" bestFit="1" customWidth="1"/>
  </cols>
  <sheetData>
    <row r="1" spans="1:7" ht="18.75" x14ac:dyDescent="0.3">
      <c r="A1" s="13" t="s">
        <v>1</v>
      </c>
      <c r="B1" s="66"/>
      <c r="C1" s="66"/>
      <c r="D1" s="66"/>
      <c r="E1" s="66"/>
      <c r="F1" s="66"/>
    </row>
    <row r="2" spans="1:7" ht="15.75" x14ac:dyDescent="0.25">
      <c r="A2" s="67" t="s">
        <v>74</v>
      </c>
      <c r="B2" s="68"/>
      <c r="C2" s="68"/>
      <c r="D2" s="68"/>
      <c r="E2" s="66"/>
      <c r="F2" s="66"/>
    </row>
    <row r="3" spans="1:7" ht="15.75" x14ac:dyDescent="0.25">
      <c r="A3" s="67" t="s">
        <v>76</v>
      </c>
      <c r="B3" s="66"/>
      <c r="C3" s="66"/>
      <c r="D3" s="66"/>
      <c r="E3" s="66"/>
      <c r="F3" s="66"/>
    </row>
    <row r="4" spans="1:7" x14ac:dyDescent="0.25">
      <c r="A4" s="68"/>
      <c r="B4" s="68"/>
      <c r="C4" s="68"/>
      <c r="D4" s="68"/>
      <c r="E4" s="68"/>
      <c r="F4" s="68"/>
    </row>
    <row r="5" spans="1:7" x14ac:dyDescent="0.25">
      <c r="A5" s="665" t="s">
        <v>565</v>
      </c>
      <c r="B5" s="718" t="s">
        <v>566</v>
      </c>
      <c r="C5" s="718"/>
      <c r="D5" s="718"/>
      <c r="E5" s="719" t="s">
        <v>125</v>
      </c>
      <c r="F5" s="720"/>
    </row>
    <row r="6" spans="1:7" x14ac:dyDescent="0.25">
      <c r="A6" s="666"/>
      <c r="B6" s="17">
        <v>2020</v>
      </c>
      <c r="C6" s="17">
        <v>2021</v>
      </c>
      <c r="D6" s="17">
        <v>2022</v>
      </c>
      <c r="E6" s="44" t="s">
        <v>211</v>
      </c>
      <c r="F6" s="44" t="s">
        <v>127</v>
      </c>
    </row>
    <row r="7" spans="1:7" x14ac:dyDescent="0.25">
      <c r="A7" s="64" t="s">
        <v>567</v>
      </c>
      <c r="B7" s="22">
        <v>80.260000000000005</v>
      </c>
      <c r="C7" s="22">
        <v>53.4</v>
      </c>
      <c r="D7" s="22">
        <v>74.86</v>
      </c>
      <c r="E7" s="21">
        <v>-0.33500000000000002</v>
      </c>
      <c r="F7" s="21">
        <v>0.40200000000000002</v>
      </c>
      <c r="G7" s="186"/>
    </row>
    <row r="8" spans="1:7" x14ac:dyDescent="0.25">
      <c r="A8" s="64" t="s">
        <v>568</v>
      </c>
      <c r="B8" s="22">
        <v>87.65</v>
      </c>
      <c r="C8" s="22">
        <v>54.63</v>
      </c>
      <c r="D8" s="22">
        <v>78.930000000000007</v>
      </c>
      <c r="E8" s="21">
        <v>-0.377</v>
      </c>
      <c r="F8" s="21">
        <v>0.44500000000000001</v>
      </c>
      <c r="G8" s="186"/>
    </row>
    <row r="9" spans="1:7" x14ac:dyDescent="0.25">
      <c r="A9" s="69" t="s">
        <v>276</v>
      </c>
      <c r="B9" s="75">
        <v>84.61</v>
      </c>
      <c r="C9" s="75">
        <v>54.14</v>
      </c>
      <c r="D9" s="75">
        <v>77.38</v>
      </c>
      <c r="E9" s="36">
        <v>-0.36</v>
      </c>
      <c r="F9" s="36">
        <v>0.42899999999999999</v>
      </c>
      <c r="G9" s="186"/>
    </row>
    <row r="11" spans="1:7" x14ac:dyDescent="0.25">
      <c r="A11" s="76" t="s">
        <v>563</v>
      </c>
    </row>
    <row r="12" spans="1:7" x14ac:dyDescent="0.25">
      <c r="A12" s="721" t="s">
        <v>569</v>
      </c>
      <c r="B12" s="721"/>
      <c r="C12" s="721"/>
      <c r="D12" s="721"/>
      <c r="E12" s="721"/>
      <c r="F12" s="721"/>
    </row>
    <row r="13" spans="1:7" x14ac:dyDescent="0.25">
      <c r="A13" s="721"/>
      <c r="B13" s="721"/>
      <c r="C13" s="721"/>
      <c r="D13" s="721"/>
      <c r="E13" s="721"/>
      <c r="F13" s="721"/>
    </row>
  </sheetData>
  <mergeCells count="4">
    <mergeCell ref="A5:A6"/>
    <mergeCell ref="B5:D5"/>
    <mergeCell ref="E5:F5"/>
    <mergeCell ref="A12:F13"/>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0099"/>
  </sheetPr>
  <dimension ref="A1:G38"/>
  <sheetViews>
    <sheetView workbookViewId="0">
      <selection activeCell="N25" sqref="N25"/>
    </sheetView>
  </sheetViews>
  <sheetFormatPr defaultRowHeight="15" x14ac:dyDescent="0.25"/>
  <cols>
    <col min="1" max="1" width="44.28515625" customWidth="1"/>
    <col min="2" max="7" width="16.140625" customWidth="1"/>
  </cols>
  <sheetData>
    <row r="1" spans="1:7" ht="18.75" x14ac:dyDescent="0.3">
      <c r="A1" s="13" t="s">
        <v>1</v>
      </c>
    </row>
    <row r="2" spans="1:7" ht="15.75" x14ac:dyDescent="0.25">
      <c r="A2" s="67" t="s">
        <v>74</v>
      </c>
    </row>
    <row r="3" spans="1:7" ht="15.75" x14ac:dyDescent="0.25">
      <c r="A3" s="67" t="s">
        <v>77</v>
      </c>
      <c r="B3" s="66"/>
      <c r="C3" s="66"/>
      <c r="D3" s="66"/>
      <c r="E3" s="66"/>
      <c r="F3" s="66"/>
      <c r="G3" s="66"/>
    </row>
    <row r="4" spans="1:7" ht="15.75" x14ac:dyDescent="0.25">
      <c r="A4" s="67"/>
      <c r="B4" s="66"/>
      <c r="C4" s="66"/>
      <c r="D4" s="66"/>
      <c r="E4" s="66"/>
      <c r="F4" s="66"/>
      <c r="G4" s="66"/>
    </row>
    <row r="5" spans="1:7" ht="15.75" x14ac:dyDescent="0.25">
      <c r="A5" s="67" t="s">
        <v>570</v>
      </c>
    </row>
    <row r="6" spans="1:7" x14ac:dyDescent="0.25">
      <c r="A6" s="665" t="s">
        <v>571</v>
      </c>
      <c r="B6" s="689" t="s">
        <v>572</v>
      </c>
      <c r="C6" s="702"/>
      <c r="D6" s="690"/>
      <c r="E6" s="689" t="s">
        <v>573</v>
      </c>
      <c r="F6" s="702"/>
      <c r="G6" s="690"/>
    </row>
    <row r="7" spans="1:7" x14ac:dyDescent="0.25">
      <c r="A7" s="666"/>
      <c r="B7" s="17">
        <v>2020</v>
      </c>
      <c r="C7" s="17">
        <v>2021</v>
      </c>
      <c r="D7" s="17">
        <v>2022</v>
      </c>
      <c r="E7" s="17">
        <v>2020</v>
      </c>
      <c r="F7" s="17">
        <v>2021</v>
      </c>
      <c r="G7" s="17">
        <v>2022</v>
      </c>
    </row>
    <row r="8" spans="1:7" x14ac:dyDescent="0.25">
      <c r="A8" s="45" t="s">
        <v>574</v>
      </c>
      <c r="B8" s="74">
        <v>41.52</v>
      </c>
      <c r="C8" s="74">
        <v>47.05</v>
      </c>
      <c r="D8" s="74">
        <v>48.79</v>
      </c>
      <c r="E8" s="21">
        <v>0.51700000000000002</v>
      </c>
      <c r="F8" s="21">
        <v>0.88100000000000001</v>
      </c>
      <c r="G8" s="21">
        <v>0.65200000000000002</v>
      </c>
    </row>
    <row r="9" spans="1:7" x14ac:dyDescent="0.25">
      <c r="A9" s="45" t="s">
        <v>575</v>
      </c>
      <c r="B9" s="74">
        <v>8.9700000000000006</v>
      </c>
      <c r="C9" s="74">
        <v>9.4</v>
      </c>
      <c r="D9" s="74">
        <v>11.03</v>
      </c>
      <c r="E9" s="21">
        <v>0.112</v>
      </c>
      <c r="F9" s="21">
        <v>0.17599999999999999</v>
      </c>
      <c r="G9" s="21">
        <v>0.14699999999999999</v>
      </c>
    </row>
    <row r="10" spans="1:7" x14ac:dyDescent="0.25">
      <c r="A10" s="45" t="s">
        <v>560</v>
      </c>
      <c r="B10" s="74">
        <v>11.08</v>
      </c>
      <c r="C10" s="74">
        <v>7.87</v>
      </c>
      <c r="D10" s="74">
        <v>7.83</v>
      </c>
      <c r="E10" s="21">
        <v>0.13800000000000001</v>
      </c>
      <c r="F10" s="21">
        <v>0.14699999999999999</v>
      </c>
      <c r="G10" s="21">
        <v>0.105</v>
      </c>
    </row>
    <row r="11" spans="1:7" x14ac:dyDescent="0.25">
      <c r="A11" s="45" t="s">
        <v>576</v>
      </c>
      <c r="B11" s="74">
        <v>4.08</v>
      </c>
      <c r="C11" s="74">
        <v>4.53</v>
      </c>
      <c r="D11" s="74">
        <v>4.54</v>
      </c>
      <c r="E11" s="21">
        <v>5.0999999999999997E-2</v>
      </c>
      <c r="F11" s="21">
        <v>8.5000000000000006E-2</v>
      </c>
      <c r="G11" s="21">
        <v>6.0999999999999999E-2</v>
      </c>
    </row>
    <row r="12" spans="1:7" x14ac:dyDescent="0.25">
      <c r="A12" s="45" t="s">
        <v>577</v>
      </c>
      <c r="B12" s="74">
        <v>14.61</v>
      </c>
      <c r="C12" s="74">
        <v>-15.45</v>
      </c>
      <c r="D12" s="74">
        <v>2.66</v>
      </c>
      <c r="E12" s="21">
        <v>0.182</v>
      </c>
      <c r="F12" s="21">
        <v>-0.28899999999999998</v>
      </c>
      <c r="G12" s="21">
        <v>3.5999999999999997E-2</v>
      </c>
    </row>
    <row r="13" spans="1:7" x14ac:dyDescent="0.25">
      <c r="A13" s="46" t="s">
        <v>276</v>
      </c>
      <c r="B13" s="75">
        <v>80.260000000000005</v>
      </c>
      <c r="C13" s="75">
        <v>53.4</v>
      </c>
      <c r="D13" s="75">
        <v>74.86</v>
      </c>
      <c r="E13" s="70">
        <v>1</v>
      </c>
      <c r="F13" s="70">
        <v>1</v>
      </c>
      <c r="G13" s="70">
        <v>1</v>
      </c>
    </row>
    <row r="14" spans="1:7" x14ac:dyDescent="0.25">
      <c r="B14" s="72"/>
      <c r="C14" s="72"/>
      <c r="D14" s="72"/>
    </row>
    <row r="15" spans="1:7" ht="15.75" x14ac:dyDescent="0.25">
      <c r="A15" s="67" t="s">
        <v>578</v>
      </c>
    </row>
    <row r="16" spans="1:7" x14ac:dyDescent="0.25">
      <c r="A16" s="665" t="s">
        <v>571</v>
      </c>
      <c r="B16" s="689" t="s">
        <v>572</v>
      </c>
      <c r="C16" s="702"/>
      <c r="D16" s="690"/>
      <c r="E16" s="689" t="s">
        <v>573</v>
      </c>
      <c r="F16" s="702"/>
      <c r="G16" s="690"/>
    </row>
    <row r="17" spans="1:7" x14ac:dyDescent="0.25">
      <c r="A17" s="666"/>
      <c r="B17" s="17">
        <v>2020</v>
      </c>
      <c r="C17" s="17">
        <v>2021</v>
      </c>
      <c r="D17" s="17">
        <v>2022</v>
      </c>
      <c r="E17" s="17">
        <v>2020</v>
      </c>
      <c r="F17" s="17">
        <v>2021</v>
      </c>
      <c r="G17" s="17">
        <v>2022</v>
      </c>
    </row>
    <row r="18" spans="1:7" x14ac:dyDescent="0.25">
      <c r="A18" s="45" t="s">
        <v>574</v>
      </c>
      <c r="B18" s="74">
        <v>39.56</v>
      </c>
      <c r="C18" s="74">
        <v>43.49</v>
      </c>
      <c r="D18" s="74">
        <v>46.8</v>
      </c>
      <c r="E18" s="21">
        <v>0.45100000000000001</v>
      </c>
      <c r="F18" s="21">
        <v>0.79600000000000004</v>
      </c>
      <c r="G18" s="21">
        <v>0.59299999999999997</v>
      </c>
    </row>
    <row r="19" spans="1:7" x14ac:dyDescent="0.25">
      <c r="A19" s="45" t="s">
        <v>575</v>
      </c>
      <c r="B19" s="74">
        <v>10.72</v>
      </c>
      <c r="C19" s="74">
        <v>11.29</v>
      </c>
      <c r="D19" s="74">
        <v>11.19</v>
      </c>
      <c r="E19" s="21">
        <v>0.122</v>
      </c>
      <c r="F19" s="21">
        <v>0.20699999999999999</v>
      </c>
      <c r="G19" s="21">
        <v>0.14199999999999999</v>
      </c>
    </row>
    <row r="20" spans="1:7" x14ac:dyDescent="0.25">
      <c r="A20" s="45" t="s">
        <v>560</v>
      </c>
      <c r="B20" s="74">
        <v>12.46</v>
      </c>
      <c r="C20" s="74">
        <v>4.8499999999999996</v>
      </c>
      <c r="D20" s="74">
        <v>5.39</v>
      </c>
      <c r="E20" s="21">
        <v>0.14199999999999999</v>
      </c>
      <c r="F20" s="21">
        <v>8.8999999999999996E-2</v>
      </c>
      <c r="G20" s="21">
        <v>6.8000000000000005E-2</v>
      </c>
    </row>
    <row r="21" spans="1:7" x14ac:dyDescent="0.25">
      <c r="A21" s="45" t="s">
        <v>576</v>
      </c>
      <c r="B21" s="74">
        <v>3.46</v>
      </c>
      <c r="C21" s="74">
        <v>4.01</v>
      </c>
      <c r="D21" s="74">
        <v>3.78</v>
      </c>
      <c r="E21" s="21">
        <v>3.9E-2</v>
      </c>
      <c r="F21" s="21">
        <v>7.2999999999999995E-2</v>
      </c>
      <c r="G21" s="21">
        <v>4.8000000000000001E-2</v>
      </c>
    </row>
    <row r="22" spans="1:7" x14ac:dyDescent="0.25">
      <c r="A22" s="45" t="s">
        <v>577</v>
      </c>
      <c r="B22" s="74">
        <v>21.45</v>
      </c>
      <c r="C22" s="74">
        <v>-9</v>
      </c>
      <c r="D22" s="74">
        <v>11.78</v>
      </c>
      <c r="E22" s="21">
        <v>0.245</v>
      </c>
      <c r="F22" s="21">
        <v>-0.16500000000000001</v>
      </c>
      <c r="G22" s="21">
        <v>0.14899999999999999</v>
      </c>
    </row>
    <row r="23" spans="1:7" x14ac:dyDescent="0.25">
      <c r="A23" s="46" t="s">
        <v>276</v>
      </c>
      <c r="B23" s="75">
        <v>87.65</v>
      </c>
      <c r="C23" s="75">
        <v>54.63</v>
      </c>
      <c r="D23" s="75">
        <v>78.930000000000007</v>
      </c>
      <c r="E23" s="70">
        <v>1</v>
      </c>
      <c r="F23" s="70">
        <v>1</v>
      </c>
      <c r="G23" s="70">
        <v>1</v>
      </c>
    </row>
    <row r="25" spans="1:7" ht="15.75" x14ac:dyDescent="0.25">
      <c r="A25" s="67" t="s">
        <v>579</v>
      </c>
    </row>
    <row r="26" spans="1:7" x14ac:dyDescent="0.25">
      <c r="A26" s="665" t="s">
        <v>571</v>
      </c>
      <c r="B26" s="689" t="s">
        <v>572</v>
      </c>
      <c r="C26" s="702"/>
      <c r="D26" s="690"/>
      <c r="E26" s="689" t="s">
        <v>573</v>
      </c>
      <c r="F26" s="702"/>
      <c r="G26" s="690"/>
    </row>
    <row r="27" spans="1:7" x14ac:dyDescent="0.25">
      <c r="A27" s="666"/>
      <c r="B27" s="17">
        <v>2020</v>
      </c>
      <c r="C27" s="17">
        <v>2021</v>
      </c>
      <c r="D27" s="17">
        <v>2022</v>
      </c>
      <c r="E27" s="17">
        <v>2020</v>
      </c>
      <c r="F27" s="17">
        <v>2021</v>
      </c>
      <c r="G27" s="17">
        <v>2022</v>
      </c>
    </row>
    <row r="28" spans="1:7" x14ac:dyDescent="0.25">
      <c r="A28" s="45" t="s">
        <v>574</v>
      </c>
      <c r="B28" s="71">
        <v>40.369999999999997</v>
      </c>
      <c r="C28" s="71">
        <v>44.91</v>
      </c>
      <c r="D28" s="71">
        <v>47.56</v>
      </c>
      <c r="E28" s="65">
        <v>0.47699999999999998</v>
      </c>
      <c r="F28" s="65">
        <v>0.83</v>
      </c>
      <c r="G28" s="65">
        <v>0.61499999999999999</v>
      </c>
    </row>
    <row r="29" spans="1:7" x14ac:dyDescent="0.25">
      <c r="A29" s="45" t="s">
        <v>575</v>
      </c>
      <c r="B29" s="71">
        <v>10</v>
      </c>
      <c r="C29" s="71">
        <v>10.53</v>
      </c>
      <c r="D29" s="71">
        <v>11.13</v>
      </c>
      <c r="E29" s="65">
        <v>0.11799999999999999</v>
      </c>
      <c r="F29" s="65">
        <v>0.19500000000000001</v>
      </c>
      <c r="G29" s="65">
        <v>0.14399999999999999</v>
      </c>
    </row>
    <row r="30" spans="1:7" x14ac:dyDescent="0.25">
      <c r="A30" s="45" t="s">
        <v>560</v>
      </c>
      <c r="B30" s="71">
        <v>11.89</v>
      </c>
      <c r="C30" s="71">
        <v>6.05</v>
      </c>
      <c r="D30" s="71">
        <v>6.32</v>
      </c>
      <c r="E30" s="65">
        <v>0.14099999999999999</v>
      </c>
      <c r="F30" s="65">
        <v>0.112</v>
      </c>
      <c r="G30" s="65">
        <v>8.2000000000000003E-2</v>
      </c>
    </row>
    <row r="31" spans="1:7" x14ac:dyDescent="0.25">
      <c r="A31" s="45" t="s">
        <v>576</v>
      </c>
      <c r="B31" s="71">
        <v>3.72</v>
      </c>
      <c r="C31" s="71">
        <v>4.21</v>
      </c>
      <c r="D31" s="71">
        <v>4.07</v>
      </c>
      <c r="E31" s="65">
        <v>4.3999999999999997E-2</v>
      </c>
      <c r="F31" s="65">
        <v>7.8E-2</v>
      </c>
      <c r="G31" s="65">
        <v>5.2999999999999999E-2</v>
      </c>
    </row>
    <row r="32" spans="1:7" x14ac:dyDescent="0.25">
      <c r="A32" s="45" t="s">
        <v>577</v>
      </c>
      <c r="B32" s="71">
        <v>18.63</v>
      </c>
      <c r="C32" s="71">
        <v>-11.57</v>
      </c>
      <c r="D32" s="71">
        <v>8.31</v>
      </c>
      <c r="E32" s="65">
        <v>0.22</v>
      </c>
      <c r="F32" s="65">
        <v>-0.214</v>
      </c>
      <c r="G32" s="65">
        <v>0.107</v>
      </c>
    </row>
    <row r="33" spans="1:7" x14ac:dyDescent="0.25">
      <c r="A33" s="46" t="s">
        <v>276</v>
      </c>
      <c r="B33" s="75">
        <v>84.61</v>
      </c>
      <c r="C33" s="75">
        <v>54.14</v>
      </c>
      <c r="D33" s="75">
        <v>77.38</v>
      </c>
      <c r="E33" s="70">
        <v>1</v>
      </c>
      <c r="F33" s="70">
        <v>1</v>
      </c>
      <c r="G33" s="70">
        <v>1</v>
      </c>
    </row>
    <row r="35" spans="1:7" x14ac:dyDescent="0.25">
      <c r="A35" s="28" t="s">
        <v>563</v>
      </c>
    </row>
    <row r="36" spans="1:7" x14ac:dyDescent="0.25">
      <c r="A36" s="633" t="s">
        <v>580</v>
      </c>
      <c r="B36" s="633"/>
      <c r="C36" s="633"/>
      <c r="D36" s="633"/>
      <c r="E36" s="633"/>
      <c r="F36" s="633"/>
      <c r="G36" s="633"/>
    </row>
    <row r="37" spans="1:7" x14ac:dyDescent="0.25">
      <c r="A37" s="633"/>
      <c r="B37" s="633"/>
      <c r="C37" s="633"/>
      <c r="D37" s="633"/>
      <c r="E37" s="633"/>
      <c r="F37" s="633"/>
      <c r="G37" s="633"/>
    </row>
    <row r="38" spans="1:7" x14ac:dyDescent="0.25">
      <c r="A38" s="633"/>
      <c r="B38" s="633"/>
      <c r="C38" s="633"/>
      <c r="D38" s="633"/>
      <c r="E38" s="633"/>
      <c r="F38" s="633"/>
      <c r="G38" s="633"/>
    </row>
  </sheetData>
  <mergeCells count="10">
    <mergeCell ref="A26:A27"/>
    <mergeCell ref="B26:D26"/>
    <mergeCell ref="E26:G26"/>
    <mergeCell ref="A36:G38"/>
    <mergeCell ref="A6:A7"/>
    <mergeCell ref="B6:D6"/>
    <mergeCell ref="E6:G6"/>
    <mergeCell ref="A16:A17"/>
    <mergeCell ref="B16:D16"/>
    <mergeCell ref="E16:G1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0F1D-ED50-4BC3-A1D1-7F06AC009EA1}">
  <sheetPr>
    <tabColor theme="9" tint="-0.499984740745262"/>
  </sheetPr>
  <dimension ref="A1:Q65"/>
  <sheetViews>
    <sheetView topLeftCell="A8" workbookViewId="0">
      <selection activeCell="G17" sqref="G17"/>
    </sheetView>
  </sheetViews>
  <sheetFormatPr defaultColWidth="8.7109375" defaultRowHeight="12.75" x14ac:dyDescent="0.2"/>
  <cols>
    <col min="1" max="1" width="9.85546875" style="313" bestFit="1" customWidth="1"/>
    <col min="2" max="2" width="6.28515625" style="313" bestFit="1" customWidth="1"/>
    <col min="3" max="3" width="13.85546875" style="313" customWidth="1"/>
    <col min="4" max="4" width="11" style="314" customWidth="1"/>
    <col min="5" max="5" width="9" style="314" bestFit="1" customWidth="1"/>
    <col min="6" max="6" width="9.5703125" style="315" bestFit="1" customWidth="1"/>
    <col min="7" max="16384" width="8.7109375" style="313"/>
  </cols>
  <sheetData>
    <row r="1" spans="1:11" ht="18.75" x14ac:dyDescent="0.3">
      <c r="A1" s="90" t="s">
        <v>1</v>
      </c>
    </row>
    <row r="2" spans="1:11" ht="15.75" x14ac:dyDescent="0.25">
      <c r="A2" s="19" t="s">
        <v>581</v>
      </c>
    </row>
    <row r="3" spans="1:11" ht="15.75" x14ac:dyDescent="0.2">
      <c r="A3" s="322" t="s">
        <v>79</v>
      </c>
    </row>
    <row r="5" spans="1:11" s="310" customFormat="1" ht="38.25" x14ac:dyDescent="0.2">
      <c r="A5" s="355" t="s">
        <v>582</v>
      </c>
      <c r="B5" s="316" t="s">
        <v>583</v>
      </c>
      <c r="C5" s="317" t="s">
        <v>584</v>
      </c>
      <c r="D5" s="355" t="s">
        <v>585</v>
      </c>
      <c r="E5" s="355" t="s">
        <v>586</v>
      </c>
      <c r="F5" s="355" t="s">
        <v>587</v>
      </c>
    </row>
    <row r="6" spans="1:11" ht="15.75" x14ac:dyDescent="0.25">
      <c r="A6" s="352">
        <v>2019</v>
      </c>
      <c r="B6" s="352">
        <v>10</v>
      </c>
      <c r="C6" s="352" t="s">
        <v>588</v>
      </c>
      <c r="D6" s="353">
        <v>68745</v>
      </c>
      <c r="E6" s="353">
        <v>343124</v>
      </c>
      <c r="F6" s="354">
        <v>4.9912580000000002</v>
      </c>
      <c r="K6" s="321"/>
    </row>
    <row r="7" spans="1:11" x14ac:dyDescent="0.2">
      <c r="A7" s="352">
        <v>2019</v>
      </c>
      <c r="B7" s="352">
        <v>11</v>
      </c>
      <c r="C7" s="352" t="s">
        <v>589</v>
      </c>
      <c r="D7" s="353">
        <v>65273</v>
      </c>
      <c r="E7" s="353">
        <v>325894</v>
      </c>
      <c r="F7" s="354">
        <v>4.9927840000000003</v>
      </c>
    </row>
    <row r="8" spans="1:11" x14ac:dyDescent="0.2">
      <c r="A8" s="352">
        <v>2019</v>
      </c>
      <c r="B8" s="352">
        <v>12</v>
      </c>
      <c r="C8" s="352" t="s">
        <v>590</v>
      </c>
      <c r="D8" s="353">
        <v>66368</v>
      </c>
      <c r="E8" s="353">
        <v>330788</v>
      </c>
      <c r="F8" s="354">
        <v>4.9841490000000004</v>
      </c>
      <c r="H8" s="314"/>
    </row>
    <row r="9" spans="1:11" x14ac:dyDescent="0.2">
      <c r="A9" s="352">
        <v>2019</v>
      </c>
      <c r="B9" s="352">
        <v>1</v>
      </c>
      <c r="C9" s="352" t="s">
        <v>591</v>
      </c>
      <c r="D9" s="353">
        <v>69506</v>
      </c>
      <c r="E9" s="353">
        <v>354176</v>
      </c>
      <c r="F9" s="354">
        <v>5.095618</v>
      </c>
      <c r="H9" s="314"/>
    </row>
    <row r="10" spans="1:11" x14ac:dyDescent="0.2">
      <c r="A10" s="352">
        <v>2019</v>
      </c>
      <c r="B10" s="352">
        <v>2</v>
      </c>
      <c r="C10" s="352" t="s">
        <v>592</v>
      </c>
      <c r="D10" s="353">
        <v>62747</v>
      </c>
      <c r="E10" s="353">
        <v>317045</v>
      </c>
      <c r="F10" s="354">
        <v>5.0527519999999999</v>
      </c>
      <c r="H10" s="314"/>
    </row>
    <row r="11" spans="1:11" x14ac:dyDescent="0.2">
      <c r="A11" s="352">
        <v>2019</v>
      </c>
      <c r="B11" s="352">
        <v>3</v>
      </c>
      <c r="C11" s="352" t="s">
        <v>593</v>
      </c>
      <c r="D11" s="353">
        <v>68817</v>
      </c>
      <c r="E11" s="353">
        <v>337395</v>
      </c>
      <c r="F11" s="354">
        <v>4.9027859999999999</v>
      </c>
      <c r="G11" s="314"/>
      <c r="H11" s="314"/>
    </row>
    <row r="12" spans="1:11" x14ac:dyDescent="0.2">
      <c r="A12" s="352">
        <v>2019</v>
      </c>
      <c r="B12" s="352">
        <v>4</v>
      </c>
      <c r="C12" s="352" t="s">
        <v>594</v>
      </c>
      <c r="D12" s="353">
        <v>67192</v>
      </c>
      <c r="E12" s="353">
        <v>336139</v>
      </c>
      <c r="F12" s="354">
        <v>5.0026640000000002</v>
      </c>
      <c r="H12" s="314"/>
    </row>
    <row r="13" spans="1:11" x14ac:dyDescent="0.2">
      <c r="A13" s="352">
        <v>2019</v>
      </c>
      <c r="B13" s="352">
        <v>5</v>
      </c>
      <c r="C13" s="352" t="s">
        <v>595</v>
      </c>
      <c r="D13" s="353">
        <v>70241</v>
      </c>
      <c r="E13" s="353">
        <v>342781</v>
      </c>
      <c r="F13" s="354">
        <v>4.8800699999999999</v>
      </c>
      <c r="H13" s="314"/>
    </row>
    <row r="14" spans="1:11" x14ac:dyDescent="0.2">
      <c r="A14" s="352">
        <v>2019</v>
      </c>
      <c r="B14" s="352">
        <v>6</v>
      </c>
      <c r="C14" s="352" t="s">
        <v>596</v>
      </c>
      <c r="D14" s="353">
        <v>66480</v>
      </c>
      <c r="E14" s="353">
        <v>318506</v>
      </c>
      <c r="F14" s="354">
        <v>4.7910050000000002</v>
      </c>
      <c r="H14" s="314"/>
    </row>
    <row r="15" spans="1:11" x14ac:dyDescent="0.2">
      <c r="A15" s="352">
        <v>2019</v>
      </c>
      <c r="B15" s="352">
        <v>7</v>
      </c>
      <c r="C15" s="352" t="s">
        <v>597</v>
      </c>
      <c r="D15" s="353">
        <v>68697</v>
      </c>
      <c r="E15" s="353">
        <v>335864</v>
      </c>
      <c r="F15" s="354">
        <v>4.8890640000000003</v>
      </c>
      <c r="H15" s="314"/>
    </row>
    <row r="16" spans="1:11" x14ac:dyDescent="0.2">
      <c r="A16" s="352">
        <v>2019</v>
      </c>
      <c r="B16" s="352">
        <v>8</v>
      </c>
      <c r="C16" s="352" t="s">
        <v>598</v>
      </c>
      <c r="D16" s="353">
        <v>69138</v>
      </c>
      <c r="E16" s="353">
        <v>333784</v>
      </c>
      <c r="F16" s="354">
        <v>4.8277939999999999</v>
      </c>
      <c r="H16" s="314"/>
    </row>
    <row r="17" spans="1:8" x14ac:dyDescent="0.2">
      <c r="A17" s="352">
        <v>2019</v>
      </c>
      <c r="B17" s="352">
        <v>9</v>
      </c>
      <c r="C17" s="352" t="s">
        <v>599</v>
      </c>
      <c r="D17" s="353">
        <v>66119</v>
      </c>
      <c r="E17" s="353">
        <v>320883</v>
      </c>
      <c r="F17" s="354">
        <v>4.8531129999999996</v>
      </c>
      <c r="G17" s="314"/>
      <c r="H17" s="314"/>
    </row>
    <row r="18" spans="1:8" x14ac:dyDescent="0.2">
      <c r="A18" s="352">
        <v>2020</v>
      </c>
      <c r="B18" s="352">
        <v>10</v>
      </c>
      <c r="C18" s="352" t="s">
        <v>600</v>
      </c>
      <c r="D18" s="353">
        <v>68953</v>
      </c>
      <c r="E18" s="353">
        <v>344580</v>
      </c>
      <c r="F18" s="354">
        <v>4.9973169999999998</v>
      </c>
      <c r="H18" s="314"/>
    </row>
    <row r="19" spans="1:8" x14ac:dyDescent="0.2">
      <c r="A19" s="352">
        <v>2020</v>
      </c>
      <c r="B19" s="352">
        <v>11</v>
      </c>
      <c r="C19" s="352" t="s">
        <v>601</v>
      </c>
      <c r="D19" s="353">
        <v>65676</v>
      </c>
      <c r="E19" s="353">
        <v>327387</v>
      </c>
      <c r="F19" s="354">
        <v>4.9848800000000004</v>
      </c>
      <c r="H19" s="314"/>
    </row>
    <row r="20" spans="1:8" x14ac:dyDescent="0.2">
      <c r="A20" s="352">
        <v>2020</v>
      </c>
      <c r="B20" s="352">
        <v>12</v>
      </c>
      <c r="C20" s="352" t="s">
        <v>602</v>
      </c>
      <c r="D20" s="353">
        <v>66043</v>
      </c>
      <c r="E20" s="353">
        <v>333051</v>
      </c>
      <c r="F20" s="354">
        <v>5.042942</v>
      </c>
      <c r="H20" s="314"/>
    </row>
    <row r="21" spans="1:8" x14ac:dyDescent="0.2">
      <c r="A21" s="352">
        <v>2020</v>
      </c>
      <c r="B21" s="352">
        <v>1</v>
      </c>
      <c r="C21" s="352" t="s">
        <v>603</v>
      </c>
      <c r="D21" s="353">
        <v>70313</v>
      </c>
      <c r="E21" s="353">
        <v>357426</v>
      </c>
      <c r="F21" s="354">
        <v>5.0833560000000002</v>
      </c>
      <c r="H21" s="314"/>
    </row>
    <row r="22" spans="1:8" x14ac:dyDescent="0.2">
      <c r="A22" s="352">
        <v>2020</v>
      </c>
      <c r="B22" s="352">
        <v>2</v>
      </c>
      <c r="C22" s="352" t="s">
        <v>604</v>
      </c>
      <c r="D22" s="353">
        <v>63633</v>
      </c>
      <c r="E22" s="353">
        <v>320614</v>
      </c>
      <c r="F22" s="354">
        <v>5.0384859999999998</v>
      </c>
      <c r="H22" s="314"/>
    </row>
    <row r="23" spans="1:8" x14ac:dyDescent="0.2">
      <c r="A23" s="352">
        <v>2020</v>
      </c>
      <c r="B23" s="352">
        <v>3</v>
      </c>
      <c r="C23" s="352" t="s">
        <v>605</v>
      </c>
      <c r="D23" s="353">
        <v>59739</v>
      </c>
      <c r="E23" s="353">
        <v>316964</v>
      </c>
      <c r="F23" s="354">
        <v>5.3058139999999998</v>
      </c>
      <c r="H23" s="314"/>
    </row>
    <row r="24" spans="1:8" x14ac:dyDescent="0.2">
      <c r="A24" s="352">
        <v>2020</v>
      </c>
      <c r="B24" s="352">
        <v>4</v>
      </c>
      <c r="C24" s="352" t="s">
        <v>606</v>
      </c>
      <c r="D24" s="353">
        <v>48248</v>
      </c>
      <c r="E24" s="353">
        <v>265449</v>
      </c>
      <c r="F24" s="354">
        <v>5.5017620000000003</v>
      </c>
      <c r="H24" s="314"/>
    </row>
    <row r="25" spans="1:8" x14ac:dyDescent="0.2">
      <c r="A25" s="352">
        <v>2020</v>
      </c>
      <c r="B25" s="352">
        <v>5</v>
      </c>
      <c r="C25" s="352" t="s">
        <v>607</v>
      </c>
      <c r="D25" s="353">
        <v>55413</v>
      </c>
      <c r="E25" s="353">
        <v>312494</v>
      </c>
      <c r="F25" s="354">
        <v>5.6393630000000003</v>
      </c>
      <c r="H25" s="314"/>
    </row>
    <row r="26" spans="1:8" x14ac:dyDescent="0.2">
      <c r="A26" s="352">
        <v>2020</v>
      </c>
      <c r="B26" s="352">
        <v>6</v>
      </c>
      <c r="C26" s="352" t="s">
        <v>608</v>
      </c>
      <c r="D26" s="353">
        <v>60033</v>
      </c>
      <c r="E26" s="353">
        <v>314437</v>
      </c>
      <c r="F26" s="354">
        <v>5.2377359999999999</v>
      </c>
      <c r="H26" s="314"/>
    </row>
    <row r="27" spans="1:8" x14ac:dyDescent="0.2">
      <c r="A27" s="352">
        <v>2020</v>
      </c>
      <c r="B27" s="352">
        <v>7</v>
      </c>
      <c r="C27" s="352" t="s">
        <v>609</v>
      </c>
      <c r="D27" s="353">
        <v>64812</v>
      </c>
      <c r="E27" s="353">
        <v>324525</v>
      </c>
      <c r="F27" s="354">
        <v>5.0071750000000002</v>
      </c>
      <c r="H27" s="314"/>
    </row>
    <row r="28" spans="1:8" x14ac:dyDescent="0.2">
      <c r="A28" s="352">
        <v>2020</v>
      </c>
      <c r="B28" s="352">
        <v>8</v>
      </c>
      <c r="C28" s="352" t="s">
        <v>610</v>
      </c>
      <c r="D28" s="353">
        <v>62974</v>
      </c>
      <c r="E28" s="353">
        <v>313189</v>
      </c>
      <c r="F28" s="354">
        <v>4.973306</v>
      </c>
      <c r="H28" s="314"/>
    </row>
    <row r="29" spans="1:8" x14ac:dyDescent="0.2">
      <c r="A29" s="352">
        <v>2020</v>
      </c>
      <c r="B29" s="352">
        <v>9</v>
      </c>
      <c r="C29" s="352" t="s">
        <v>611</v>
      </c>
      <c r="D29" s="353">
        <v>62482</v>
      </c>
      <c r="E29" s="353">
        <v>312410</v>
      </c>
      <c r="F29" s="354">
        <v>5</v>
      </c>
      <c r="H29" s="314"/>
    </row>
    <row r="30" spans="1:8" x14ac:dyDescent="0.2">
      <c r="A30" s="352">
        <v>2021</v>
      </c>
      <c r="B30" s="352">
        <v>10</v>
      </c>
      <c r="C30" s="352" t="s">
        <v>612</v>
      </c>
      <c r="D30" s="353">
        <v>64392</v>
      </c>
      <c r="E30" s="353">
        <v>329497</v>
      </c>
      <c r="F30" s="354">
        <v>5.1170489999999997</v>
      </c>
      <c r="H30" s="314"/>
    </row>
    <row r="31" spans="1:8" x14ac:dyDescent="0.2">
      <c r="A31" s="352">
        <v>2021</v>
      </c>
      <c r="B31" s="352">
        <v>11</v>
      </c>
      <c r="C31" s="352" t="s">
        <v>613</v>
      </c>
      <c r="D31" s="353">
        <v>60403</v>
      </c>
      <c r="E31" s="353">
        <v>314167</v>
      </c>
      <c r="F31" s="354">
        <v>5.2011820000000002</v>
      </c>
      <c r="H31" s="314"/>
    </row>
    <row r="32" spans="1:8" x14ac:dyDescent="0.2">
      <c r="A32" s="352">
        <v>2021</v>
      </c>
      <c r="B32" s="352">
        <v>12</v>
      </c>
      <c r="C32" s="352" t="s">
        <v>614</v>
      </c>
      <c r="D32" s="353">
        <v>61700</v>
      </c>
      <c r="E32" s="353">
        <v>336806</v>
      </c>
      <c r="F32" s="354">
        <v>5.4587680000000001</v>
      </c>
      <c r="H32" s="314"/>
    </row>
    <row r="33" spans="1:8" x14ac:dyDescent="0.2">
      <c r="A33" s="352">
        <v>2021</v>
      </c>
      <c r="B33" s="352">
        <v>1</v>
      </c>
      <c r="C33" s="352" t="s">
        <v>615</v>
      </c>
      <c r="D33" s="353">
        <v>59796</v>
      </c>
      <c r="E33" s="353">
        <v>342839</v>
      </c>
      <c r="F33" s="354">
        <v>5.7334769999999997</v>
      </c>
      <c r="H33" s="314"/>
    </row>
    <row r="34" spans="1:8" x14ac:dyDescent="0.2">
      <c r="A34" s="352">
        <v>2021</v>
      </c>
      <c r="B34" s="352">
        <v>2</v>
      </c>
      <c r="C34" s="352" t="s">
        <v>616</v>
      </c>
      <c r="D34" s="353">
        <v>55243</v>
      </c>
      <c r="E34" s="353">
        <v>307232</v>
      </c>
      <c r="F34" s="354">
        <v>5.5614650000000001</v>
      </c>
      <c r="H34" s="314"/>
    </row>
    <row r="35" spans="1:8" x14ac:dyDescent="0.2">
      <c r="A35" s="352">
        <v>2021</v>
      </c>
      <c r="B35" s="352">
        <v>3</v>
      </c>
      <c r="C35" s="352" t="s">
        <v>617</v>
      </c>
      <c r="D35" s="353">
        <v>64639</v>
      </c>
      <c r="E35" s="353">
        <v>343306</v>
      </c>
      <c r="F35" s="354">
        <v>5.3111280000000001</v>
      </c>
      <c r="H35" s="314"/>
    </row>
    <row r="36" spans="1:8" x14ac:dyDescent="0.2">
      <c r="A36" s="352">
        <v>2021</v>
      </c>
      <c r="B36" s="352">
        <v>4</v>
      </c>
      <c r="C36" s="352" t="s">
        <v>618</v>
      </c>
      <c r="D36" s="353">
        <v>63878</v>
      </c>
      <c r="E36" s="353">
        <v>334736</v>
      </c>
      <c r="F36" s="354">
        <v>5.2402389999999999</v>
      </c>
      <c r="H36" s="314"/>
    </row>
    <row r="37" spans="1:8" x14ac:dyDescent="0.2">
      <c r="A37" s="352">
        <v>2021</v>
      </c>
      <c r="B37" s="352">
        <v>5</v>
      </c>
      <c r="C37" s="352" t="s">
        <v>619</v>
      </c>
      <c r="D37" s="353">
        <v>64727</v>
      </c>
      <c r="E37" s="353">
        <v>328374</v>
      </c>
      <c r="F37" s="354">
        <v>5.0732150000000003</v>
      </c>
      <c r="H37" s="314"/>
    </row>
    <row r="38" spans="1:8" x14ac:dyDescent="0.2">
      <c r="A38" s="352">
        <v>2021</v>
      </c>
      <c r="B38" s="352">
        <v>6</v>
      </c>
      <c r="C38" s="352" t="s">
        <v>620</v>
      </c>
      <c r="D38" s="353">
        <v>64750</v>
      </c>
      <c r="E38" s="353">
        <v>338021</v>
      </c>
      <c r="F38" s="354">
        <v>5.220402</v>
      </c>
      <c r="H38" s="314"/>
    </row>
    <row r="39" spans="1:8" x14ac:dyDescent="0.2">
      <c r="A39" s="352">
        <v>2021</v>
      </c>
      <c r="B39" s="352">
        <v>7</v>
      </c>
      <c r="C39" s="352" t="s">
        <v>621</v>
      </c>
      <c r="D39" s="353">
        <v>65566</v>
      </c>
      <c r="E39" s="353">
        <v>336293</v>
      </c>
      <c r="F39" s="354">
        <v>5.1290760000000004</v>
      </c>
      <c r="H39" s="314"/>
    </row>
    <row r="40" spans="1:8" x14ac:dyDescent="0.2">
      <c r="A40" s="352">
        <v>2021</v>
      </c>
      <c r="B40" s="352">
        <v>8</v>
      </c>
      <c r="C40" s="352" t="s">
        <v>622</v>
      </c>
      <c r="D40" s="353">
        <v>64326</v>
      </c>
      <c r="E40" s="353">
        <v>341411</v>
      </c>
      <c r="F40" s="354">
        <v>5.307512</v>
      </c>
      <c r="H40" s="314"/>
    </row>
    <row r="41" spans="1:8" x14ac:dyDescent="0.2">
      <c r="A41" s="352">
        <v>2021</v>
      </c>
      <c r="B41" s="352">
        <v>9</v>
      </c>
      <c r="C41" s="352" t="s">
        <v>623</v>
      </c>
      <c r="D41" s="353">
        <v>62679</v>
      </c>
      <c r="E41" s="353">
        <v>341161</v>
      </c>
      <c r="F41" s="354">
        <v>5.4429869999999996</v>
      </c>
      <c r="H41" s="314"/>
    </row>
    <row r="42" spans="1:8" x14ac:dyDescent="0.2">
      <c r="A42" s="352">
        <v>2022</v>
      </c>
      <c r="B42" s="352">
        <v>10</v>
      </c>
      <c r="C42" s="352" t="s">
        <v>624</v>
      </c>
      <c r="D42" s="353">
        <v>63323</v>
      </c>
      <c r="E42" s="353">
        <v>346685</v>
      </c>
      <c r="F42" s="354">
        <v>5.4748669999999997</v>
      </c>
      <c r="H42" s="314"/>
    </row>
    <row r="43" spans="1:8" x14ac:dyDescent="0.2">
      <c r="A43" s="352">
        <v>2022</v>
      </c>
      <c r="B43" s="352">
        <v>11</v>
      </c>
      <c r="C43" s="352" t="s">
        <v>625</v>
      </c>
      <c r="D43" s="353">
        <v>60503</v>
      </c>
      <c r="E43" s="353">
        <v>339420</v>
      </c>
      <c r="F43" s="354">
        <v>5.6099699999999997</v>
      </c>
      <c r="H43" s="314"/>
    </row>
    <row r="44" spans="1:8" x14ac:dyDescent="0.2">
      <c r="A44" s="352">
        <v>2022</v>
      </c>
      <c r="B44" s="352">
        <v>12</v>
      </c>
      <c r="C44" s="352" t="s">
        <v>626</v>
      </c>
      <c r="D44" s="353">
        <v>62072</v>
      </c>
      <c r="E44" s="353">
        <v>358539</v>
      </c>
      <c r="F44" s="354">
        <v>5.776179</v>
      </c>
      <c r="H44" s="314"/>
    </row>
    <row r="45" spans="1:8" x14ac:dyDescent="0.2">
      <c r="A45" s="352">
        <v>2022</v>
      </c>
      <c r="B45" s="352">
        <v>1</v>
      </c>
      <c r="C45" s="352" t="s">
        <v>627</v>
      </c>
      <c r="D45" s="353">
        <v>55967</v>
      </c>
      <c r="E45" s="353">
        <v>342311</v>
      </c>
      <c r="F45" s="354">
        <v>6.116301</v>
      </c>
      <c r="H45" s="314"/>
    </row>
    <row r="46" spans="1:8" x14ac:dyDescent="0.2">
      <c r="A46" s="352">
        <v>2022</v>
      </c>
      <c r="B46" s="352">
        <v>2</v>
      </c>
      <c r="C46" s="352" t="s">
        <v>628</v>
      </c>
      <c r="D46" s="353">
        <v>53095</v>
      </c>
      <c r="E46" s="353">
        <v>325998</v>
      </c>
      <c r="F46" s="354">
        <v>6.1398999999999999</v>
      </c>
      <c r="H46" s="314"/>
    </row>
    <row r="47" spans="1:8" x14ac:dyDescent="0.2">
      <c r="A47" s="352">
        <v>2022</v>
      </c>
      <c r="B47" s="352">
        <v>3</v>
      </c>
      <c r="C47" s="352" t="s">
        <v>629</v>
      </c>
      <c r="D47" s="353">
        <v>62282</v>
      </c>
      <c r="E47" s="353">
        <v>360988</v>
      </c>
      <c r="F47" s="354">
        <v>5.7960250000000002</v>
      </c>
      <c r="H47" s="314"/>
    </row>
    <row r="48" spans="1:8" x14ac:dyDescent="0.2">
      <c r="A48" s="352">
        <v>2022</v>
      </c>
      <c r="B48" s="352">
        <v>4</v>
      </c>
      <c r="C48" s="352" t="s">
        <v>630</v>
      </c>
      <c r="D48" s="353">
        <v>60906</v>
      </c>
      <c r="E48" s="353">
        <v>331430</v>
      </c>
      <c r="F48" s="354">
        <v>5.4416640000000003</v>
      </c>
      <c r="H48" s="314"/>
    </row>
    <row r="49" spans="1:17" x14ac:dyDescent="0.2">
      <c r="A49" s="352">
        <v>2022</v>
      </c>
      <c r="B49" s="352">
        <v>5</v>
      </c>
      <c r="C49" s="352" t="s">
        <v>631</v>
      </c>
      <c r="D49" s="353">
        <v>62508</v>
      </c>
      <c r="E49" s="353">
        <v>342687</v>
      </c>
      <c r="F49" s="354">
        <v>5.4822899999999999</v>
      </c>
      <c r="G49" s="314"/>
      <c r="H49" s="314"/>
    </row>
    <row r="50" spans="1:17" x14ac:dyDescent="0.2">
      <c r="A50" s="352">
        <v>2022</v>
      </c>
      <c r="B50" s="352">
        <v>6</v>
      </c>
      <c r="C50" s="352" t="s">
        <v>632</v>
      </c>
      <c r="D50" s="353">
        <v>62188</v>
      </c>
      <c r="E50" s="353">
        <v>350424</v>
      </c>
      <c r="F50" s="354">
        <v>5.6349130000000001</v>
      </c>
      <c r="G50" s="314"/>
      <c r="H50" s="314"/>
    </row>
    <row r="51" spans="1:17" x14ac:dyDescent="0.2">
      <c r="A51" s="352">
        <v>2022</v>
      </c>
      <c r="B51" s="352">
        <v>7</v>
      </c>
      <c r="C51" s="352" t="s">
        <v>633</v>
      </c>
      <c r="D51" s="353">
        <v>61441</v>
      </c>
      <c r="E51" s="353">
        <v>337526</v>
      </c>
      <c r="F51" s="354">
        <v>5.4934979999999998</v>
      </c>
      <c r="H51" s="314"/>
    </row>
    <row r="52" spans="1:17" x14ac:dyDescent="0.2">
      <c r="A52" s="352">
        <v>2022</v>
      </c>
      <c r="B52" s="352">
        <v>8</v>
      </c>
      <c r="C52" s="352" t="s">
        <v>634</v>
      </c>
      <c r="D52" s="353">
        <v>62882</v>
      </c>
      <c r="E52" s="353">
        <v>348619</v>
      </c>
      <c r="F52" s="354">
        <v>5.5440189999999996</v>
      </c>
      <c r="H52" s="314"/>
    </row>
    <row r="53" spans="1:17" x14ac:dyDescent="0.2">
      <c r="A53" s="352">
        <v>2022</v>
      </c>
      <c r="B53" s="352">
        <v>9</v>
      </c>
      <c r="C53" s="352" t="s">
        <v>635</v>
      </c>
      <c r="D53" s="353">
        <v>62145</v>
      </c>
      <c r="E53" s="353">
        <v>347765</v>
      </c>
      <c r="F53" s="354">
        <v>5.596025</v>
      </c>
      <c r="G53" s="314"/>
      <c r="H53" s="314"/>
    </row>
    <row r="54" spans="1:17" x14ac:dyDescent="0.2">
      <c r="A54" s="352">
        <v>2023</v>
      </c>
      <c r="B54" s="352">
        <v>10</v>
      </c>
      <c r="C54" s="352" t="s">
        <v>636</v>
      </c>
      <c r="D54" s="353">
        <v>62552</v>
      </c>
      <c r="E54" s="353">
        <v>351205</v>
      </c>
      <c r="F54" s="354">
        <v>5.6146089999999997</v>
      </c>
      <c r="H54" s="314"/>
      <c r="K54" s="314"/>
      <c r="L54" s="314"/>
      <c r="M54" s="315"/>
    </row>
    <row r="55" spans="1:17" x14ac:dyDescent="0.2">
      <c r="A55" s="352">
        <v>2023</v>
      </c>
      <c r="B55" s="352">
        <v>11</v>
      </c>
      <c r="C55" s="352" t="s">
        <v>637</v>
      </c>
      <c r="D55" s="353">
        <v>60874</v>
      </c>
      <c r="E55" s="353">
        <v>347552</v>
      </c>
      <c r="F55" s="354">
        <v>5.7093670000000003</v>
      </c>
      <c r="H55" s="314"/>
      <c r="I55" s="315"/>
      <c r="J55" s="315"/>
      <c r="K55" s="315"/>
      <c r="L55" s="315"/>
      <c r="M55" s="315"/>
      <c r="N55" s="315"/>
      <c r="O55" s="315"/>
      <c r="P55" s="315"/>
      <c r="Q55" s="315"/>
    </row>
    <row r="56" spans="1:17" x14ac:dyDescent="0.2">
      <c r="A56" s="352">
        <v>2023</v>
      </c>
      <c r="B56" s="352">
        <v>12</v>
      </c>
      <c r="C56" s="352" t="s">
        <v>638</v>
      </c>
      <c r="D56" s="353">
        <v>64000</v>
      </c>
      <c r="E56" s="353">
        <v>362847</v>
      </c>
      <c r="F56" s="354">
        <v>5.6694839999999997</v>
      </c>
      <c r="H56" s="314"/>
      <c r="I56" s="315"/>
      <c r="J56" s="315"/>
      <c r="K56" s="315"/>
      <c r="L56" s="315"/>
      <c r="M56" s="315"/>
      <c r="N56" s="315"/>
      <c r="O56" s="315"/>
      <c r="P56" s="315"/>
      <c r="Q56" s="315"/>
    </row>
    <row r="57" spans="1:17" x14ac:dyDescent="0.2">
      <c r="A57" s="352">
        <v>2023</v>
      </c>
      <c r="B57" s="352">
        <v>1</v>
      </c>
      <c r="C57" s="352" t="s">
        <v>639</v>
      </c>
      <c r="D57" s="353">
        <v>61840</v>
      </c>
      <c r="E57" s="353">
        <v>361643</v>
      </c>
      <c r="F57" s="354">
        <v>5.8480429999999997</v>
      </c>
      <c r="H57" s="314"/>
      <c r="I57" s="315"/>
      <c r="J57" s="315"/>
      <c r="K57" s="315"/>
      <c r="L57" s="315"/>
      <c r="M57" s="315"/>
      <c r="N57" s="315"/>
      <c r="O57" s="315"/>
      <c r="P57" s="315"/>
      <c r="Q57" s="315"/>
    </row>
    <row r="58" spans="1:17" x14ac:dyDescent="0.2">
      <c r="A58" s="352">
        <v>2023</v>
      </c>
      <c r="B58" s="352">
        <v>2</v>
      </c>
      <c r="C58" s="352" t="s">
        <v>640</v>
      </c>
      <c r="D58" s="353">
        <v>55737</v>
      </c>
      <c r="E58" s="353">
        <v>321485</v>
      </c>
      <c r="F58" s="354">
        <v>5.7678919999999998</v>
      </c>
      <c r="H58" s="314"/>
      <c r="I58" s="315"/>
      <c r="J58" s="315"/>
      <c r="K58" s="315"/>
      <c r="L58" s="315"/>
      <c r="M58" s="315"/>
      <c r="N58" s="315"/>
      <c r="O58" s="315"/>
      <c r="P58" s="315"/>
      <c r="Q58" s="315"/>
    </row>
    <row r="59" spans="1:17" x14ac:dyDescent="0.2">
      <c r="A59" s="352">
        <v>2023</v>
      </c>
      <c r="B59" s="352">
        <v>3</v>
      </c>
      <c r="C59" s="352" t="s">
        <v>641</v>
      </c>
      <c r="D59" s="353">
        <v>63344</v>
      </c>
      <c r="E59" s="353">
        <v>366764</v>
      </c>
      <c r="F59" s="354">
        <v>5.7900349999999996</v>
      </c>
      <c r="H59" s="314"/>
      <c r="I59" s="315"/>
      <c r="J59" s="315"/>
      <c r="K59" s="315"/>
      <c r="L59" s="315"/>
      <c r="M59" s="315"/>
      <c r="N59" s="315"/>
      <c r="O59" s="315"/>
      <c r="P59" s="315"/>
      <c r="Q59" s="315"/>
    </row>
    <row r="60" spans="1:17" x14ac:dyDescent="0.2">
      <c r="A60" s="352">
        <v>2023</v>
      </c>
      <c r="B60" s="352">
        <v>4</v>
      </c>
      <c r="C60" s="352" t="s">
        <v>642</v>
      </c>
      <c r="D60" s="353">
        <v>59635</v>
      </c>
      <c r="E60" s="353">
        <v>329276</v>
      </c>
      <c r="F60" s="354">
        <v>5.5215230000000002</v>
      </c>
      <c r="H60" s="314"/>
    </row>
    <row r="61" spans="1:17" x14ac:dyDescent="0.2">
      <c r="A61" s="352">
        <v>2023</v>
      </c>
      <c r="B61" s="352">
        <v>5</v>
      </c>
      <c r="C61" s="352" t="s">
        <v>643</v>
      </c>
      <c r="D61" s="353">
        <v>62201</v>
      </c>
      <c r="E61" s="353">
        <v>343265</v>
      </c>
      <c r="F61" s="354">
        <v>5.5186409999999997</v>
      </c>
      <c r="H61" s="314"/>
    </row>
    <row r="62" spans="1:17" x14ac:dyDescent="0.2">
      <c r="A62" s="352">
        <v>2023</v>
      </c>
      <c r="B62" s="352">
        <v>6</v>
      </c>
      <c r="C62" s="352" t="s">
        <v>644</v>
      </c>
      <c r="D62" s="353">
        <v>61871</v>
      </c>
      <c r="E62" s="353">
        <v>341533</v>
      </c>
      <c r="F62" s="354">
        <v>5.5200820000000004</v>
      </c>
      <c r="H62" s="314"/>
    </row>
    <row r="63" spans="1:17" x14ac:dyDescent="0.2">
      <c r="H63" s="314"/>
    </row>
    <row r="64" spans="1:17" x14ac:dyDescent="0.2">
      <c r="A64" s="313" t="s">
        <v>645</v>
      </c>
    </row>
    <row r="65" spans="1:6" ht="102" customHeight="1" x14ac:dyDescent="0.2">
      <c r="A65" s="722" t="s">
        <v>646</v>
      </c>
      <c r="B65" s="722"/>
      <c r="C65" s="722"/>
      <c r="D65" s="722"/>
      <c r="E65" s="722"/>
      <c r="F65" s="722"/>
    </row>
  </sheetData>
  <mergeCells count="1">
    <mergeCell ref="A65:F6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
  <sheetViews>
    <sheetView zoomScale="90" zoomScaleNormal="90" workbookViewId="0"/>
  </sheetViews>
  <sheetFormatPr defaultRowHeight="15" x14ac:dyDescent="0.25"/>
  <cols>
    <col min="1" max="1" width="22.42578125" customWidth="1"/>
    <col min="2" max="3" width="20.85546875" customWidth="1"/>
    <col min="4" max="4" width="16.85546875" customWidth="1"/>
    <col min="5" max="5" width="25.85546875" customWidth="1"/>
  </cols>
  <sheetData>
    <row r="1" spans="1:5" ht="18.75" x14ac:dyDescent="0.3">
      <c r="A1" s="90" t="s">
        <v>1</v>
      </c>
    </row>
    <row r="2" spans="1:5" ht="15.75" x14ac:dyDescent="0.25">
      <c r="A2" s="91" t="s">
        <v>116</v>
      </c>
    </row>
    <row r="3" spans="1:5" ht="15.75" x14ac:dyDescent="0.25">
      <c r="A3" s="92" t="s">
        <v>12</v>
      </c>
    </row>
    <row r="5" spans="1:5" x14ac:dyDescent="0.25">
      <c r="A5" s="637" t="s">
        <v>144</v>
      </c>
      <c r="B5" s="638" t="s">
        <v>124</v>
      </c>
      <c r="C5" s="639"/>
      <c r="D5" s="401" t="s">
        <v>125</v>
      </c>
      <c r="E5" s="101" t="s">
        <v>126</v>
      </c>
    </row>
    <row r="6" spans="1:5" x14ac:dyDescent="0.25">
      <c r="A6" s="637"/>
      <c r="B6" s="17">
        <v>2021</v>
      </c>
      <c r="C6" s="17">
        <v>2022</v>
      </c>
      <c r="D6" s="17" t="s">
        <v>127</v>
      </c>
      <c r="E6" s="101" t="s">
        <v>127</v>
      </c>
    </row>
    <row r="7" spans="1:5" x14ac:dyDescent="0.25">
      <c r="A7" s="64" t="s">
        <v>145</v>
      </c>
      <c r="B7" s="222">
        <v>3900604852.52</v>
      </c>
      <c r="C7" s="222">
        <v>4418931136.6899996</v>
      </c>
      <c r="D7" s="189">
        <v>0.13300000000000001</v>
      </c>
      <c r="E7" s="152">
        <v>5.0999999999999997E-2</v>
      </c>
    </row>
    <row r="8" spans="1:5" x14ac:dyDescent="0.25">
      <c r="A8" s="64" t="s">
        <v>146</v>
      </c>
      <c r="B8" s="222">
        <v>16632567321</v>
      </c>
      <c r="C8" s="222">
        <v>16956842440</v>
      </c>
      <c r="D8" s="189">
        <v>1.9E-2</v>
      </c>
      <c r="E8" s="152">
        <v>3.3000000000000002E-2</v>
      </c>
    </row>
    <row r="9" spans="1:5" x14ac:dyDescent="0.25">
      <c r="A9" s="208" t="s">
        <v>133</v>
      </c>
      <c r="B9" s="209">
        <v>20533172173.52</v>
      </c>
      <c r="C9" s="209">
        <v>21375773576.689999</v>
      </c>
      <c r="D9" s="210">
        <v>4.1000000000000002E-2</v>
      </c>
      <c r="E9" s="211">
        <v>3.3000000000000002E-2</v>
      </c>
    </row>
    <row r="11" spans="1:5" x14ac:dyDescent="0.25">
      <c r="A11" s="28" t="s">
        <v>121</v>
      </c>
    </row>
    <row r="12" spans="1:5" ht="20.25" customHeight="1" x14ac:dyDescent="0.25">
      <c r="A12" s="640" t="s">
        <v>147</v>
      </c>
      <c r="B12" s="640"/>
      <c r="C12" s="640"/>
      <c r="D12" s="640"/>
      <c r="E12" s="640"/>
    </row>
    <row r="13" spans="1:5" ht="20.25" customHeight="1" x14ac:dyDescent="0.25">
      <c r="A13" s="640"/>
      <c r="B13" s="640"/>
      <c r="C13" s="640"/>
      <c r="D13" s="640"/>
      <c r="E13" s="640"/>
    </row>
    <row r="14" spans="1:5" ht="20.25" customHeight="1" x14ac:dyDescent="0.25">
      <c r="A14" s="640"/>
      <c r="B14" s="640"/>
      <c r="C14" s="640"/>
      <c r="D14" s="640"/>
      <c r="E14" s="640"/>
    </row>
    <row r="15" spans="1:5" ht="20.25" customHeight="1" x14ac:dyDescent="0.25">
      <c r="A15" s="640"/>
      <c r="B15" s="640"/>
      <c r="C15" s="640"/>
      <c r="D15" s="640"/>
      <c r="E15" s="640"/>
    </row>
    <row r="16" spans="1:5" ht="20.25" customHeight="1" x14ac:dyDescent="0.25">
      <c r="A16" s="640"/>
      <c r="B16" s="640"/>
      <c r="C16" s="640"/>
      <c r="D16" s="640"/>
      <c r="E16" s="640"/>
    </row>
    <row r="17" spans="1:5" x14ac:dyDescent="0.25">
      <c r="A17" s="9"/>
      <c r="B17" s="9"/>
      <c r="C17" s="9"/>
      <c r="D17" s="9"/>
      <c r="E17" s="9"/>
    </row>
  </sheetData>
  <mergeCells count="3">
    <mergeCell ref="A5:A6"/>
    <mergeCell ref="B5:C5"/>
    <mergeCell ref="A12:E16"/>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53E3-0FA9-4D21-BEDA-EB61C0B49FD6}">
  <sheetPr>
    <tabColor theme="9" tint="-0.499984740745262"/>
  </sheetPr>
  <dimension ref="A1:H68"/>
  <sheetViews>
    <sheetView workbookViewId="0">
      <selection activeCell="G16" sqref="G16"/>
    </sheetView>
  </sheetViews>
  <sheetFormatPr defaultRowHeight="15" x14ac:dyDescent="0.25"/>
  <cols>
    <col min="1" max="1" width="8.5703125" customWidth="1"/>
    <col min="2" max="2" width="11.28515625" customWidth="1"/>
    <col min="3" max="3" width="16.7109375" customWidth="1"/>
    <col min="4" max="4" width="7.5703125" style="94" bestFit="1" customWidth="1"/>
    <col min="5" max="5" width="13.85546875" customWidth="1"/>
    <col min="6" max="6" width="10.7109375" style="174" customWidth="1"/>
  </cols>
  <sheetData>
    <row r="1" spans="1:7" ht="18.75" x14ac:dyDescent="0.3">
      <c r="A1" s="90" t="s">
        <v>1</v>
      </c>
      <c r="D1"/>
      <c r="F1"/>
    </row>
    <row r="2" spans="1:7" ht="15.75" x14ac:dyDescent="0.25">
      <c r="A2" s="19" t="s">
        <v>581</v>
      </c>
      <c r="D2"/>
      <c r="F2"/>
    </row>
    <row r="3" spans="1:7" ht="15.75" x14ac:dyDescent="0.25">
      <c r="A3" s="322" t="s">
        <v>80</v>
      </c>
      <c r="D3"/>
      <c r="F3"/>
    </row>
    <row r="4" spans="1:7" ht="15.75" x14ac:dyDescent="0.25">
      <c r="A4" s="322"/>
      <c r="D4"/>
      <c r="F4"/>
    </row>
    <row r="5" spans="1:7" s="174" customFormat="1" ht="26.25" x14ac:dyDescent="0.25">
      <c r="A5" s="316" t="s">
        <v>582</v>
      </c>
      <c r="B5" s="316" t="s">
        <v>583</v>
      </c>
      <c r="C5" s="317" t="s">
        <v>584</v>
      </c>
      <c r="D5" s="318" t="s">
        <v>647</v>
      </c>
      <c r="E5" s="316" t="s">
        <v>648</v>
      </c>
    </row>
    <row r="6" spans="1:7" s="174" customFormat="1" x14ac:dyDescent="0.25">
      <c r="A6" s="323">
        <v>2019</v>
      </c>
      <c r="B6" s="323">
        <v>10</v>
      </c>
      <c r="C6" s="311" t="s">
        <v>588</v>
      </c>
      <c r="D6" s="312">
        <v>202628</v>
      </c>
      <c r="E6" s="324">
        <v>4.2656799999999997</v>
      </c>
    </row>
    <row r="7" spans="1:7" s="174" customFormat="1" x14ac:dyDescent="0.25">
      <c r="A7" s="323">
        <v>2019</v>
      </c>
      <c r="B7" s="323">
        <v>11</v>
      </c>
      <c r="C7" s="311" t="s">
        <v>589</v>
      </c>
      <c r="D7" s="312">
        <v>189019</v>
      </c>
      <c r="E7" s="324">
        <v>4.1464400000000001</v>
      </c>
    </row>
    <row r="8" spans="1:7" s="174" customFormat="1" x14ac:dyDescent="0.25">
      <c r="A8" s="323">
        <v>2019</v>
      </c>
      <c r="B8" s="323">
        <v>12</v>
      </c>
      <c r="C8" s="311" t="s">
        <v>590</v>
      </c>
      <c r="D8" s="312">
        <v>203342</v>
      </c>
      <c r="E8" s="324">
        <v>4.1330200000000001</v>
      </c>
    </row>
    <row r="9" spans="1:7" s="174" customFormat="1" x14ac:dyDescent="0.25">
      <c r="A9" s="323">
        <v>2019</v>
      </c>
      <c r="B9" s="323">
        <v>1</v>
      </c>
      <c r="C9" s="311" t="s">
        <v>591</v>
      </c>
      <c r="D9" s="312">
        <v>205348</v>
      </c>
      <c r="E9" s="324">
        <v>4.3407799999999996</v>
      </c>
    </row>
    <row r="10" spans="1:7" s="174" customFormat="1" x14ac:dyDescent="0.25">
      <c r="A10" s="323">
        <v>2019</v>
      </c>
      <c r="B10" s="323">
        <v>2</v>
      </c>
      <c r="C10" s="311" t="s">
        <v>592</v>
      </c>
      <c r="D10" s="312">
        <v>184103</v>
      </c>
      <c r="E10" s="324">
        <v>4.2909199999999998</v>
      </c>
      <c r="F10" s="632"/>
    </row>
    <row r="11" spans="1:7" s="174" customFormat="1" x14ac:dyDescent="0.25">
      <c r="A11" s="323">
        <v>2019</v>
      </c>
      <c r="B11" s="323">
        <v>3</v>
      </c>
      <c r="C11" s="311" t="s">
        <v>593</v>
      </c>
      <c r="D11" s="312">
        <v>203642</v>
      </c>
      <c r="E11" s="324">
        <v>4.2496700000000001</v>
      </c>
    </row>
    <row r="12" spans="1:7" s="174" customFormat="1" x14ac:dyDescent="0.25">
      <c r="A12" s="323">
        <v>2019</v>
      </c>
      <c r="B12" s="323">
        <v>4</v>
      </c>
      <c r="C12" s="311" t="s">
        <v>594</v>
      </c>
      <c r="D12" s="312">
        <v>200363</v>
      </c>
      <c r="E12" s="324">
        <v>4.1634000000000002</v>
      </c>
    </row>
    <row r="13" spans="1:7" s="174" customFormat="1" x14ac:dyDescent="0.25">
      <c r="A13" s="323">
        <v>2019</v>
      </c>
      <c r="B13" s="323">
        <v>5</v>
      </c>
      <c r="C13" s="311" t="s">
        <v>595</v>
      </c>
      <c r="D13" s="312">
        <v>207395</v>
      </c>
      <c r="E13" s="324">
        <v>4.1508399999999996</v>
      </c>
    </row>
    <row r="14" spans="1:7" s="174" customFormat="1" x14ac:dyDescent="0.25">
      <c r="A14" s="323">
        <v>2019</v>
      </c>
      <c r="B14" s="323">
        <v>6</v>
      </c>
      <c r="C14" s="311" t="s">
        <v>596</v>
      </c>
      <c r="D14" s="312">
        <v>199681</v>
      </c>
      <c r="E14" s="324">
        <v>4.0009100000000002</v>
      </c>
    </row>
    <row r="15" spans="1:7" s="174" customFormat="1" x14ac:dyDescent="0.25">
      <c r="A15" s="323">
        <v>2019</v>
      </c>
      <c r="B15" s="323">
        <v>7</v>
      </c>
      <c r="C15" s="311" t="s">
        <v>597</v>
      </c>
      <c r="D15" s="312">
        <v>213553</v>
      </c>
      <c r="E15" s="324">
        <v>4.0946999999999996</v>
      </c>
    </row>
    <row r="16" spans="1:7" s="174" customFormat="1" x14ac:dyDescent="0.25">
      <c r="A16" s="323">
        <v>2019</v>
      </c>
      <c r="B16" s="323">
        <v>8</v>
      </c>
      <c r="C16" s="311" t="s">
        <v>598</v>
      </c>
      <c r="D16" s="312">
        <v>208186</v>
      </c>
      <c r="E16" s="324">
        <v>4.1114770622338996</v>
      </c>
      <c r="G16" s="632"/>
    </row>
    <row r="17" spans="1:5" s="174" customFormat="1" x14ac:dyDescent="0.25">
      <c r="A17" s="323">
        <v>2019</v>
      </c>
      <c r="B17" s="323">
        <v>9</v>
      </c>
      <c r="C17" s="311" t="s">
        <v>599</v>
      </c>
      <c r="D17" s="312">
        <v>201859</v>
      </c>
      <c r="E17" s="324">
        <v>4.2513199999999998</v>
      </c>
    </row>
    <row r="18" spans="1:5" s="174" customFormat="1" x14ac:dyDescent="0.25">
      <c r="A18" s="323">
        <v>2020</v>
      </c>
      <c r="B18" s="323">
        <v>10</v>
      </c>
      <c r="C18" s="311" t="s">
        <v>600</v>
      </c>
      <c r="D18" s="312">
        <v>198980</v>
      </c>
      <c r="E18" s="324">
        <v>4.3849</v>
      </c>
    </row>
    <row r="19" spans="1:5" s="174" customFormat="1" x14ac:dyDescent="0.25">
      <c r="A19" s="323">
        <v>2020</v>
      </c>
      <c r="B19" s="323">
        <v>11</v>
      </c>
      <c r="C19" s="311" t="s">
        <v>601</v>
      </c>
      <c r="D19" s="312">
        <v>186039</v>
      </c>
      <c r="E19" s="324">
        <v>4.2558699999999998</v>
      </c>
    </row>
    <row r="20" spans="1:5" s="174" customFormat="1" x14ac:dyDescent="0.25">
      <c r="A20" s="323">
        <v>2020</v>
      </c>
      <c r="B20" s="323">
        <v>12</v>
      </c>
      <c r="C20" s="311" t="s">
        <v>602</v>
      </c>
      <c r="D20" s="312">
        <v>196803</v>
      </c>
      <c r="E20" s="324">
        <v>4.1788800000000004</v>
      </c>
    </row>
    <row r="21" spans="1:5" s="174" customFormat="1" x14ac:dyDescent="0.25">
      <c r="A21" s="323">
        <v>2020</v>
      </c>
      <c r="B21" s="323">
        <v>1</v>
      </c>
      <c r="C21" s="311" t="s">
        <v>603</v>
      </c>
      <c r="D21" s="312">
        <v>214340</v>
      </c>
      <c r="E21" s="324">
        <v>4.4378272585495004</v>
      </c>
    </row>
    <row r="22" spans="1:5" s="174" customFormat="1" x14ac:dyDescent="0.25">
      <c r="A22" s="323">
        <v>2020</v>
      </c>
      <c r="B22" s="323">
        <v>2</v>
      </c>
      <c r="C22" s="311" t="s">
        <v>604</v>
      </c>
      <c r="D22" s="312">
        <v>193990</v>
      </c>
      <c r="E22" s="324">
        <v>4.4051</v>
      </c>
    </row>
    <row r="23" spans="1:5" s="174" customFormat="1" x14ac:dyDescent="0.25">
      <c r="A23" s="323">
        <v>2020</v>
      </c>
      <c r="B23" s="323">
        <v>3</v>
      </c>
      <c r="C23" s="311" t="s">
        <v>605</v>
      </c>
      <c r="D23" s="312">
        <v>156997</v>
      </c>
      <c r="E23" s="324">
        <v>4.0995699999999999</v>
      </c>
    </row>
    <row r="24" spans="1:5" s="174" customFormat="1" x14ac:dyDescent="0.25">
      <c r="A24" s="323">
        <v>2020</v>
      </c>
      <c r="B24" s="323">
        <v>4</v>
      </c>
      <c r="C24" s="311" t="s">
        <v>606</v>
      </c>
      <c r="D24" s="312">
        <v>95690</v>
      </c>
      <c r="E24" s="324">
        <v>4.2513199999999998</v>
      </c>
    </row>
    <row r="25" spans="1:5" s="174" customFormat="1" x14ac:dyDescent="0.25">
      <c r="A25" s="323">
        <v>2020</v>
      </c>
      <c r="B25" s="323">
        <v>5</v>
      </c>
      <c r="C25" s="311" t="s">
        <v>607</v>
      </c>
      <c r="D25" s="312">
        <v>120359</v>
      </c>
      <c r="E25" s="324">
        <v>4.5705999999999998</v>
      </c>
    </row>
    <row r="26" spans="1:5" s="174" customFormat="1" x14ac:dyDescent="0.25">
      <c r="A26" s="323">
        <v>2020</v>
      </c>
      <c r="B26" s="323">
        <v>6</v>
      </c>
      <c r="C26" s="311" t="s">
        <v>608</v>
      </c>
      <c r="D26" s="312">
        <v>138688</v>
      </c>
      <c r="E26" s="324">
        <v>4.4405599999999996</v>
      </c>
    </row>
    <row r="27" spans="1:5" s="174" customFormat="1" x14ac:dyDescent="0.25">
      <c r="A27" s="323">
        <v>2020</v>
      </c>
      <c r="B27" s="323">
        <v>7</v>
      </c>
      <c r="C27" s="311" t="s">
        <v>609</v>
      </c>
      <c r="D27" s="312">
        <v>160018</v>
      </c>
      <c r="E27" s="324">
        <v>4.6136999999999997</v>
      </c>
    </row>
    <row r="28" spans="1:5" s="174" customFormat="1" x14ac:dyDescent="0.25">
      <c r="A28" s="628">
        <v>2020</v>
      </c>
      <c r="B28" s="628">
        <v>8</v>
      </c>
      <c r="C28" s="629" t="s">
        <v>610</v>
      </c>
      <c r="D28" s="630">
        <v>164343</v>
      </c>
      <c r="E28" s="631">
        <v>4.5939899999999998</v>
      </c>
    </row>
    <row r="29" spans="1:5" s="174" customFormat="1" x14ac:dyDescent="0.25">
      <c r="A29" s="628">
        <v>2020</v>
      </c>
      <c r="B29" s="628">
        <v>9</v>
      </c>
      <c r="C29" s="629" t="s">
        <v>611</v>
      </c>
      <c r="D29" s="630">
        <v>154365</v>
      </c>
      <c r="E29" s="631">
        <v>4.77902</v>
      </c>
    </row>
    <row r="30" spans="1:5" s="174" customFormat="1" x14ac:dyDescent="0.25">
      <c r="A30" s="628">
        <v>2021</v>
      </c>
      <c r="B30" s="628">
        <v>10</v>
      </c>
      <c r="C30" s="629" t="s">
        <v>612</v>
      </c>
      <c r="D30" s="630">
        <v>151158</v>
      </c>
      <c r="E30" s="631">
        <v>5.0065499999999998</v>
      </c>
    </row>
    <row r="31" spans="1:5" s="174" customFormat="1" x14ac:dyDescent="0.25">
      <c r="A31" s="628">
        <v>2021</v>
      </c>
      <c r="B31" s="628">
        <v>11</v>
      </c>
      <c r="C31" s="629" t="s">
        <v>613</v>
      </c>
      <c r="D31" s="630">
        <v>144458</v>
      </c>
      <c r="E31" s="631">
        <v>4.9555199999999999</v>
      </c>
    </row>
    <row r="32" spans="1:5" s="174" customFormat="1" x14ac:dyDescent="0.25">
      <c r="A32" s="628">
        <v>2021</v>
      </c>
      <c r="B32" s="628">
        <v>12</v>
      </c>
      <c r="C32" s="629" t="s">
        <v>614</v>
      </c>
      <c r="D32" s="630">
        <v>143826</v>
      </c>
      <c r="E32" s="631">
        <v>4.9859200000000001</v>
      </c>
    </row>
    <row r="33" spans="1:5" s="174" customFormat="1" x14ac:dyDescent="0.25">
      <c r="A33" s="628">
        <v>2021</v>
      </c>
      <c r="B33" s="628">
        <v>1</v>
      </c>
      <c r="C33" s="629" t="s">
        <v>615</v>
      </c>
      <c r="D33" s="630">
        <v>141799</v>
      </c>
      <c r="E33" s="631">
        <v>5.2486100000000002</v>
      </c>
    </row>
    <row r="34" spans="1:5" s="174" customFormat="1" x14ac:dyDescent="0.25">
      <c r="A34" s="628">
        <v>2021</v>
      </c>
      <c r="B34" s="628">
        <v>2</v>
      </c>
      <c r="C34" s="629" t="s">
        <v>616</v>
      </c>
      <c r="D34" s="630">
        <v>128044</v>
      </c>
      <c r="E34" s="631">
        <v>5.3141800000000003</v>
      </c>
    </row>
    <row r="35" spans="1:5" s="174" customFormat="1" x14ac:dyDescent="0.25">
      <c r="A35" s="628">
        <v>2021</v>
      </c>
      <c r="B35" s="628">
        <v>3</v>
      </c>
      <c r="C35" s="629" t="s">
        <v>617</v>
      </c>
      <c r="D35" s="630">
        <v>150090</v>
      </c>
      <c r="E35" s="631">
        <v>5.3292099999999998</v>
      </c>
    </row>
    <row r="36" spans="1:5" s="174" customFormat="1" x14ac:dyDescent="0.25">
      <c r="A36" s="628">
        <v>2021</v>
      </c>
      <c r="B36" s="628">
        <v>4</v>
      </c>
      <c r="C36" s="629" t="s">
        <v>618</v>
      </c>
      <c r="D36" s="630">
        <v>158362</v>
      </c>
      <c r="E36" s="631">
        <v>5.19381</v>
      </c>
    </row>
    <row r="37" spans="1:5" s="174" customFormat="1" x14ac:dyDescent="0.25">
      <c r="A37" s="628">
        <v>2021</v>
      </c>
      <c r="B37" s="628">
        <v>5</v>
      </c>
      <c r="C37" s="629" t="s">
        <v>619</v>
      </c>
      <c r="D37" s="630">
        <v>174901</v>
      </c>
      <c r="E37" s="631">
        <v>5.0247000000000002</v>
      </c>
    </row>
    <row r="38" spans="1:5" s="174" customFormat="1" x14ac:dyDescent="0.25">
      <c r="A38" s="628">
        <v>2021</v>
      </c>
      <c r="B38" s="628">
        <v>6</v>
      </c>
      <c r="C38" s="629" t="s">
        <v>620</v>
      </c>
      <c r="D38" s="630">
        <v>181803</v>
      </c>
      <c r="E38" s="631">
        <v>5.0690400000000002</v>
      </c>
    </row>
    <row r="39" spans="1:5" s="174" customFormat="1" x14ac:dyDescent="0.25">
      <c r="A39" s="628">
        <v>2021</v>
      </c>
      <c r="B39" s="628">
        <v>7</v>
      </c>
      <c r="C39" s="629" t="s">
        <v>621</v>
      </c>
      <c r="D39" s="630">
        <v>191458</v>
      </c>
      <c r="E39" s="631">
        <v>5.0716148288629999</v>
      </c>
    </row>
    <row r="40" spans="1:5" s="174" customFormat="1" x14ac:dyDescent="0.25">
      <c r="A40" s="628">
        <v>2021</v>
      </c>
      <c r="B40" s="628">
        <v>8</v>
      </c>
      <c r="C40" s="629" t="s">
        <v>622</v>
      </c>
      <c r="D40" s="630">
        <v>193472</v>
      </c>
      <c r="E40" s="631">
        <v>5.2482699999999998</v>
      </c>
    </row>
    <row r="41" spans="1:5" s="174" customFormat="1" x14ac:dyDescent="0.25">
      <c r="A41" s="628">
        <v>2021</v>
      </c>
      <c r="B41" s="628">
        <v>9</v>
      </c>
      <c r="C41" s="629" t="s">
        <v>623</v>
      </c>
      <c r="D41" s="630">
        <v>186105</v>
      </c>
      <c r="E41" s="631">
        <v>5.5666200000000003</v>
      </c>
    </row>
    <row r="42" spans="1:5" s="174" customFormat="1" x14ac:dyDescent="0.25">
      <c r="A42" s="628">
        <v>2022</v>
      </c>
      <c r="B42" s="628">
        <v>10</v>
      </c>
      <c r="C42" s="629" t="s">
        <v>624</v>
      </c>
      <c r="D42" s="630">
        <v>189064</v>
      </c>
      <c r="E42" s="631">
        <v>5.6246499999999999</v>
      </c>
    </row>
    <row r="43" spans="1:5" s="174" customFormat="1" x14ac:dyDescent="0.25">
      <c r="A43" s="628">
        <v>2022</v>
      </c>
      <c r="B43" s="628">
        <v>11</v>
      </c>
      <c r="C43" s="629" t="s">
        <v>625</v>
      </c>
      <c r="D43" s="630">
        <v>177608</v>
      </c>
      <c r="E43" s="631">
        <v>5.4350100000000001</v>
      </c>
    </row>
    <row r="44" spans="1:5" s="174" customFormat="1" x14ac:dyDescent="0.25">
      <c r="A44" s="628">
        <v>2022</v>
      </c>
      <c r="B44" s="628">
        <v>12</v>
      </c>
      <c r="C44" s="629" t="s">
        <v>626</v>
      </c>
      <c r="D44" s="630">
        <v>191116</v>
      </c>
      <c r="E44" s="631">
        <v>5.5183900000000001</v>
      </c>
    </row>
    <row r="45" spans="1:5" s="174" customFormat="1" x14ac:dyDescent="0.25">
      <c r="A45" s="628">
        <v>2022</v>
      </c>
      <c r="B45" s="628">
        <v>1</v>
      </c>
      <c r="C45" s="629" t="s">
        <v>627</v>
      </c>
      <c r="D45" s="630">
        <v>162387</v>
      </c>
      <c r="E45" s="631">
        <v>5.8219399999999997</v>
      </c>
    </row>
    <row r="46" spans="1:5" s="174" customFormat="1" x14ac:dyDescent="0.25">
      <c r="A46" s="323">
        <v>2022</v>
      </c>
      <c r="B46" s="323">
        <v>2</v>
      </c>
      <c r="C46" s="311" t="s">
        <v>628</v>
      </c>
      <c r="D46" s="312">
        <v>142599</v>
      </c>
      <c r="E46" s="324">
        <v>5.8158300000000001</v>
      </c>
    </row>
    <row r="47" spans="1:5" s="174" customFormat="1" x14ac:dyDescent="0.25">
      <c r="A47" s="323">
        <v>2022</v>
      </c>
      <c r="B47" s="323">
        <v>3</v>
      </c>
      <c r="C47" s="311" t="s">
        <v>629</v>
      </c>
      <c r="D47" s="312">
        <v>175574</v>
      </c>
      <c r="E47" s="324">
        <v>5.6085200000000004</v>
      </c>
    </row>
    <row r="48" spans="1:5" s="174" customFormat="1" x14ac:dyDescent="0.25">
      <c r="A48" s="323">
        <v>2022</v>
      </c>
      <c r="B48" s="323">
        <v>4</v>
      </c>
      <c r="C48" s="311" t="s">
        <v>630</v>
      </c>
      <c r="D48" s="312">
        <v>181400</v>
      </c>
      <c r="E48" s="324">
        <v>5.5715199999999996</v>
      </c>
    </row>
    <row r="49" spans="1:7" s="174" customFormat="1" x14ac:dyDescent="0.25">
      <c r="A49" s="323">
        <v>2022</v>
      </c>
      <c r="B49" s="323">
        <v>5</v>
      </c>
      <c r="C49" s="311" t="s">
        <v>631</v>
      </c>
      <c r="D49" s="312">
        <v>199601</v>
      </c>
      <c r="E49" s="324">
        <v>5.5475000000000003</v>
      </c>
    </row>
    <row r="50" spans="1:7" s="174" customFormat="1" x14ac:dyDescent="0.25">
      <c r="A50" s="323">
        <v>2022</v>
      </c>
      <c r="B50" s="323">
        <v>6</v>
      </c>
      <c r="C50" s="311" t="s">
        <v>632</v>
      </c>
      <c r="D50" s="312">
        <v>188759</v>
      </c>
      <c r="E50" s="324">
        <v>5.4809599999999996</v>
      </c>
    </row>
    <row r="51" spans="1:7" s="174" customFormat="1" x14ac:dyDescent="0.25">
      <c r="A51" s="323">
        <v>2022</v>
      </c>
      <c r="B51" s="323">
        <v>7</v>
      </c>
      <c r="C51" s="311" t="s">
        <v>633</v>
      </c>
      <c r="D51" s="312">
        <v>197172</v>
      </c>
      <c r="E51" s="324">
        <v>5.3353599999999997</v>
      </c>
    </row>
    <row r="52" spans="1:7" s="174" customFormat="1" x14ac:dyDescent="0.25">
      <c r="A52" s="323">
        <v>2022</v>
      </c>
      <c r="B52" s="323">
        <v>8</v>
      </c>
      <c r="C52" s="311" t="s">
        <v>634</v>
      </c>
      <c r="D52" s="312">
        <v>193748</v>
      </c>
      <c r="E52" s="324">
        <v>5.4719100000000003</v>
      </c>
      <c r="G52" s="632"/>
    </row>
    <row r="53" spans="1:7" s="174" customFormat="1" x14ac:dyDescent="0.25">
      <c r="A53" s="323">
        <v>2022</v>
      </c>
      <c r="B53" s="323">
        <v>9</v>
      </c>
      <c r="C53" s="311" t="s">
        <v>635</v>
      </c>
      <c r="D53" s="312">
        <v>188816</v>
      </c>
      <c r="E53" s="324">
        <v>5.6696593910667996</v>
      </c>
    </row>
    <row r="54" spans="1:7" s="174" customFormat="1" x14ac:dyDescent="0.25">
      <c r="A54" s="556">
        <v>2023</v>
      </c>
      <c r="B54" s="323">
        <v>10</v>
      </c>
      <c r="C54" s="562" t="s">
        <v>636</v>
      </c>
      <c r="D54" s="558">
        <v>195926</v>
      </c>
      <c r="E54" s="557">
        <v>5.77</v>
      </c>
    </row>
    <row r="55" spans="1:7" s="174" customFormat="1" x14ac:dyDescent="0.25">
      <c r="A55" s="559">
        <v>2023</v>
      </c>
      <c r="B55" s="323">
        <v>11</v>
      </c>
      <c r="C55" s="563" t="s">
        <v>637</v>
      </c>
      <c r="D55" s="561">
        <v>192173</v>
      </c>
      <c r="E55" s="560">
        <v>5.72</v>
      </c>
    </row>
    <row r="56" spans="1:7" s="174" customFormat="1" x14ac:dyDescent="0.25">
      <c r="A56" s="559">
        <v>2023</v>
      </c>
      <c r="B56" s="323">
        <v>12</v>
      </c>
      <c r="C56" s="563" t="s">
        <v>638</v>
      </c>
      <c r="D56" s="561">
        <v>195617</v>
      </c>
      <c r="E56" s="560">
        <v>5.93</v>
      </c>
      <c r="F56" s="632"/>
    </row>
    <row r="57" spans="1:7" s="174" customFormat="1" x14ac:dyDescent="0.25">
      <c r="A57" s="559">
        <v>2023</v>
      </c>
      <c r="B57" s="323">
        <v>1</v>
      </c>
      <c r="C57" s="563" t="s">
        <v>639</v>
      </c>
      <c r="D57" s="561">
        <v>179089</v>
      </c>
      <c r="E57" s="560">
        <v>6.08</v>
      </c>
    </row>
    <row r="58" spans="1:7" s="174" customFormat="1" x14ac:dyDescent="0.25">
      <c r="A58" s="559">
        <v>2023</v>
      </c>
      <c r="B58" s="323">
        <v>2</v>
      </c>
      <c r="C58" s="563" t="s">
        <v>640</v>
      </c>
      <c r="D58" s="561">
        <v>161400</v>
      </c>
      <c r="E58" s="560">
        <v>5.97</v>
      </c>
    </row>
    <row r="59" spans="1:7" s="174" customFormat="1" x14ac:dyDescent="0.25">
      <c r="A59" s="559">
        <v>2023</v>
      </c>
      <c r="B59" s="323">
        <v>3</v>
      </c>
      <c r="C59" s="563" t="s">
        <v>641</v>
      </c>
      <c r="D59" s="561">
        <v>183530</v>
      </c>
      <c r="E59" s="560">
        <v>5.74</v>
      </c>
    </row>
    <row r="60" spans="1:7" s="174" customFormat="1" x14ac:dyDescent="0.25">
      <c r="A60" s="559">
        <v>2023</v>
      </c>
      <c r="B60" s="323">
        <v>4</v>
      </c>
      <c r="C60" s="563" t="s">
        <v>642</v>
      </c>
      <c r="D60" s="561">
        <v>181862</v>
      </c>
      <c r="E60" s="560">
        <v>5.54</v>
      </c>
    </row>
    <row r="61" spans="1:7" s="174" customFormat="1" x14ac:dyDescent="0.25">
      <c r="A61" s="559">
        <v>2023</v>
      </c>
      <c r="B61" s="323">
        <v>5</v>
      </c>
      <c r="C61" s="563" t="s">
        <v>643</v>
      </c>
      <c r="D61" s="561">
        <v>192235</v>
      </c>
      <c r="E61" s="560">
        <v>5.46</v>
      </c>
    </row>
    <row r="62" spans="1:7" x14ac:dyDescent="0.25">
      <c r="A62" s="559">
        <v>2023</v>
      </c>
      <c r="B62" s="323">
        <v>6</v>
      </c>
      <c r="C62" s="563" t="s">
        <v>644</v>
      </c>
      <c r="D62" s="561">
        <v>184360</v>
      </c>
      <c r="E62" s="560">
        <v>5.5</v>
      </c>
    </row>
    <row r="63" spans="1:7" x14ac:dyDescent="0.25">
      <c r="D63"/>
    </row>
    <row r="64" spans="1:7" s="174" customFormat="1" x14ac:dyDescent="0.25">
      <c r="A64" s="348" t="s">
        <v>649</v>
      </c>
      <c r="B64" s="313"/>
      <c r="C64" s="313"/>
      <c r="D64" s="314"/>
      <c r="E64" s="313"/>
    </row>
    <row r="65" spans="1:8" ht="15" customHeight="1" x14ac:dyDescent="0.25">
      <c r="A65" s="723" t="s">
        <v>650</v>
      </c>
      <c r="B65" s="723"/>
      <c r="C65" s="723"/>
      <c r="D65" s="723"/>
      <c r="E65" s="723"/>
      <c r="F65" s="723"/>
      <c r="G65" s="723"/>
      <c r="H65" s="723"/>
    </row>
    <row r="66" spans="1:8" x14ac:dyDescent="0.25">
      <c r="A66" s="723"/>
      <c r="B66" s="723"/>
      <c r="C66" s="723"/>
      <c r="D66" s="723"/>
      <c r="E66" s="723"/>
      <c r="F66" s="723"/>
      <c r="G66" s="723"/>
      <c r="H66" s="723"/>
    </row>
    <row r="67" spans="1:8" x14ac:dyDescent="0.25">
      <c r="A67" s="723"/>
      <c r="B67" s="723"/>
      <c r="C67" s="723"/>
      <c r="D67" s="723"/>
      <c r="E67" s="723"/>
      <c r="F67" s="723"/>
      <c r="G67" s="723"/>
      <c r="H67" s="723"/>
    </row>
    <row r="68" spans="1:8" x14ac:dyDescent="0.25">
      <c r="A68" s="723"/>
      <c r="B68" s="723"/>
      <c r="C68" s="723"/>
      <c r="D68" s="723"/>
      <c r="E68" s="723"/>
      <c r="F68" s="723"/>
      <c r="G68" s="723"/>
      <c r="H68" s="723"/>
    </row>
  </sheetData>
  <mergeCells count="1">
    <mergeCell ref="A65:H68"/>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C078-DB4D-4F19-9022-2680F3A45E2B}">
  <sheetPr>
    <tabColor theme="9" tint="-0.499984740745262"/>
  </sheetPr>
  <dimension ref="A1:U134"/>
  <sheetViews>
    <sheetView topLeftCell="E15" workbookViewId="0">
      <selection activeCell="E15" sqref="E15"/>
    </sheetView>
  </sheetViews>
  <sheetFormatPr defaultColWidth="8.7109375" defaultRowHeight="15" x14ac:dyDescent="0.25"/>
  <cols>
    <col min="1" max="1" width="6.85546875" bestFit="1" customWidth="1"/>
    <col min="2" max="2" width="6.5703125" bestFit="1" customWidth="1"/>
    <col min="3" max="3" width="13.85546875" bestFit="1" customWidth="1"/>
    <col min="4" max="4" width="13.42578125" style="123" bestFit="1" customWidth="1"/>
    <col min="5" max="5" width="10.85546875" bestFit="1" customWidth="1"/>
    <col min="6" max="6" width="13.7109375" style="306" bestFit="1" customWidth="1"/>
    <col min="7" max="7" width="14" bestFit="1" customWidth="1"/>
    <col min="8" max="8" width="14.85546875" style="7" customWidth="1"/>
    <col min="9" max="9" width="8.5703125" style="307" bestFit="1" customWidth="1"/>
  </cols>
  <sheetData>
    <row r="1" spans="1:11" ht="18.75" x14ac:dyDescent="0.3">
      <c r="A1" s="90" t="s">
        <v>1</v>
      </c>
    </row>
    <row r="2" spans="1:11" ht="15.75" x14ac:dyDescent="0.25">
      <c r="A2" s="19" t="s">
        <v>581</v>
      </c>
    </row>
    <row r="3" spans="1:11" ht="15.75" x14ac:dyDescent="0.25">
      <c r="A3" s="322" t="s">
        <v>81</v>
      </c>
    </row>
    <row r="5" spans="1:11" s="174" customFormat="1" ht="51.75" x14ac:dyDescent="0.25">
      <c r="A5" s="316" t="s">
        <v>582</v>
      </c>
      <c r="B5" s="316" t="s">
        <v>583</v>
      </c>
      <c r="C5" s="317" t="s">
        <v>584</v>
      </c>
      <c r="D5" s="317" t="s">
        <v>651</v>
      </c>
      <c r="E5" s="316" t="s">
        <v>585</v>
      </c>
      <c r="F5" s="334" t="s">
        <v>652</v>
      </c>
      <c r="G5" s="316" t="s">
        <v>586</v>
      </c>
      <c r="H5" s="334" t="s">
        <v>653</v>
      </c>
      <c r="I5" s="355" t="s">
        <v>587</v>
      </c>
    </row>
    <row r="6" spans="1:11" x14ac:dyDescent="0.25">
      <c r="A6" s="323">
        <v>2020</v>
      </c>
      <c r="B6" s="323">
        <v>1</v>
      </c>
      <c r="C6" s="323" t="s">
        <v>603</v>
      </c>
      <c r="D6" s="325" t="s">
        <v>654</v>
      </c>
      <c r="E6" s="326">
        <v>70313</v>
      </c>
      <c r="F6" s="327">
        <v>1</v>
      </c>
      <c r="G6" s="326">
        <v>357426</v>
      </c>
      <c r="H6" s="328">
        <v>1</v>
      </c>
      <c r="I6" s="329">
        <v>5.0833558999999999</v>
      </c>
    </row>
    <row r="7" spans="1:11" x14ac:dyDescent="0.25">
      <c r="A7" s="323">
        <v>2020</v>
      </c>
      <c r="B7" s="323">
        <v>1</v>
      </c>
      <c r="C7" s="323" t="s">
        <v>603</v>
      </c>
      <c r="D7" s="325" t="s">
        <v>655</v>
      </c>
      <c r="E7" s="326">
        <v>70265</v>
      </c>
      <c r="F7" s="327">
        <v>0.99929999999999997</v>
      </c>
      <c r="G7" s="326">
        <v>357166</v>
      </c>
      <c r="H7" s="328">
        <v>0.99919999999999998</v>
      </c>
      <c r="I7" s="329">
        <v>5.0831282</v>
      </c>
    </row>
    <row r="8" spans="1:11" x14ac:dyDescent="0.25">
      <c r="A8" s="323">
        <v>2020</v>
      </c>
      <c r="B8" s="323">
        <v>1</v>
      </c>
      <c r="C8" s="323" t="s">
        <v>603</v>
      </c>
      <c r="D8" s="325" t="s">
        <v>656</v>
      </c>
      <c r="E8" s="326">
        <v>48</v>
      </c>
      <c r="F8" s="327">
        <v>5.9999999999999995E-4</v>
      </c>
      <c r="G8" s="326">
        <v>260</v>
      </c>
      <c r="H8" s="328">
        <v>6.9999999999999999E-4</v>
      </c>
      <c r="I8" s="329">
        <v>5.4166667000000004</v>
      </c>
    </row>
    <row r="9" spans="1:11" x14ac:dyDescent="0.25">
      <c r="A9" s="323">
        <v>2020</v>
      </c>
      <c r="B9" s="323">
        <v>2</v>
      </c>
      <c r="C9" s="323" t="s">
        <v>604</v>
      </c>
      <c r="D9" s="325" t="s">
        <v>654</v>
      </c>
      <c r="E9" s="326">
        <v>63633</v>
      </c>
      <c r="F9" s="327">
        <v>1</v>
      </c>
      <c r="G9" s="326">
        <v>320614</v>
      </c>
      <c r="H9" s="328">
        <v>1</v>
      </c>
      <c r="I9" s="329">
        <v>5.0384862999999998</v>
      </c>
    </row>
    <row r="10" spans="1:11" x14ac:dyDescent="0.25">
      <c r="A10" s="323">
        <v>2020</v>
      </c>
      <c r="B10" s="323">
        <v>2</v>
      </c>
      <c r="C10" s="323" t="s">
        <v>604</v>
      </c>
      <c r="D10" s="325" t="s">
        <v>655</v>
      </c>
      <c r="E10" s="326">
        <v>63592</v>
      </c>
      <c r="F10" s="327">
        <v>0.99929999999999997</v>
      </c>
      <c r="G10" s="326">
        <v>320260</v>
      </c>
      <c r="H10" s="328">
        <v>0.99880000000000002</v>
      </c>
      <c r="I10" s="329">
        <v>5.0361681000000003</v>
      </c>
    </row>
    <row r="11" spans="1:11" x14ac:dyDescent="0.25">
      <c r="A11" s="323">
        <v>2020</v>
      </c>
      <c r="B11" s="323">
        <v>2</v>
      </c>
      <c r="C11" s="323" t="s">
        <v>604</v>
      </c>
      <c r="D11" s="325" t="s">
        <v>656</v>
      </c>
      <c r="E11" s="326">
        <v>41</v>
      </c>
      <c r="F11" s="327">
        <v>5.9999999999999995E-4</v>
      </c>
      <c r="G11" s="326">
        <v>354</v>
      </c>
      <c r="H11" s="328">
        <v>1.1000000000000001E-3</v>
      </c>
      <c r="I11" s="329">
        <v>8.6341462999999994</v>
      </c>
    </row>
    <row r="12" spans="1:11" x14ac:dyDescent="0.25">
      <c r="A12" s="323">
        <v>2020</v>
      </c>
      <c r="B12" s="323">
        <v>3</v>
      </c>
      <c r="C12" s="323" t="s">
        <v>605</v>
      </c>
      <c r="D12" s="325" t="s">
        <v>654</v>
      </c>
      <c r="E12" s="326">
        <v>59739</v>
      </c>
      <c r="F12" s="327">
        <v>1</v>
      </c>
      <c r="G12" s="326">
        <v>316964</v>
      </c>
      <c r="H12" s="328">
        <v>1</v>
      </c>
      <c r="I12" s="329">
        <v>5.3058135999999996</v>
      </c>
    </row>
    <row r="13" spans="1:11" x14ac:dyDescent="0.25">
      <c r="A13" s="323">
        <v>2020</v>
      </c>
      <c r="B13" s="323">
        <v>3</v>
      </c>
      <c r="C13" s="323" t="s">
        <v>605</v>
      </c>
      <c r="D13" s="325" t="s">
        <v>655</v>
      </c>
      <c r="E13" s="326">
        <v>58996</v>
      </c>
      <c r="F13" s="327">
        <v>0.98750000000000004</v>
      </c>
      <c r="G13" s="326">
        <v>313661</v>
      </c>
      <c r="H13" s="328">
        <v>0.98950000000000005</v>
      </c>
      <c r="I13" s="329">
        <v>5.3166485999999997</v>
      </c>
    </row>
    <row r="14" spans="1:11" x14ac:dyDescent="0.25">
      <c r="A14" s="323">
        <v>2020</v>
      </c>
      <c r="B14" s="323">
        <v>3</v>
      </c>
      <c r="C14" s="323" t="s">
        <v>605</v>
      </c>
      <c r="D14" s="325" t="s">
        <v>656</v>
      </c>
      <c r="E14" s="326">
        <v>743</v>
      </c>
      <c r="F14" s="327">
        <v>1.24E-2</v>
      </c>
      <c r="G14" s="326">
        <v>3303</v>
      </c>
      <c r="H14" s="328">
        <v>1.04E-2</v>
      </c>
      <c r="I14" s="329">
        <v>4.4454912999999996</v>
      </c>
      <c r="K14" s="305"/>
    </row>
    <row r="15" spans="1:11" x14ac:dyDescent="0.25">
      <c r="A15" s="323">
        <v>2020</v>
      </c>
      <c r="B15" s="323">
        <v>4</v>
      </c>
      <c r="C15" s="323" t="s">
        <v>606</v>
      </c>
      <c r="D15" s="325" t="s">
        <v>654</v>
      </c>
      <c r="E15" s="326">
        <v>48248</v>
      </c>
      <c r="F15" s="327">
        <v>1</v>
      </c>
      <c r="G15" s="326">
        <v>265449</v>
      </c>
      <c r="H15" s="328">
        <v>1</v>
      </c>
      <c r="I15" s="329">
        <v>5.5017617000000003</v>
      </c>
    </row>
    <row r="16" spans="1:11" x14ac:dyDescent="0.25">
      <c r="A16" s="323">
        <v>2020</v>
      </c>
      <c r="B16" s="323">
        <v>4</v>
      </c>
      <c r="C16" s="323" t="s">
        <v>606</v>
      </c>
      <c r="D16" s="325" t="s">
        <v>655</v>
      </c>
      <c r="E16" s="326">
        <v>38821</v>
      </c>
      <c r="F16" s="327">
        <v>0.80459999999999998</v>
      </c>
      <c r="G16" s="326">
        <v>200465</v>
      </c>
      <c r="H16" s="328">
        <v>0.75509999999999999</v>
      </c>
      <c r="I16" s="329">
        <v>5.1638289000000004</v>
      </c>
    </row>
    <row r="17" spans="1:11" x14ac:dyDescent="0.25">
      <c r="A17" s="323">
        <v>2020</v>
      </c>
      <c r="B17" s="323">
        <v>4</v>
      </c>
      <c r="C17" s="323" t="s">
        <v>606</v>
      </c>
      <c r="D17" s="325" t="s">
        <v>656</v>
      </c>
      <c r="E17" s="326">
        <v>9427</v>
      </c>
      <c r="F17" s="327">
        <v>0.1953</v>
      </c>
      <c r="G17" s="326">
        <v>64984</v>
      </c>
      <c r="H17" s="328">
        <v>0.24479999999999999</v>
      </c>
      <c r="I17" s="329">
        <v>6.8933913000000002</v>
      </c>
    </row>
    <row r="18" spans="1:11" x14ac:dyDescent="0.25">
      <c r="A18" s="323">
        <v>2020</v>
      </c>
      <c r="B18" s="323">
        <v>5</v>
      </c>
      <c r="C18" s="323" t="s">
        <v>607</v>
      </c>
      <c r="D18" s="325" t="s">
        <v>654</v>
      </c>
      <c r="E18" s="326">
        <v>55413</v>
      </c>
      <c r="F18" s="327">
        <v>1</v>
      </c>
      <c r="G18" s="326">
        <v>312494</v>
      </c>
      <c r="H18" s="328">
        <v>1</v>
      </c>
      <c r="I18" s="329">
        <v>5.6393626000000001</v>
      </c>
    </row>
    <row r="19" spans="1:11" x14ac:dyDescent="0.25">
      <c r="A19" s="323">
        <v>2020</v>
      </c>
      <c r="B19" s="323">
        <v>5</v>
      </c>
      <c r="C19" s="323" t="s">
        <v>607</v>
      </c>
      <c r="D19" s="325" t="s">
        <v>655</v>
      </c>
      <c r="E19" s="326">
        <v>47766</v>
      </c>
      <c r="F19" s="327">
        <v>0.8619</v>
      </c>
      <c r="G19" s="326">
        <v>236717</v>
      </c>
      <c r="H19" s="328">
        <v>0.75749999999999995</v>
      </c>
      <c r="I19" s="329">
        <v>4.9557634999999998</v>
      </c>
    </row>
    <row r="20" spans="1:11" x14ac:dyDescent="0.25">
      <c r="A20" s="323">
        <v>2020</v>
      </c>
      <c r="B20" s="323">
        <v>5</v>
      </c>
      <c r="C20" s="323" t="s">
        <v>607</v>
      </c>
      <c r="D20" s="325" t="s">
        <v>656</v>
      </c>
      <c r="E20" s="326">
        <v>7647</v>
      </c>
      <c r="F20" s="327">
        <v>0.13800000000000001</v>
      </c>
      <c r="G20" s="326">
        <v>75777</v>
      </c>
      <c r="H20" s="328">
        <v>0.2424</v>
      </c>
      <c r="I20" s="329">
        <v>9.9093762000000005</v>
      </c>
    </row>
    <row r="21" spans="1:11" x14ac:dyDescent="0.25">
      <c r="A21" s="323">
        <v>2020</v>
      </c>
      <c r="B21" s="323">
        <v>6</v>
      </c>
      <c r="C21" s="323" t="s">
        <v>608</v>
      </c>
      <c r="D21" s="325" t="s">
        <v>654</v>
      </c>
      <c r="E21" s="326">
        <v>60033</v>
      </c>
      <c r="F21" s="327">
        <v>1</v>
      </c>
      <c r="G21" s="326">
        <v>314437</v>
      </c>
      <c r="H21" s="328">
        <v>1</v>
      </c>
      <c r="I21" s="329">
        <v>5.2377358999999997</v>
      </c>
    </row>
    <row r="22" spans="1:11" x14ac:dyDescent="0.25">
      <c r="A22" s="323">
        <v>2020</v>
      </c>
      <c r="B22" s="323">
        <v>6</v>
      </c>
      <c r="C22" s="323" t="s">
        <v>608</v>
      </c>
      <c r="D22" s="325" t="s">
        <v>655</v>
      </c>
      <c r="E22" s="326">
        <v>57628</v>
      </c>
      <c r="F22" s="327">
        <v>0.95989999999999998</v>
      </c>
      <c r="G22" s="326">
        <v>282056</v>
      </c>
      <c r="H22" s="328">
        <v>0.89700000000000002</v>
      </c>
      <c r="I22" s="329">
        <v>4.8944263000000001</v>
      </c>
    </row>
    <row r="23" spans="1:11" x14ac:dyDescent="0.25">
      <c r="A23" s="323">
        <v>2020</v>
      </c>
      <c r="B23" s="323">
        <v>6</v>
      </c>
      <c r="C23" s="323" t="s">
        <v>608</v>
      </c>
      <c r="D23" s="325" t="s">
        <v>656</v>
      </c>
      <c r="E23" s="326">
        <v>2405</v>
      </c>
      <c r="F23" s="327">
        <v>0.04</v>
      </c>
      <c r="G23" s="326">
        <v>32381</v>
      </c>
      <c r="H23" s="328">
        <v>0.10290000000000001</v>
      </c>
      <c r="I23" s="329">
        <v>13.464033000000001</v>
      </c>
      <c r="K23" s="305"/>
    </row>
    <row r="24" spans="1:11" x14ac:dyDescent="0.25">
      <c r="A24" s="323">
        <v>2020</v>
      </c>
      <c r="B24" s="323">
        <v>7</v>
      </c>
      <c r="C24" s="323" t="s">
        <v>609</v>
      </c>
      <c r="D24" s="325" t="s">
        <v>654</v>
      </c>
      <c r="E24" s="326">
        <v>64812</v>
      </c>
      <c r="F24" s="327">
        <v>1</v>
      </c>
      <c r="G24" s="326">
        <v>324525</v>
      </c>
      <c r="H24" s="328">
        <v>1</v>
      </c>
      <c r="I24" s="329">
        <v>5.0071745999999999</v>
      </c>
    </row>
    <row r="25" spans="1:11" x14ac:dyDescent="0.25">
      <c r="A25" s="323">
        <v>2020</v>
      </c>
      <c r="B25" s="323">
        <v>7</v>
      </c>
      <c r="C25" s="323" t="s">
        <v>609</v>
      </c>
      <c r="D25" s="325" t="s">
        <v>655</v>
      </c>
      <c r="E25" s="326">
        <v>63969</v>
      </c>
      <c r="F25" s="327">
        <v>0.9869</v>
      </c>
      <c r="G25" s="326">
        <v>312485</v>
      </c>
      <c r="H25" s="328">
        <v>0.96279999999999999</v>
      </c>
      <c r="I25" s="329">
        <v>4.8849442999999999</v>
      </c>
    </row>
    <row r="26" spans="1:11" x14ac:dyDescent="0.25">
      <c r="A26" s="323">
        <v>2020</v>
      </c>
      <c r="B26" s="323">
        <v>7</v>
      </c>
      <c r="C26" s="323" t="s">
        <v>609</v>
      </c>
      <c r="D26" s="325" t="s">
        <v>656</v>
      </c>
      <c r="E26" s="326">
        <v>843</v>
      </c>
      <c r="F26" s="327">
        <v>1.2999999999999999E-2</v>
      </c>
      <c r="G26" s="326">
        <v>12040</v>
      </c>
      <c r="H26" s="328">
        <v>3.7100000000000001E-2</v>
      </c>
      <c r="I26" s="329">
        <v>14.282325</v>
      </c>
    </row>
    <row r="27" spans="1:11" x14ac:dyDescent="0.25">
      <c r="A27" s="323">
        <v>2020</v>
      </c>
      <c r="B27" s="323">
        <v>8</v>
      </c>
      <c r="C27" s="323" t="s">
        <v>610</v>
      </c>
      <c r="D27" s="325" t="s">
        <v>654</v>
      </c>
      <c r="E27" s="326">
        <v>62974</v>
      </c>
      <c r="F27" s="327">
        <v>1</v>
      </c>
      <c r="G27" s="326">
        <v>313189</v>
      </c>
      <c r="H27" s="328">
        <v>1</v>
      </c>
      <c r="I27" s="329">
        <v>4.9733064000000002</v>
      </c>
    </row>
    <row r="28" spans="1:11" x14ac:dyDescent="0.25">
      <c r="A28" s="323">
        <v>2020</v>
      </c>
      <c r="B28" s="323">
        <v>8</v>
      </c>
      <c r="C28" s="323" t="s">
        <v>610</v>
      </c>
      <c r="D28" s="325" t="s">
        <v>655</v>
      </c>
      <c r="E28" s="326">
        <v>62261</v>
      </c>
      <c r="F28" s="327">
        <v>0.98860000000000003</v>
      </c>
      <c r="G28" s="326">
        <v>306117</v>
      </c>
      <c r="H28" s="328">
        <v>0.97740000000000005</v>
      </c>
      <c r="I28" s="329">
        <v>4.9166733999999996</v>
      </c>
    </row>
    <row r="29" spans="1:11" x14ac:dyDescent="0.25">
      <c r="A29" s="323">
        <v>2020</v>
      </c>
      <c r="B29" s="323">
        <v>8</v>
      </c>
      <c r="C29" s="323" t="s">
        <v>610</v>
      </c>
      <c r="D29" s="325" t="s">
        <v>656</v>
      </c>
      <c r="E29" s="326">
        <v>713</v>
      </c>
      <c r="F29" s="327">
        <v>1.1299999999999999E-2</v>
      </c>
      <c r="G29" s="326">
        <v>7072</v>
      </c>
      <c r="H29" s="328">
        <v>2.2499999999999999E-2</v>
      </c>
      <c r="I29" s="329">
        <v>9.9186536000000007</v>
      </c>
    </row>
    <row r="30" spans="1:11" x14ac:dyDescent="0.25">
      <c r="A30" s="323">
        <v>2020</v>
      </c>
      <c r="B30" s="323">
        <v>9</v>
      </c>
      <c r="C30" s="323" t="s">
        <v>611</v>
      </c>
      <c r="D30" s="325" t="s">
        <v>654</v>
      </c>
      <c r="E30" s="326">
        <v>62482</v>
      </c>
      <c r="F30" s="327">
        <v>1</v>
      </c>
      <c r="G30" s="326">
        <v>312410</v>
      </c>
      <c r="H30" s="328">
        <v>1</v>
      </c>
      <c r="I30" s="329">
        <v>5</v>
      </c>
    </row>
    <row r="31" spans="1:11" x14ac:dyDescent="0.25">
      <c r="A31" s="323">
        <v>2020</v>
      </c>
      <c r="B31" s="323">
        <v>9</v>
      </c>
      <c r="C31" s="323" t="s">
        <v>611</v>
      </c>
      <c r="D31" s="325" t="s">
        <v>655</v>
      </c>
      <c r="E31" s="326">
        <v>61720</v>
      </c>
      <c r="F31" s="327">
        <v>0.98780000000000001</v>
      </c>
      <c r="G31" s="326">
        <v>306997</v>
      </c>
      <c r="H31" s="328">
        <v>0.98260000000000003</v>
      </c>
      <c r="I31" s="329">
        <v>4.9740279000000003</v>
      </c>
    </row>
    <row r="32" spans="1:11" x14ac:dyDescent="0.25">
      <c r="A32" s="323">
        <v>2020</v>
      </c>
      <c r="B32" s="323">
        <v>9</v>
      </c>
      <c r="C32" s="323" t="s">
        <v>611</v>
      </c>
      <c r="D32" s="325" t="s">
        <v>656</v>
      </c>
      <c r="E32" s="326">
        <v>762</v>
      </c>
      <c r="F32" s="327">
        <v>1.21E-2</v>
      </c>
      <c r="G32" s="326">
        <v>5413</v>
      </c>
      <c r="H32" s="328">
        <v>1.7299999999999999E-2</v>
      </c>
      <c r="I32" s="329">
        <v>7.1036745000000003</v>
      </c>
      <c r="K32" s="305"/>
    </row>
    <row r="33" spans="1:11" x14ac:dyDescent="0.25">
      <c r="A33" s="323">
        <v>2021</v>
      </c>
      <c r="B33" s="323">
        <v>10</v>
      </c>
      <c r="C33" s="323" t="s">
        <v>612</v>
      </c>
      <c r="D33" s="325" t="s">
        <v>654</v>
      </c>
      <c r="E33" s="326">
        <v>64392</v>
      </c>
      <c r="F33" s="327">
        <v>1</v>
      </c>
      <c r="G33" s="326">
        <v>329497</v>
      </c>
      <c r="H33" s="328">
        <v>1</v>
      </c>
      <c r="I33" s="329">
        <v>5.1170486999999998</v>
      </c>
    </row>
    <row r="34" spans="1:11" x14ac:dyDescent="0.25">
      <c r="A34" s="323">
        <v>2021</v>
      </c>
      <c r="B34" s="323">
        <v>10</v>
      </c>
      <c r="C34" s="323" t="s">
        <v>612</v>
      </c>
      <c r="D34" s="325" t="s">
        <v>655</v>
      </c>
      <c r="E34" s="326">
        <v>63011</v>
      </c>
      <c r="F34" s="327">
        <v>0.97850000000000004</v>
      </c>
      <c r="G34" s="326">
        <v>318977</v>
      </c>
      <c r="H34" s="328">
        <v>0.96799999999999997</v>
      </c>
      <c r="I34" s="329">
        <v>5.0622430999999999</v>
      </c>
    </row>
    <row r="35" spans="1:11" x14ac:dyDescent="0.25">
      <c r="A35" s="323">
        <v>2021</v>
      </c>
      <c r="B35" s="323">
        <v>10</v>
      </c>
      <c r="C35" s="323" t="s">
        <v>612</v>
      </c>
      <c r="D35" s="325" t="s">
        <v>656</v>
      </c>
      <c r="E35" s="326">
        <v>1381</v>
      </c>
      <c r="F35" s="327">
        <v>2.1399999999999999E-2</v>
      </c>
      <c r="G35" s="326">
        <v>10520</v>
      </c>
      <c r="H35" s="328">
        <v>3.1899999999999998E-2</v>
      </c>
      <c r="I35" s="329">
        <v>7.6176684000000003</v>
      </c>
    </row>
    <row r="36" spans="1:11" x14ac:dyDescent="0.25">
      <c r="A36" s="323">
        <v>2021</v>
      </c>
      <c r="B36" s="323">
        <v>11</v>
      </c>
      <c r="C36" s="323" t="s">
        <v>613</v>
      </c>
      <c r="D36" s="325" t="s">
        <v>654</v>
      </c>
      <c r="E36" s="326">
        <v>60403</v>
      </c>
      <c r="F36" s="327">
        <v>1</v>
      </c>
      <c r="G36" s="326">
        <v>314167</v>
      </c>
      <c r="H36" s="328">
        <v>1</v>
      </c>
      <c r="I36" s="329">
        <v>5.2011820999999996</v>
      </c>
    </row>
    <row r="37" spans="1:11" x14ac:dyDescent="0.25">
      <c r="A37" s="323">
        <v>2021</v>
      </c>
      <c r="B37" s="323">
        <v>11</v>
      </c>
      <c r="C37" s="323" t="s">
        <v>613</v>
      </c>
      <c r="D37" s="325" t="s">
        <v>655</v>
      </c>
      <c r="E37" s="326">
        <v>57129</v>
      </c>
      <c r="F37" s="327">
        <v>0.94569999999999999</v>
      </c>
      <c r="G37" s="326">
        <v>292311</v>
      </c>
      <c r="H37" s="328">
        <v>0.9304</v>
      </c>
      <c r="I37" s="329">
        <v>5.1166833</v>
      </c>
    </row>
    <row r="38" spans="1:11" x14ac:dyDescent="0.25">
      <c r="A38" s="323">
        <v>2021</v>
      </c>
      <c r="B38" s="323">
        <v>11</v>
      </c>
      <c r="C38" s="323" t="s">
        <v>613</v>
      </c>
      <c r="D38" s="325" t="s">
        <v>656</v>
      </c>
      <c r="E38" s="326">
        <v>3274</v>
      </c>
      <c r="F38" s="327">
        <v>5.4199999999999998E-2</v>
      </c>
      <c r="G38" s="326">
        <v>21856</v>
      </c>
      <c r="H38" s="328">
        <v>6.9500000000000006E-2</v>
      </c>
      <c r="I38" s="329">
        <v>6.6756260999999997</v>
      </c>
    </row>
    <row r="39" spans="1:11" x14ac:dyDescent="0.25">
      <c r="A39" s="323">
        <v>2021</v>
      </c>
      <c r="B39" s="323">
        <v>12</v>
      </c>
      <c r="C39" s="323" t="s">
        <v>614</v>
      </c>
      <c r="D39" s="325" t="s">
        <v>654</v>
      </c>
      <c r="E39" s="326">
        <v>61700</v>
      </c>
      <c r="F39" s="327">
        <v>1</v>
      </c>
      <c r="G39" s="326">
        <v>336806</v>
      </c>
      <c r="H39" s="328">
        <v>1</v>
      </c>
      <c r="I39" s="329">
        <v>5.4587681999999997</v>
      </c>
    </row>
    <row r="40" spans="1:11" x14ac:dyDescent="0.25">
      <c r="A40" s="323">
        <v>2021</v>
      </c>
      <c r="B40" s="323">
        <v>12</v>
      </c>
      <c r="C40" s="323" t="s">
        <v>614</v>
      </c>
      <c r="D40" s="325" t="s">
        <v>655</v>
      </c>
      <c r="E40" s="326">
        <v>53928</v>
      </c>
      <c r="F40" s="327">
        <v>0.874</v>
      </c>
      <c r="G40" s="326">
        <v>283462</v>
      </c>
      <c r="H40" s="328">
        <v>0.84160000000000001</v>
      </c>
      <c r="I40" s="329">
        <v>5.2563047000000003</v>
      </c>
    </row>
    <row r="41" spans="1:11" x14ac:dyDescent="0.25">
      <c r="A41" s="323">
        <v>2021</v>
      </c>
      <c r="B41" s="323">
        <v>12</v>
      </c>
      <c r="C41" s="323" t="s">
        <v>614</v>
      </c>
      <c r="D41" s="325" t="s">
        <v>656</v>
      </c>
      <c r="E41" s="326">
        <v>7772</v>
      </c>
      <c r="F41" s="327">
        <v>0.12590000000000001</v>
      </c>
      <c r="G41" s="326">
        <v>53344</v>
      </c>
      <c r="H41" s="328">
        <v>0.1583</v>
      </c>
      <c r="I41" s="329">
        <v>6.863613</v>
      </c>
      <c r="K41" s="305"/>
    </row>
    <row r="42" spans="1:11" x14ac:dyDescent="0.25">
      <c r="A42" s="323">
        <v>2021</v>
      </c>
      <c r="B42" s="323">
        <v>1</v>
      </c>
      <c r="C42" s="323" t="s">
        <v>615</v>
      </c>
      <c r="D42" s="325" t="s">
        <v>654</v>
      </c>
      <c r="E42" s="326">
        <v>59796</v>
      </c>
      <c r="F42" s="327">
        <v>1</v>
      </c>
      <c r="G42" s="326">
        <v>342839</v>
      </c>
      <c r="H42" s="328">
        <v>1</v>
      </c>
      <c r="I42" s="329">
        <v>5.7334772000000003</v>
      </c>
    </row>
    <row r="43" spans="1:11" x14ac:dyDescent="0.25">
      <c r="A43" s="323">
        <v>2021</v>
      </c>
      <c r="B43" s="323">
        <v>1</v>
      </c>
      <c r="C43" s="323" t="s">
        <v>615</v>
      </c>
      <c r="D43" s="325" t="s">
        <v>655</v>
      </c>
      <c r="E43" s="326">
        <v>50561</v>
      </c>
      <c r="F43" s="327">
        <v>0.84550000000000003</v>
      </c>
      <c r="G43" s="326">
        <v>267458</v>
      </c>
      <c r="H43" s="328">
        <v>0.78010000000000002</v>
      </c>
      <c r="I43" s="329">
        <v>5.2898084000000001</v>
      </c>
    </row>
    <row r="44" spans="1:11" x14ac:dyDescent="0.25">
      <c r="A44" s="323">
        <v>2021</v>
      </c>
      <c r="B44" s="323">
        <v>1</v>
      </c>
      <c r="C44" s="323" t="s">
        <v>615</v>
      </c>
      <c r="D44" s="325" t="s">
        <v>656</v>
      </c>
      <c r="E44" s="326">
        <v>9235</v>
      </c>
      <c r="F44" s="327">
        <v>0.15440000000000001</v>
      </c>
      <c r="G44" s="326">
        <v>75381</v>
      </c>
      <c r="H44" s="328">
        <v>0.2198</v>
      </c>
      <c r="I44" s="329">
        <v>8.1625338000000003</v>
      </c>
    </row>
    <row r="45" spans="1:11" x14ac:dyDescent="0.25">
      <c r="A45" s="323">
        <v>2021</v>
      </c>
      <c r="B45" s="323">
        <v>2</v>
      </c>
      <c r="C45" s="323" t="s">
        <v>616</v>
      </c>
      <c r="D45" s="325" t="s">
        <v>654</v>
      </c>
      <c r="E45" s="326">
        <v>55243</v>
      </c>
      <c r="F45" s="327">
        <v>1</v>
      </c>
      <c r="G45" s="326">
        <v>307232</v>
      </c>
      <c r="H45" s="328">
        <v>1</v>
      </c>
      <c r="I45" s="329">
        <v>5.5614648000000004</v>
      </c>
    </row>
    <row r="46" spans="1:11" x14ac:dyDescent="0.25">
      <c r="A46" s="323">
        <v>2021</v>
      </c>
      <c r="B46" s="323">
        <v>2</v>
      </c>
      <c r="C46" s="323" t="s">
        <v>616</v>
      </c>
      <c r="D46" s="325" t="s">
        <v>655</v>
      </c>
      <c r="E46" s="326">
        <v>50641</v>
      </c>
      <c r="F46" s="327">
        <v>0.91659999999999997</v>
      </c>
      <c r="G46" s="326">
        <v>264303</v>
      </c>
      <c r="H46" s="328">
        <v>0.86019999999999996</v>
      </c>
      <c r="I46" s="329">
        <v>5.2191504999999996</v>
      </c>
    </row>
    <row r="47" spans="1:11" x14ac:dyDescent="0.25">
      <c r="A47" s="323">
        <v>2021</v>
      </c>
      <c r="B47" s="323">
        <v>2</v>
      </c>
      <c r="C47" s="323" t="s">
        <v>616</v>
      </c>
      <c r="D47" s="325" t="s">
        <v>656</v>
      </c>
      <c r="E47" s="326">
        <v>4602</v>
      </c>
      <c r="F47" s="327">
        <v>8.3299999999999999E-2</v>
      </c>
      <c r="G47" s="326">
        <v>42929</v>
      </c>
      <c r="H47" s="328">
        <v>0.13969999999999999</v>
      </c>
      <c r="I47" s="329">
        <v>9.3283354999999997</v>
      </c>
    </row>
    <row r="48" spans="1:11" x14ac:dyDescent="0.25">
      <c r="A48" s="323">
        <v>2021</v>
      </c>
      <c r="B48" s="323">
        <v>3</v>
      </c>
      <c r="C48" s="323" t="s">
        <v>617</v>
      </c>
      <c r="D48" s="325" t="s">
        <v>654</v>
      </c>
      <c r="E48" s="326">
        <v>64639</v>
      </c>
      <c r="F48" s="327">
        <v>1</v>
      </c>
      <c r="G48" s="326">
        <v>343306</v>
      </c>
      <c r="H48" s="328">
        <v>1</v>
      </c>
      <c r="I48" s="329">
        <v>5.3111280000000001</v>
      </c>
    </row>
    <row r="49" spans="1:11" x14ac:dyDescent="0.25">
      <c r="A49" s="323">
        <v>2021</v>
      </c>
      <c r="B49" s="323">
        <v>3</v>
      </c>
      <c r="C49" s="323" t="s">
        <v>617</v>
      </c>
      <c r="D49" s="325" t="s">
        <v>655</v>
      </c>
      <c r="E49" s="326">
        <v>61591</v>
      </c>
      <c r="F49" s="327">
        <v>0.95279999999999998</v>
      </c>
      <c r="G49" s="326">
        <v>314866</v>
      </c>
      <c r="H49" s="328">
        <v>0.91710000000000003</v>
      </c>
      <c r="I49" s="329">
        <v>5.1122079999999999</v>
      </c>
    </row>
    <row r="50" spans="1:11" x14ac:dyDescent="0.25">
      <c r="A50" s="323">
        <v>2021</v>
      </c>
      <c r="B50" s="323">
        <v>3</v>
      </c>
      <c r="C50" s="323" t="s">
        <v>617</v>
      </c>
      <c r="D50" s="325" t="s">
        <v>656</v>
      </c>
      <c r="E50" s="326">
        <v>3048</v>
      </c>
      <c r="F50" s="327">
        <v>4.7100000000000003E-2</v>
      </c>
      <c r="G50" s="326">
        <v>28440</v>
      </c>
      <c r="H50" s="328">
        <v>8.2799999999999999E-2</v>
      </c>
      <c r="I50" s="329">
        <v>9.3307087000000006</v>
      </c>
      <c r="K50" s="305"/>
    </row>
    <row r="51" spans="1:11" x14ac:dyDescent="0.25">
      <c r="A51" s="323">
        <v>2021</v>
      </c>
      <c r="B51" s="323">
        <v>4</v>
      </c>
      <c r="C51" s="323" t="s">
        <v>618</v>
      </c>
      <c r="D51" s="325" t="s">
        <v>654</v>
      </c>
      <c r="E51" s="326">
        <v>63878</v>
      </c>
      <c r="F51" s="327">
        <v>1</v>
      </c>
      <c r="G51" s="326">
        <v>334736</v>
      </c>
      <c r="H51" s="328">
        <v>1</v>
      </c>
      <c r="I51" s="329">
        <v>5.2402392000000004</v>
      </c>
    </row>
    <row r="52" spans="1:11" x14ac:dyDescent="0.25">
      <c r="A52" s="323">
        <v>2021</v>
      </c>
      <c r="B52" s="323">
        <v>4</v>
      </c>
      <c r="C52" s="323" t="s">
        <v>618</v>
      </c>
      <c r="D52" s="325" t="s">
        <v>655</v>
      </c>
      <c r="E52" s="326">
        <v>60911</v>
      </c>
      <c r="F52" s="327">
        <v>0.95350000000000001</v>
      </c>
      <c r="G52" s="326">
        <v>311230</v>
      </c>
      <c r="H52" s="328">
        <v>0.92969999999999997</v>
      </c>
      <c r="I52" s="329">
        <v>5.1095860999999996</v>
      </c>
    </row>
    <row r="53" spans="1:11" x14ac:dyDescent="0.25">
      <c r="A53" s="323">
        <v>2021</v>
      </c>
      <c r="B53" s="323">
        <v>4</v>
      </c>
      <c r="C53" s="323" t="s">
        <v>618</v>
      </c>
      <c r="D53" s="325" t="s">
        <v>656</v>
      </c>
      <c r="E53" s="326">
        <v>2967</v>
      </c>
      <c r="F53" s="327">
        <v>4.6399999999999997E-2</v>
      </c>
      <c r="G53" s="326">
        <v>23506</v>
      </c>
      <c r="H53" s="328">
        <v>7.0199999999999999E-2</v>
      </c>
      <c r="I53" s="329">
        <v>7.9224806000000001</v>
      </c>
    </row>
    <row r="54" spans="1:11" x14ac:dyDescent="0.25">
      <c r="A54" s="323">
        <v>2021</v>
      </c>
      <c r="B54" s="323">
        <v>5</v>
      </c>
      <c r="C54" s="323" t="s">
        <v>619</v>
      </c>
      <c r="D54" s="325" t="s">
        <v>654</v>
      </c>
      <c r="E54" s="326">
        <v>64727</v>
      </c>
      <c r="F54" s="327">
        <v>1</v>
      </c>
      <c r="G54" s="326">
        <v>328374</v>
      </c>
      <c r="H54" s="328">
        <v>1</v>
      </c>
      <c r="I54" s="329">
        <v>5.0732151999999999</v>
      </c>
    </row>
    <row r="55" spans="1:11" x14ac:dyDescent="0.25">
      <c r="A55" s="323">
        <v>2021</v>
      </c>
      <c r="B55" s="323">
        <v>5</v>
      </c>
      <c r="C55" s="323" t="s">
        <v>619</v>
      </c>
      <c r="D55" s="325" t="s">
        <v>655</v>
      </c>
      <c r="E55" s="326">
        <v>63121</v>
      </c>
      <c r="F55" s="327">
        <v>0.97509999999999997</v>
      </c>
      <c r="G55" s="326">
        <v>313015</v>
      </c>
      <c r="H55" s="328">
        <v>0.95320000000000005</v>
      </c>
      <c r="I55" s="329">
        <v>4.9589676999999996</v>
      </c>
    </row>
    <row r="56" spans="1:11" x14ac:dyDescent="0.25">
      <c r="A56" s="323">
        <v>2021</v>
      </c>
      <c r="B56" s="323">
        <v>5</v>
      </c>
      <c r="C56" s="323" t="s">
        <v>619</v>
      </c>
      <c r="D56" s="325" t="s">
        <v>656</v>
      </c>
      <c r="E56" s="326">
        <v>1606</v>
      </c>
      <c r="F56" s="327">
        <v>2.4799999999999999E-2</v>
      </c>
      <c r="G56" s="326">
        <v>15359</v>
      </c>
      <c r="H56" s="328">
        <v>4.6699999999999998E-2</v>
      </c>
      <c r="I56" s="329">
        <v>9.5635118000000006</v>
      </c>
    </row>
    <row r="57" spans="1:11" x14ac:dyDescent="0.25">
      <c r="A57" s="323">
        <v>2021</v>
      </c>
      <c r="B57" s="323">
        <v>6</v>
      </c>
      <c r="C57" s="323" t="s">
        <v>620</v>
      </c>
      <c r="D57" s="325" t="s">
        <v>654</v>
      </c>
      <c r="E57" s="326">
        <v>64750</v>
      </c>
      <c r="F57" s="327">
        <v>1</v>
      </c>
      <c r="G57" s="326">
        <v>338021</v>
      </c>
      <c r="H57" s="328">
        <v>1</v>
      </c>
      <c r="I57" s="329">
        <v>5.2204015000000004</v>
      </c>
    </row>
    <row r="58" spans="1:11" x14ac:dyDescent="0.25">
      <c r="A58" s="323">
        <v>2021</v>
      </c>
      <c r="B58" s="323">
        <v>6</v>
      </c>
      <c r="C58" s="323" t="s">
        <v>620</v>
      </c>
      <c r="D58" s="325" t="s">
        <v>655</v>
      </c>
      <c r="E58" s="326">
        <v>64233</v>
      </c>
      <c r="F58" s="327">
        <v>0.99199999999999999</v>
      </c>
      <c r="G58" s="326">
        <v>331206</v>
      </c>
      <c r="H58" s="328">
        <v>0.9798</v>
      </c>
      <c r="I58" s="329">
        <v>5.1563214999999998</v>
      </c>
    </row>
    <row r="59" spans="1:11" x14ac:dyDescent="0.25">
      <c r="A59" s="323">
        <v>2021</v>
      </c>
      <c r="B59" s="323">
        <v>6</v>
      </c>
      <c r="C59" s="323" t="s">
        <v>620</v>
      </c>
      <c r="D59" s="325" t="s">
        <v>656</v>
      </c>
      <c r="E59" s="326">
        <v>517</v>
      </c>
      <c r="F59" s="327">
        <v>7.9000000000000008E-3</v>
      </c>
      <c r="G59" s="326">
        <v>6815</v>
      </c>
      <c r="H59" s="328">
        <v>2.01E-2</v>
      </c>
      <c r="I59" s="329">
        <v>13.181818</v>
      </c>
      <c r="K59" s="305"/>
    </row>
    <row r="60" spans="1:11" x14ac:dyDescent="0.25">
      <c r="A60" s="323">
        <v>2021</v>
      </c>
      <c r="B60" s="323">
        <v>7</v>
      </c>
      <c r="C60" s="323" t="s">
        <v>621</v>
      </c>
      <c r="D60" s="325" t="s">
        <v>654</v>
      </c>
      <c r="E60" s="326">
        <v>65566</v>
      </c>
      <c r="F60" s="327">
        <v>1</v>
      </c>
      <c r="G60" s="326">
        <v>336293</v>
      </c>
      <c r="H60" s="328">
        <v>1</v>
      </c>
      <c r="I60" s="329">
        <v>5.1290760000000004</v>
      </c>
    </row>
    <row r="61" spans="1:11" x14ac:dyDescent="0.25">
      <c r="A61" s="323">
        <v>2021</v>
      </c>
      <c r="B61" s="323">
        <v>7</v>
      </c>
      <c r="C61" s="323" t="s">
        <v>621</v>
      </c>
      <c r="D61" s="325" t="s">
        <v>655</v>
      </c>
      <c r="E61" s="326">
        <v>65056</v>
      </c>
      <c r="F61" s="327">
        <v>0.99219999999999997</v>
      </c>
      <c r="G61" s="326">
        <v>331664</v>
      </c>
      <c r="H61" s="328">
        <v>0.98619999999999997</v>
      </c>
      <c r="I61" s="329">
        <v>5.0981307999999999</v>
      </c>
    </row>
    <row r="62" spans="1:11" x14ac:dyDescent="0.25">
      <c r="A62" s="323">
        <v>2021</v>
      </c>
      <c r="B62" s="323">
        <v>7</v>
      </c>
      <c r="C62" s="323" t="s">
        <v>621</v>
      </c>
      <c r="D62" s="325" t="s">
        <v>656</v>
      </c>
      <c r="E62" s="326">
        <v>510</v>
      </c>
      <c r="F62" s="327">
        <v>7.7000000000000002E-3</v>
      </c>
      <c r="G62" s="326">
        <v>4629</v>
      </c>
      <c r="H62" s="328">
        <v>1.37E-2</v>
      </c>
      <c r="I62" s="329">
        <v>9.0764706000000004</v>
      </c>
    </row>
    <row r="63" spans="1:11" x14ac:dyDescent="0.25">
      <c r="A63" s="323">
        <v>2021</v>
      </c>
      <c r="B63" s="323">
        <v>8</v>
      </c>
      <c r="C63" s="323" t="s">
        <v>622</v>
      </c>
      <c r="D63" s="325" t="s">
        <v>654</v>
      </c>
      <c r="E63" s="326">
        <v>64326</v>
      </c>
      <c r="F63" s="327">
        <v>1</v>
      </c>
      <c r="G63" s="326">
        <v>341411</v>
      </c>
      <c r="H63" s="328">
        <v>1</v>
      </c>
      <c r="I63" s="329">
        <v>5.3075117000000001</v>
      </c>
    </row>
    <row r="64" spans="1:11" x14ac:dyDescent="0.25">
      <c r="A64" s="323">
        <v>2021</v>
      </c>
      <c r="B64" s="323">
        <v>8</v>
      </c>
      <c r="C64" s="323" t="s">
        <v>622</v>
      </c>
      <c r="D64" s="325" t="s">
        <v>655</v>
      </c>
      <c r="E64" s="326">
        <v>62560</v>
      </c>
      <c r="F64" s="327">
        <v>0.97250000000000003</v>
      </c>
      <c r="G64" s="326">
        <v>330284</v>
      </c>
      <c r="H64" s="328">
        <v>0.96740000000000004</v>
      </c>
      <c r="I64" s="329">
        <v>5.2794756999999999</v>
      </c>
    </row>
    <row r="65" spans="1:11" x14ac:dyDescent="0.25">
      <c r="A65" s="323">
        <v>2021</v>
      </c>
      <c r="B65" s="323">
        <v>8</v>
      </c>
      <c r="C65" s="323" t="s">
        <v>622</v>
      </c>
      <c r="D65" s="325" t="s">
        <v>656</v>
      </c>
      <c r="E65" s="326">
        <v>1766</v>
      </c>
      <c r="F65" s="327">
        <v>2.7400000000000001E-2</v>
      </c>
      <c r="G65" s="326">
        <v>11127</v>
      </c>
      <c r="H65" s="328">
        <v>3.2500000000000001E-2</v>
      </c>
      <c r="I65" s="329">
        <v>6.3006795000000002</v>
      </c>
    </row>
    <row r="66" spans="1:11" x14ac:dyDescent="0.25">
      <c r="A66" s="323">
        <v>2021</v>
      </c>
      <c r="B66" s="323">
        <v>9</v>
      </c>
      <c r="C66" s="323" t="s">
        <v>623</v>
      </c>
      <c r="D66" s="325" t="s">
        <v>654</v>
      </c>
      <c r="E66" s="326">
        <v>62679</v>
      </c>
      <c r="F66" s="327">
        <v>1</v>
      </c>
      <c r="G66" s="326">
        <v>341161</v>
      </c>
      <c r="H66" s="328">
        <v>1</v>
      </c>
      <c r="I66" s="329">
        <v>5.4429873000000004</v>
      </c>
    </row>
    <row r="67" spans="1:11" x14ac:dyDescent="0.25">
      <c r="A67" s="323">
        <v>2021</v>
      </c>
      <c r="B67" s="323">
        <v>9</v>
      </c>
      <c r="C67" s="323" t="s">
        <v>623</v>
      </c>
      <c r="D67" s="325" t="s">
        <v>655</v>
      </c>
      <c r="E67" s="326">
        <v>60158</v>
      </c>
      <c r="F67" s="327">
        <v>0.9597</v>
      </c>
      <c r="G67" s="326">
        <v>320615</v>
      </c>
      <c r="H67" s="328">
        <v>0.93969999999999998</v>
      </c>
      <c r="I67" s="329">
        <v>5.3295488999999998</v>
      </c>
    </row>
    <row r="68" spans="1:11" x14ac:dyDescent="0.25">
      <c r="A68" s="323">
        <v>2021</v>
      </c>
      <c r="B68" s="323">
        <v>9</v>
      </c>
      <c r="C68" s="323" t="s">
        <v>623</v>
      </c>
      <c r="D68" s="325" t="s">
        <v>656</v>
      </c>
      <c r="E68" s="326">
        <v>2521</v>
      </c>
      <c r="F68" s="327">
        <v>4.02E-2</v>
      </c>
      <c r="G68" s="326">
        <v>20546</v>
      </c>
      <c r="H68" s="328">
        <v>6.0199999999999997E-2</v>
      </c>
      <c r="I68" s="329">
        <v>8.1499404999999996</v>
      </c>
      <c r="K68" s="305"/>
    </row>
    <row r="69" spans="1:11" x14ac:dyDescent="0.25">
      <c r="A69" s="323">
        <v>2022</v>
      </c>
      <c r="B69" s="323">
        <v>10</v>
      </c>
      <c r="C69" s="323" t="s">
        <v>624</v>
      </c>
      <c r="D69" s="325" t="s">
        <v>654</v>
      </c>
      <c r="E69" s="326">
        <v>63323</v>
      </c>
      <c r="F69" s="327">
        <v>1</v>
      </c>
      <c r="G69" s="326">
        <v>346685</v>
      </c>
      <c r="H69" s="328">
        <v>1</v>
      </c>
      <c r="I69" s="329">
        <v>5.4748669999999997</v>
      </c>
    </row>
    <row r="70" spans="1:11" x14ac:dyDescent="0.25">
      <c r="A70" s="323">
        <v>2022</v>
      </c>
      <c r="B70" s="323">
        <v>10</v>
      </c>
      <c r="C70" s="323" t="s">
        <v>624</v>
      </c>
      <c r="D70" s="325" t="s">
        <v>655</v>
      </c>
      <c r="E70" s="326">
        <v>61053</v>
      </c>
      <c r="F70" s="327">
        <v>0.96409999999999996</v>
      </c>
      <c r="G70" s="326">
        <v>326013</v>
      </c>
      <c r="H70" s="328">
        <v>0.94030000000000002</v>
      </c>
      <c r="I70" s="329">
        <v>5.3398358999999997</v>
      </c>
    </row>
    <row r="71" spans="1:11" x14ac:dyDescent="0.25">
      <c r="A71" s="323">
        <v>2022</v>
      </c>
      <c r="B71" s="323">
        <v>10</v>
      </c>
      <c r="C71" s="323" t="s">
        <v>624</v>
      </c>
      <c r="D71" s="325" t="s">
        <v>656</v>
      </c>
      <c r="E71" s="326">
        <v>2270</v>
      </c>
      <c r="F71" s="327">
        <v>3.5799999999999998E-2</v>
      </c>
      <c r="G71" s="326">
        <v>20672</v>
      </c>
      <c r="H71" s="328">
        <v>5.96E-2</v>
      </c>
      <c r="I71" s="329">
        <v>9.1066079000000002</v>
      </c>
    </row>
    <row r="72" spans="1:11" x14ac:dyDescent="0.25">
      <c r="A72" s="323">
        <v>2022</v>
      </c>
      <c r="B72" s="323">
        <v>11</v>
      </c>
      <c r="C72" s="323" t="s">
        <v>625</v>
      </c>
      <c r="D72" s="325" t="s">
        <v>654</v>
      </c>
      <c r="E72" s="326">
        <v>60503</v>
      </c>
      <c r="F72" s="327">
        <v>1</v>
      </c>
      <c r="G72" s="326">
        <v>339420</v>
      </c>
      <c r="H72" s="328">
        <v>1</v>
      </c>
      <c r="I72" s="329">
        <v>5.6099698</v>
      </c>
    </row>
    <row r="73" spans="1:11" x14ac:dyDescent="0.25">
      <c r="A73" s="323">
        <v>2022</v>
      </c>
      <c r="B73" s="323">
        <v>11</v>
      </c>
      <c r="C73" s="323" t="s">
        <v>625</v>
      </c>
      <c r="D73" s="325" t="s">
        <v>655</v>
      </c>
      <c r="E73" s="326">
        <v>57762</v>
      </c>
      <c r="F73" s="327">
        <v>0.9546</v>
      </c>
      <c r="G73" s="326">
        <v>315870</v>
      </c>
      <c r="H73" s="328">
        <v>0.93059999999999998</v>
      </c>
      <c r="I73" s="329">
        <v>5.4684740999999999</v>
      </c>
    </row>
    <row r="74" spans="1:11" x14ac:dyDescent="0.25">
      <c r="A74" s="323">
        <v>2022</v>
      </c>
      <c r="B74" s="323">
        <v>11</v>
      </c>
      <c r="C74" s="323" t="s">
        <v>625</v>
      </c>
      <c r="D74" s="325" t="s">
        <v>656</v>
      </c>
      <c r="E74" s="326">
        <v>2741</v>
      </c>
      <c r="F74" s="327">
        <v>4.53E-2</v>
      </c>
      <c r="G74" s="326">
        <v>23550</v>
      </c>
      <c r="H74" s="328">
        <v>6.93E-2</v>
      </c>
      <c r="I74" s="329">
        <v>8.5917548000000004</v>
      </c>
    </row>
    <row r="75" spans="1:11" x14ac:dyDescent="0.25">
      <c r="A75" s="323">
        <v>2022</v>
      </c>
      <c r="B75" s="323">
        <v>12</v>
      </c>
      <c r="C75" s="323" t="s">
        <v>626</v>
      </c>
      <c r="D75" s="325" t="s">
        <v>654</v>
      </c>
      <c r="E75" s="326">
        <v>62072</v>
      </c>
      <c r="F75" s="327">
        <v>1</v>
      </c>
      <c r="G75" s="326">
        <v>358539</v>
      </c>
      <c r="H75" s="328">
        <v>1</v>
      </c>
      <c r="I75" s="329">
        <v>5.7761792999999999</v>
      </c>
    </row>
    <row r="76" spans="1:11" x14ac:dyDescent="0.25">
      <c r="A76" s="323">
        <v>2022</v>
      </c>
      <c r="B76" s="323">
        <v>12</v>
      </c>
      <c r="C76" s="323" t="s">
        <v>626</v>
      </c>
      <c r="D76" s="325" t="s">
        <v>655</v>
      </c>
      <c r="E76" s="326">
        <v>55845</v>
      </c>
      <c r="F76" s="327">
        <v>0.89959999999999996</v>
      </c>
      <c r="G76" s="326">
        <v>312360</v>
      </c>
      <c r="H76" s="328">
        <v>0.87119999999999997</v>
      </c>
      <c r="I76" s="329">
        <v>5.5933387000000003</v>
      </c>
    </row>
    <row r="77" spans="1:11" x14ac:dyDescent="0.25">
      <c r="A77" s="323">
        <v>2022</v>
      </c>
      <c r="B77" s="323">
        <v>12</v>
      </c>
      <c r="C77" s="323" t="s">
        <v>626</v>
      </c>
      <c r="D77" s="325" t="s">
        <v>656</v>
      </c>
      <c r="E77" s="326">
        <v>6227</v>
      </c>
      <c r="F77" s="327">
        <v>0.1003</v>
      </c>
      <c r="G77" s="326">
        <v>46179</v>
      </c>
      <c r="H77" s="328">
        <v>0.12870000000000001</v>
      </c>
      <c r="I77" s="329">
        <v>7.4159306000000003</v>
      </c>
      <c r="K77" s="305"/>
    </row>
    <row r="78" spans="1:11" x14ac:dyDescent="0.25">
      <c r="A78" s="323">
        <v>2022</v>
      </c>
      <c r="B78" s="323">
        <v>1</v>
      </c>
      <c r="C78" s="323" t="s">
        <v>627</v>
      </c>
      <c r="D78" s="325" t="s">
        <v>654</v>
      </c>
      <c r="E78" s="326">
        <v>55967</v>
      </c>
      <c r="F78" s="327">
        <v>1</v>
      </c>
      <c r="G78" s="326">
        <v>342311</v>
      </c>
      <c r="H78" s="328">
        <v>1</v>
      </c>
      <c r="I78" s="329">
        <v>6.1163007</v>
      </c>
    </row>
    <row r="79" spans="1:11" x14ac:dyDescent="0.25">
      <c r="A79" s="323">
        <v>2022</v>
      </c>
      <c r="B79" s="323">
        <v>1</v>
      </c>
      <c r="C79" s="323" t="s">
        <v>627</v>
      </c>
      <c r="D79" s="325" t="s">
        <v>655</v>
      </c>
      <c r="E79" s="326">
        <v>43447</v>
      </c>
      <c r="F79" s="327">
        <v>0.7762</v>
      </c>
      <c r="G79" s="326">
        <v>245552</v>
      </c>
      <c r="H79" s="328">
        <v>0.71730000000000005</v>
      </c>
      <c r="I79" s="329">
        <v>5.6517596000000001</v>
      </c>
    </row>
    <row r="80" spans="1:11" x14ac:dyDescent="0.25">
      <c r="A80" s="323">
        <v>2022</v>
      </c>
      <c r="B80" s="323">
        <v>1</v>
      </c>
      <c r="C80" s="323" t="s">
        <v>627</v>
      </c>
      <c r="D80" s="325" t="s">
        <v>656</v>
      </c>
      <c r="E80" s="326">
        <v>12520</v>
      </c>
      <c r="F80" s="327">
        <v>0.22370000000000001</v>
      </c>
      <c r="G80" s="326">
        <v>96759</v>
      </c>
      <c r="H80" s="328">
        <v>0.28260000000000002</v>
      </c>
      <c r="I80" s="329">
        <v>7.7283546000000003</v>
      </c>
    </row>
    <row r="81" spans="1:11" x14ac:dyDescent="0.25">
      <c r="A81" s="323">
        <v>2022</v>
      </c>
      <c r="B81" s="323">
        <v>2</v>
      </c>
      <c r="C81" s="323" t="s">
        <v>628</v>
      </c>
      <c r="D81" s="325" t="s">
        <v>654</v>
      </c>
      <c r="E81" s="326">
        <v>53095</v>
      </c>
      <c r="F81" s="327">
        <v>1</v>
      </c>
      <c r="G81" s="326">
        <v>325998</v>
      </c>
      <c r="H81" s="328">
        <v>1</v>
      </c>
      <c r="I81" s="329">
        <v>6.1399001999999996</v>
      </c>
    </row>
    <row r="82" spans="1:11" x14ac:dyDescent="0.25">
      <c r="A82" s="323">
        <v>2022</v>
      </c>
      <c r="B82" s="323">
        <v>2</v>
      </c>
      <c r="C82" s="323" t="s">
        <v>628</v>
      </c>
      <c r="D82" s="325" t="s">
        <v>655</v>
      </c>
      <c r="E82" s="326">
        <v>48537</v>
      </c>
      <c r="F82" s="327">
        <v>0.91410000000000002</v>
      </c>
      <c r="G82" s="326">
        <v>268147</v>
      </c>
      <c r="H82" s="328">
        <v>0.82250000000000001</v>
      </c>
      <c r="I82" s="329">
        <v>5.5245895000000003</v>
      </c>
    </row>
    <row r="83" spans="1:11" x14ac:dyDescent="0.25">
      <c r="A83" s="323">
        <v>2022</v>
      </c>
      <c r="B83" s="323">
        <v>2</v>
      </c>
      <c r="C83" s="323" t="s">
        <v>628</v>
      </c>
      <c r="D83" s="325" t="s">
        <v>656</v>
      </c>
      <c r="E83" s="326">
        <v>4558</v>
      </c>
      <c r="F83" s="327">
        <v>8.5800000000000001E-2</v>
      </c>
      <c r="G83" s="326">
        <v>57851</v>
      </c>
      <c r="H83" s="328">
        <v>0.1774</v>
      </c>
      <c r="I83" s="329">
        <v>12.69219</v>
      </c>
    </row>
    <row r="84" spans="1:11" x14ac:dyDescent="0.25">
      <c r="A84" s="323">
        <v>2022</v>
      </c>
      <c r="B84" s="323">
        <v>3</v>
      </c>
      <c r="C84" s="323" t="s">
        <v>629</v>
      </c>
      <c r="D84" s="325" t="s">
        <v>654</v>
      </c>
      <c r="E84" s="326">
        <v>62282</v>
      </c>
      <c r="F84" s="327">
        <v>1</v>
      </c>
      <c r="G84" s="326">
        <v>360988</v>
      </c>
      <c r="H84" s="328">
        <v>1</v>
      </c>
      <c r="I84" s="329">
        <v>5.7960244999999997</v>
      </c>
    </row>
    <row r="85" spans="1:11" x14ac:dyDescent="0.25">
      <c r="A85" s="323">
        <v>2022</v>
      </c>
      <c r="B85" s="323">
        <v>3</v>
      </c>
      <c r="C85" s="323" t="s">
        <v>629</v>
      </c>
      <c r="D85" s="325" t="s">
        <v>655</v>
      </c>
      <c r="E85" s="326">
        <v>60741</v>
      </c>
      <c r="F85" s="327">
        <v>0.97519999999999996</v>
      </c>
      <c r="G85" s="326">
        <v>336369</v>
      </c>
      <c r="H85" s="328">
        <v>0.93179999999999996</v>
      </c>
      <c r="I85" s="329">
        <v>5.5377587000000004</v>
      </c>
    </row>
    <row r="86" spans="1:11" x14ac:dyDescent="0.25">
      <c r="A86" s="323">
        <v>2022</v>
      </c>
      <c r="B86" s="323">
        <v>3</v>
      </c>
      <c r="C86" s="323" t="s">
        <v>629</v>
      </c>
      <c r="D86" s="325" t="s">
        <v>656</v>
      </c>
      <c r="E86" s="326">
        <v>1541</v>
      </c>
      <c r="F86" s="327">
        <v>2.47E-2</v>
      </c>
      <c r="G86" s="326">
        <v>24619</v>
      </c>
      <c r="H86" s="328">
        <v>6.8099999999999994E-2</v>
      </c>
      <c r="I86" s="329">
        <v>15.975989999999999</v>
      </c>
      <c r="K86" s="305"/>
    </row>
    <row r="87" spans="1:11" x14ac:dyDescent="0.25">
      <c r="A87" s="323">
        <v>2022</v>
      </c>
      <c r="B87" s="323">
        <v>4</v>
      </c>
      <c r="C87" s="323" t="s">
        <v>630</v>
      </c>
      <c r="D87" s="325" t="s">
        <v>654</v>
      </c>
      <c r="E87" s="326">
        <v>60906</v>
      </c>
      <c r="F87" s="327">
        <v>1</v>
      </c>
      <c r="G87" s="326">
        <v>331430</v>
      </c>
      <c r="H87" s="328">
        <v>1</v>
      </c>
      <c r="I87" s="329">
        <v>5.4416642</v>
      </c>
    </row>
    <row r="88" spans="1:11" x14ac:dyDescent="0.25">
      <c r="A88" s="323">
        <v>2022</v>
      </c>
      <c r="B88" s="323">
        <v>4</v>
      </c>
      <c r="C88" s="323" t="s">
        <v>630</v>
      </c>
      <c r="D88" s="325" t="s">
        <v>655</v>
      </c>
      <c r="E88" s="326">
        <v>59156</v>
      </c>
      <c r="F88" s="327">
        <v>0.97119999999999995</v>
      </c>
      <c r="G88" s="326">
        <v>312901</v>
      </c>
      <c r="H88" s="328">
        <v>0.94399999999999995</v>
      </c>
      <c r="I88" s="329">
        <v>5.2894211999999996</v>
      </c>
    </row>
    <row r="89" spans="1:11" x14ac:dyDescent="0.25">
      <c r="A89" s="323">
        <v>2022</v>
      </c>
      <c r="B89" s="323">
        <v>4</v>
      </c>
      <c r="C89" s="323" t="s">
        <v>630</v>
      </c>
      <c r="D89" s="325" t="s">
        <v>656</v>
      </c>
      <c r="E89" s="326">
        <v>1750</v>
      </c>
      <c r="F89" s="327">
        <v>2.87E-2</v>
      </c>
      <c r="G89" s="326">
        <v>18529</v>
      </c>
      <c r="H89" s="328">
        <v>5.5899999999999998E-2</v>
      </c>
      <c r="I89" s="329">
        <v>10.587999999999999</v>
      </c>
    </row>
    <row r="90" spans="1:11" x14ac:dyDescent="0.25">
      <c r="A90" s="323">
        <v>2022</v>
      </c>
      <c r="B90" s="323">
        <v>5</v>
      </c>
      <c r="C90" s="323" t="s">
        <v>631</v>
      </c>
      <c r="D90" s="325" t="s">
        <v>654</v>
      </c>
      <c r="E90" s="326">
        <v>62508</v>
      </c>
      <c r="F90" s="327">
        <v>1</v>
      </c>
      <c r="G90" s="326">
        <v>342687</v>
      </c>
      <c r="H90" s="328">
        <v>1</v>
      </c>
      <c r="I90" s="329">
        <v>5.4822902999999998</v>
      </c>
    </row>
    <row r="91" spans="1:11" x14ac:dyDescent="0.25">
      <c r="A91" s="323">
        <v>2022</v>
      </c>
      <c r="B91" s="323">
        <v>5</v>
      </c>
      <c r="C91" s="323" t="s">
        <v>631</v>
      </c>
      <c r="D91" s="325" t="s">
        <v>655</v>
      </c>
      <c r="E91" s="326">
        <v>58665</v>
      </c>
      <c r="F91" s="327">
        <v>0.9385</v>
      </c>
      <c r="G91" s="326">
        <v>314909</v>
      </c>
      <c r="H91" s="328">
        <v>0.91890000000000005</v>
      </c>
      <c r="I91" s="329">
        <v>5.3679195000000002</v>
      </c>
    </row>
    <row r="92" spans="1:11" x14ac:dyDescent="0.25">
      <c r="A92" s="323">
        <v>2022</v>
      </c>
      <c r="B92" s="323">
        <v>5</v>
      </c>
      <c r="C92" s="323" t="s">
        <v>631</v>
      </c>
      <c r="D92" s="325" t="s">
        <v>656</v>
      </c>
      <c r="E92" s="326">
        <v>3843</v>
      </c>
      <c r="F92" s="327">
        <v>6.1400000000000003E-2</v>
      </c>
      <c r="G92" s="326">
        <v>27778</v>
      </c>
      <c r="H92" s="328">
        <v>8.1000000000000003E-2</v>
      </c>
      <c r="I92" s="329">
        <v>7.2282070999999997</v>
      </c>
    </row>
    <row r="93" spans="1:11" x14ac:dyDescent="0.25">
      <c r="A93" s="323">
        <v>2022</v>
      </c>
      <c r="B93" s="323">
        <v>6</v>
      </c>
      <c r="C93" s="323" t="s">
        <v>632</v>
      </c>
      <c r="D93" s="325" t="s">
        <v>654</v>
      </c>
      <c r="E93" s="326">
        <v>62188</v>
      </c>
      <c r="F93" s="327">
        <v>1</v>
      </c>
      <c r="G93" s="326">
        <v>350424</v>
      </c>
      <c r="H93" s="328">
        <v>1</v>
      </c>
      <c r="I93" s="329">
        <v>5.6349134999999997</v>
      </c>
    </row>
    <row r="94" spans="1:11" x14ac:dyDescent="0.25">
      <c r="A94" s="323">
        <v>2022</v>
      </c>
      <c r="B94" s="323">
        <v>6</v>
      </c>
      <c r="C94" s="323" t="s">
        <v>632</v>
      </c>
      <c r="D94" s="325" t="s">
        <v>655</v>
      </c>
      <c r="E94" s="326">
        <v>59261</v>
      </c>
      <c r="F94" s="327">
        <v>0.95289999999999997</v>
      </c>
      <c r="G94" s="326">
        <v>321656</v>
      </c>
      <c r="H94" s="328">
        <v>0.91790000000000005</v>
      </c>
      <c r="I94" s="329">
        <v>5.4277856</v>
      </c>
    </row>
    <row r="95" spans="1:11" x14ac:dyDescent="0.25">
      <c r="A95" s="323">
        <v>2022</v>
      </c>
      <c r="B95" s="323">
        <v>6</v>
      </c>
      <c r="C95" s="323" t="s">
        <v>632</v>
      </c>
      <c r="D95" s="325" t="s">
        <v>656</v>
      </c>
      <c r="E95" s="326">
        <v>2927</v>
      </c>
      <c r="F95" s="327">
        <v>4.7E-2</v>
      </c>
      <c r="G95" s="326">
        <v>28768</v>
      </c>
      <c r="H95" s="328">
        <v>8.2000000000000003E-2</v>
      </c>
      <c r="I95" s="329">
        <v>9.8284932999999999</v>
      </c>
      <c r="K95" s="305"/>
    </row>
    <row r="96" spans="1:11" x14ac:dyDescent="0.25">
      <c r="A96" s="323">
        <v>2022</v>
      </c>
      <c r="B96" s="323">
        <v>7</v>
      </c>
      <c r="C96" s="323" t="s">
        <v>633</v>
      </c>
      <c r="D96" s="325" t="s">
        <v>654</v>
      </c>
      <c r="E96" s="326">
        <v>61441</v>
      </c>
      <c r="F96" s="327">
        <v>1</v>
      </c>
      <c r="G96" s="326">
        <v>337526</v>
      </c>
      <c r="H96" s="328">
        <v>1</v>
      </c>
      <c r="I96" s="329">
        <v>5.4934978000000001</v>
      </c>
    </row>
    <row r="97" spans="1:21" x14ac:dyDescent="0.25">
      <c r="A97" s="323">
        <v>2022</v>
      </c>
      <c r="B97" s="323">
        <v>7</v>
      </c>
      <c r="C97" s="323" t="s">
        <v>633</v>
      </c>
      <c r="D97" s="325" t="s">
        <v>655</v>
      </c>
      <c r="E97" s="326">
        <v>58423</v>
      </c>
      <c r="F97" s="327">
        <v>0.95079999999999998</v>
      </c>
      <c r="G97" s="326">
        <v>314613</v>
      </c>
      <c r="H97" s="328">
        <v>0.93210000000000004</v>
      </c>
      <c r="I97" s="329">
        <v>5.3850880999999999</v>
      </c>
    </row>
    <row r="98" spans="1:21" x14ac:dyDescent="0.25">
      <c r="A98" s="323">
        <v>2022</v>
      </c>
      <c r="B98" s="323">
        <v>7</v>
      </c>
      <c r="C98" s="323" t="s">
        <v>633</v>
      </c>
      <c r="D98" s="325" t="s">
        <v>656</v>
      </c>
      <c r="E98" s="326">
        <v>3018</v>
      </c>
      <c r="F98" s="327">
        <v>4.9099999999999998E-2</v>
      </c>
      <c r="G98" s="326">
        <v>22913</v>
      </c>
      <c r="H98" s="328">
        <v>6.7799999999999999E-2</v>
      </c>
      <c r="I98" s="329">
        <v>7.5921139999999996</v>
      </c>
    </row>
    <row r="99" spans="1:21" x14ac:dyDescent="0.25">
      <c r="A99" s="323">
        <v>2022</v>
      </c>
      <c r="B99" s="323">
        <v>8</v>
      </c>
      <c r="C99" s="323" t="s">
        <v>634</v>
      </c>
      <c r="D99" s="325" t="s">
        <v>654</v>
      </c>
      <c r="E99" s="326">
        <v>62882</v>
      </c>
      <c r="F99" s="327">
        <v>1</v>
      </c>
      <c r="G99" s="326">
        <v>348619</v>
      </c>
      <c r="H99" s="328">
        <v>1</v>
      </c>
      <c r="I99" s="329">
        <v>5.5440189999999996</v>
      </c>
    </row>
    <row r="100" spans="1:21" x14ac:dyDescent="0.25">
      <c r="A100" s="323">
        <v>2022</v>
      </c>
      <c r="B100" s="323">
        <v>8</v>
      </c>
      <c r="C100" s="323" t="s">
        <v>634</v>
      </c>
      <c r="D100" s="325" t="s">
        <v>655</v>
      </c>
      <c r="E100" s="326">
        <v>59694</v>
      </c>
      <c r="F100" s="327">
        <v>0.94930000000000003</v>
      </c>
      <c r="G100" s="326">
        <v>321032</v>
      </c>
      <c r="H100" s="328">
        <v>0.92079999999999995</v>
      </c>
      <c r="I100" s="329">
        <v>5.3779608999999997</v>
      </c>
    </row>
    <row r="101" spans="1:21" x14ac:dyDescent="0.25">
      <c r="A101" s="323">
        <v>2022</v>
      </c>
      <c r="B101" s="323">
        <v>8</v>
      </c>
      <c r="C101" s="323" t="s">
        <v>634</v>
      </c>
      <c r="D101" s="325" t="s">
        <v>656</v>
      </c>
      <c r="E101" s="326">
        <v>3188</v>
      </c>
      <c r="F101" s="327">
        <v>5.0599999999999999E-2</v>
      </c>
      <c r="G101" s="326">
        <v>27587</v>
      </c>
      <c r="H101" s="328">
        <v>7.9100000000000004E-2</v>
      </c>
      <c r="I101" s="329">
        <v>8.6533876999999997</v>
      </c>
    </row>
    <row r="102" spans="1:21" x14ac:dyDescent="0.25">
      <c r="A102" s="323">
        <v>2022</v>
      </c>
      <c r="B102" s="323">
        <v>9</v>
      </c>
      <c r="C102" s="323" t="s">
        <v>635</v>
      </c>
      <c r="D102" s="325" t="s">
        <v>654</v>
      </c>
      <c r="E102" s="326">
        <v>62145</v>
      </c>
      <c r="F102" s="327">
        <v>1</v>
      </c>
      <c r="G102" s="326">
        <v>347765</v>
      </c>
      <c r="H102" s="328">
        <v>1</v>
      </c>
      <c r="I102" s="329">
        <v>5.5960254000000003</v>
      </c>
    </row>
    <row r="103" spans="1:21" x14ac:dyDescent="0.25">
      <c r="A103" s="323">
        <v>2022</v>
      </c>
      <c r="B103" s="323">
        <v>9</v>
      </c>
      <c r="C103" s="323" t="s">
        <v>635</v>
      </c>
      <c r="D103" s="325" t="s">
        <v>655</v>
      </c>
      <c r="E103" s="326">
        <v>58947</v>
      </c>
      <c r="F103" s="327">
        <v>0.94850000000000001</v>
      </c>
      <c r="G103" s="326">
        <v>318477</v>
      </c>
      <c r="H103" s="328">
        <v>0.91569999999999996</v>
      </c>
      <c r="I103" s="329">
        <v>5.4027685999999999</v>
      </c>
    </row>
    <row r="104" spans="1:21" x14ac:dyDescent="0.25">
      <c r="A104" s="323">
        <v>2022</v>
      </c>
      <c r="B104" s="323">
        <v>9</v>
      </c>
      <c r="C104" s="323" t="s">
        <v>635</v>
      </c>
      <c r="D104" s="325" t="s">
        <v>656</v>
      </c>
      <c r="E104" s="326">
        <v>3198</v>
      </c>
      <c r="F104" s="327">
        <v>5.1400000000000001E-2</v>
      </c>
      <c r="G104" s="326">
        <v>29288</v>
      </c>
      <c r="H104" s="328">
        <v>8.4199999999999997E-2</v>
      </c>
      <c r="I104" s="329">
        <v>9.1582238999999994</v>
      </c>
      <c r="K104" s="305"/>
    </row>
    <row r="105" spans="1:21" x14ac:dyDescent="0.25">
      <c r="A105" s="323">
        <v>2023</v>
      </c>
      <c r="B105" s="323">
        <v>10</v>
      </c>
      <c r="C105" s="323" t="s">
        <v>636</v>
      </c>
      <c r="D105" s="325" t="s">
        <v>654</v>
      </c>
      <c r="E105" s="326">
        <v>62552</v>
      </c>
      <c r="F105" s="327">
        <v>1</v>
      </c>
      <c r="G105" s="326">
        <v>351205</v>
      </c>
      <c r="H105" s="328">
        <v>1</v>
      </c>
      <c r="I105" s="329">
        <v>5.6146086000000004</v>
      </c>
    </row>
    <row r="106" spans="1:21" x14ac:dyDescent="0.25">
      <c r="A106" s="323">
        <v>2023</v>
      </c>
      <c r="B106" s="323">
        <v>10</v>
      </c>
      <c r="C106" s="323" t="s">
        <v>636</v>
      </c>
      <c r="D106" s="325" t="s">
        <v>655</v>
      </c>
      <c r="E106" s="326">
        <v>58527</v>
      </c>
      <c r="F106" s="327">
        <v>0.93559999999999999</v>
      </c>
      <c r="G106" s="326">
        <v>318474</v>
      </c>
      <c r="H106" s="328">
        <v>0.90680000000000005</v>
      </c>
      <c r="I106" s="329">
        <v>5.4414885000000002</v>
      </c>
      <c r="L106" s="313"/>
      <c r="M106" s="313"/>
      <c r="N106" s="330"/>
      <c r="O106" s="313"/>
      <c r="P106" s="331"/>
      <c r="Q106" s="313"/>
      <c r="R106" s="332"/>
      <c r="S106" s="333"/>
    </row>
    <row r="107" spans="1:21" ht="15" customHeight="1" x14ac:dyDescent="0.25">
      <c r="A107" s="323">
        <v>2023</v>
      </c>
      <c r="B107" s="323">
        <v>10</v>
      </c>
      <c r="C107" s="323" t="s">
        <v>636</v>
      </c>
      <c r="D107" s="325" t="s">
        <v>656</v>
      </c>
      <c r="E107" s="326">
        <v>4025</v>
      </c>
      <c r="F107" s="327">
        <v>6.4299999999999996E-2</v>
      </c>
      <c r="G107" s="326">
        <v>32731</v>
      </c>
      <c r="H107" s="328">
        <v>9.3100000000000002E-2</v>
      </c>
      <c r="I107" s="329">
        <v>8.1319254999999995</v>
      </c>
      <c r="L107" s="356"/>
      <c r="M107" s="356"/>
      <c r="N107" s="356"/>
      <c r="O107" s="356"/>
      <c r="P107" s="356"/>
      <c r="Q107" s="356"/>
      <c r="R107" s="356"/>
      <c r="S107" s="356"/>
      <c r="T107" s="356"/>
      <c r="U107" s="356"/>
    </row>
    <row r="108" spans="1:21" x14ac:dyDescent="0.25">
      <c r="A108" s="323">
        <v>2023</v>
      </c>
      <c r="B108" s="323">
        <v>11</v>
      </c>
      <c r="C108" s="323" t="s">
        <v>637</v>
      </c>
      <c r="D108" s="325" t="s">
        <v>654</v>
      </c>
      <c r="E108" s="326">
        <v>60874</v>
      </c>
      <c r="F108" s="327">
        <v>1</v>
      </c>
      <c r="G108" s="326">
        <v>347552</v>
      </c>
      <c r="H108" s="328">
        <v>1</v>
      </c>
      <c r="I108" s="329">
        <v>5.7093669</v>
      </c>
      <c r="K108" s="356"/>
      <c r="L108" s="356"/>
      <c r="M108" s="356"/>
      <c r="N108" s="356"/>
      <c r="O108" s="356"/>
      <c r="P108" s="356"/>
      <c r="Q108" s="356"/>
      <c r="R108" s="356"/>
      <c r="S108" s="356"/>
      <c r="T108" s="356"/>
      <c r="U108" s="356"/>
    </row>
    <row r="109" spans="1:21" x14ac:dyDescent="0.25">
      <c r="A109" s="323">
        <v>2023</v>
      </c>
      <c r="B109" s="323">
        <v>11</v>
      </c>
      <c r="C109" s="323" t="s">
        <v>637</v>
      </c>
      <c r="D109" s="325" t="s">
        <v>655</v>
      </c>
      <c r="E109" s="326">
        <v>57902</v>
      </c>
      <c r="F109" s="327">
        <v>0.95109999999999995</v>
      </c>
      <c r="G109" s="326">
        <v>318372</v>
      </c>
      <c r="H109" s="328">
        <v>0.91600000000000004</v>
      </c>
      <c r="I109" s="329">
        <v>5.4984628999999998</v>
      </c>
      <c r="K109" s="356"/>
      <c r="L109" s="356"/>
      <c r="M109" s="356"/>
      <c r="N109" s="356"/>
      <c r="O109" s="356"/>
      <c r="P109" s="356"/>
      <c r="Q109" s="356"/>
      <c r="R109" s="356"/>
      <c r="S109" s="356"/>
      <c r="T109" s="356"/>
      <c r="U109" s="356"/>
    </row>
    <row r="110" spans="1:21" x14ac:dyDescent="0.25">
      <c r="A110" s="323">
        <v>2023</v>
      </c>
      <c r="B110" s="323">
        <v>11</v>
      </c>
      <c r="C110" s="323" t="s">
        <v>637</v>
      </c>
      <c r="D110" s="325" t="s">
        <v>656</v>
      </c>
      <c r="E110" s="326">
        <v>2972</v>
      </c>
      <c r="F110" s="327">
        <v>4.8800000000000003E-2</v>
      </c>
      <c r="G110" s="326">
        <v>29180</v>
      </c>
      <c r="H110" s="328">
        <v>8.3900000000000002E-2</v>
      </c>
      <c r="I110" s="329">
        <v>9.8183042</v>
      </c>
      <c r="K110" s="356"/>
      <c r="L110" s="356"/>
      <c r="M110" s="356"/>
      <c r="N110" s="356"/>
      <c r="O110" s="356"/>
      <c r="P110" s="356"/>
      <c r="Q110" s="356"/>
      <c r="R110" s="356"/>
      <c r="S110" s="356"/>
      <c r="T110" s="356"/>
      <c r="U110" s="356"/>
    </row>
    <row r="111" spans="1:21" x14ac:dyDescent="0.25">
      <c r="A111" s="323">
        <v>2023</v>
      </c>
      <c r="B111" s="323">
        <v>12</v>
      </c>
      <c r="C111" s="323" t="s">
        <v>638</v>
      </c>
      <c r="D111" s="325" t="s">
        <v>654</v>
      </c>
      <c r="E111" s="326">
        <v>64000</v>
      </c>
      <c r="F111" s="327">
        <v>1</v>
      </c>
      <c r="G111" s="326">
        <v>362847</v>
      </c>
      <c r="H111" s="328">
        <v>1</v>
      </c>
      <c r="I111" s="329">
        <v>5.6694844</v>
      </c>
      <c r="K111" s="356"/>
      <c r="L111" s="356"/>
      <c r="M111" s="356"/>
      <c r="N111" s="356"/>
      <c r="O111" s="356"/>
      <c r="P111" s="356"/>
      <c r="Q111" s="356"/>
      <c r="R111" s="356"/>
      <c r="S111" s="356"/>
      <c r="T111" s="356"/>
      <c r="U111" s="356"/>
    </row>
    <row r="112" spans="1:21" x14ac:dyDescent="0.25">
      <c r="A112" s="323">
        <v>2023</v>
      </c>
      <c r="B112" s="323">
        <v>12</v>
      </c>
      <c r="C112" s="323" t="s">
        <v>638</v>
      </c>
      <c r="D112" s="325" t="s">
        <v>655</v>
      </c>
      <c r="E112" s="326">
        <v>59287</v>
      </c>
      <c r="F112" s="327">
        <v>0.92630000000000001</v>
      </c>
      <c r="G112" s="326">
        <v>325098</v>
      </c>
      <c r="H112" s="328">
        <v>0.89590000000000003</v>
      </c>
      <c r="I112" s="329">
        <v>5.4834617999999997</v>
      </c>
      <c r="K112" s="356"/>
      <c r="L112" s="356"/>
      <c r="M112" s="356"/>
      <c r="N112" s="356"/>
      <c r="O112" s="356"/>
      <c r="P112" s="356"/>
      <c r="Q112" s="356"/>
      <c r="R112" s="356"/>
      <c r="S112" s="356"/>
      <c r="T112" s="356"/>
      <c r="U112" s="356"/>
    </row>
    <row r="113" spans="1:9" x14ac:dyDescent="0.25">
      <c r="A113" s="323">
        <v>2023</v>
      </c>
      <c r="B113" s="323">
        <v>12</v>
      </c>
      <c r="C113" s="323" t="s">
        <v>638</v>
      </c>
      <c r="D113" s="325" t="s">
        <v>656</v>
      </c>
      <c r="E113" s="326">
        <v>4713</v>
      </c>
      <c r="F113" s="327">
        <v>7.3599999999999999E-2</v>
      </c>
      <c r="G113" s="326">
        <v>37749</v>
      </c>
      <c r="H113" s="328">
        <v>0.104</v>
      </c>
      <c r="I113" s="329">
        <v>8.0095480999999999</v>
      </c>
    </row>
    <row r="114" spans="1:9" x14ac:dyDescent="0.25">
      <c r="A114" s="323">
        <v>2023</v>
      </c>
      <c r="B114" s="323">
        <v>1</v>
      </c>
      <c r="C114" s="323" t="s">
        <v>639</v>
      </c>
      <c r="D114" s="325" t="s">
        <v>654</v>
      </c>
      <c r="E114" s="326">
        <v>61840</v>
      </c>
      <c r="F114" s="327">
        <v>1</v>
      </c>
      <c r="G114" s="326">
        <v>361643</v>
      </c>
      <c r="H114" s="328">
        <v>1</v>
      </c>
      <c r="I114" s="329">
        <v>5.8480432999999996</v>
      </c>
    </row>
    <row r="115" spans="1:9" x14ac:dyDescent="0.25">
      <c r="A115" s="323">
        <v>2023</v>
      </c>
      <c r="B115" s="323">
        <v>1</v>
      </c>
      <c r="C115" s="323" t="s">
        <v>639</v>
      </c>
      <c r="D115" s="325" t="s">
        <v>655</v>
      </c>
      <c r="E115" s="326">
        <v>56275</v>
      </c>
      <c r="F115" s="327">
        <v>0.91</v>
      </c>
      <c r="G115" s="326">
        <v>312418</v>
      </c>
      <c r="H115" s="328">
        <v>0.86380000000000001</v>
      </c>
      <c r="I115" s="329">
        <v>5.5516303999999996</v>
      </c>
    </row>
    <row r="116" spans="1:9" x14ac:dyDescent="0.25">
      <c r="A116" s="323">
        <v>2023</v>
      </c>
      <c r="B116" s="323">
        <v>1</v>
      </c>
      <c r="C116" s="323" t="s">
        <v>639</v>
      </c>
      <c r="D116" s="325" t="s">
        <v>656</v>
      </c>
      <c r="E116" s="326">
        <v>5565</v>
      </c>
      <c r="F116" s="327">
        <v>8.9899999999999994E-2</v>
      </c>
      <c r="G116" s="326">
        <v>49225</v>
      </c>
      <c r="H116" s="328">
        <v>0.1361</v>
      </c>
      <c r="I116" s="329">
        <v>8.8454627000000006</v>
      </c>
    </row>
    <row r="117" spans="1:9" x14ac:dyDescent="0.25">
      <c r="A117" s="323">
        <v>2023</v>
      </c>
      <c r="B117" s="323">
        <v>2</v>
      </c>
      <c r="C117" s="323" t="s">
        <v>640</v>
      </c>
      <c r="D117" s="325" t="s">
        <v>654</v>
      </c>
      <c r="E117" s="326">
        <v>55737</v>
      </c>
      <c r="F117" s="327">
        <v>1</v>
      </c>
      <c r="G117" s="326">
        <v>321485</v>
      </c>
      <c r="H117" s="328">
        <v>1</v>
      </c>
      <c r="I117" s="329">
        <v>5.7678921000000001</v>
      </c>
    </row>
    <row r="118" spans="1:9" x14ac:dyDescent="0.25">
      <c r="A118" s="323">
        <v>2023</v>
      </c>
      <c r="B118" s="323">
        <v>2</v>
      </c>
      <c r="C118" s="323" t="s">
        <v>640</v>
      </c>
      <c r="D118" s="325" t="s">
        <v>655</v>
      </c>
      <c r="E118" s="326">
        <v>52714</v>
      </c>
      <c r="F118" s="327">
        <v>0.94569999999999999</v>
      </c>
      <c r="G118" s="326">
        <v>289658</v>
      </c>
      <c r="H118" s="328">
        <v>0.90100000000000002</v>
      </c>
      <c r="I118" s="329">
        <v>5.4948969999999999</v>
      </c>
    </row>
    <row r="119" spans="1:9" x14ac:dyDescent="0.25">
      <c r="A119" s="323">
        <v>2023</v>
      </c>
      <c r="B119" s="323">
        <v>2</v>
      </c>
      <c r="C119" s="323" t="s">
        <v>640</v>
      </c>
      <c r="D119" s="325" t="s">
        <v>656</v>
      </c>
      <c r="E119" s="326">
        <v>3023</v>
      </c>
      <c r="F119" s="327">
        <v>5.4199999999999998E-2</v>
      </c>
      <c r="G119" s="326">
        <v>31827</v>
      </c>
      <c r="H119" s="328">
        <v>9.8900000000000002E-2</v>
      </c>
      <c r="I119" s="329">
        <v>10.528283</v>
      </c>
    </row>
    <row r="120" spans="1:9" x14ac:dyDescent="0.25">
      <c r="A120" s="323">
        <v>2023</v>
      </c>
      <c r="B120" s="323">
        <v>3</v>
      </c>
      <c r="C120" s="323" t="s">
        <v>641</v>
      </c>
      <c r="D120" s="325" t="s">
        <v>654</v>
      </c>
      <c r="E120" s="326">
        <v>63344</v>
      </c>
      <c r="F120" s="327">
        <v>1</v>
      </c>
      <c r="G120" s="326">
        <v>366764</v>
      </c>
      <c r="H120" s="328">
        <v>1</v>
      </c>
      <c r="I120" s="329">
        <v>5.7900353999999998</v>
      </c>
    </row>
    <row r="121" spans="1:9" x14ac:dyDescent="0.25">
      <c r="A121" s="323">
        <v>2023</v>
      </c>
      <c r="B121" s="323">
        <v>3</v>
      </c>
      <c r="C121" s="323" t="s">
        <v>641</v>
      </c>
      <c r="D121" s="325" t="s">
        <v>655</v>
      </c>
      <c r="E121" s="326">
        <v>61169</v>
      </c>
      <c r="F121" s="327">
        <v>0.96560000000000001</v>
      </c>
      <c r="G121" s="326">
        <v>338661</v>
      </c>
      <c r="H121" s="328">
        <v>0.92330000000000001</v>
      </c>
      <c r="I121" s="329">
        <v>5.5364808999999999</v>
      </c>
    </row>
    <row r="122" spans="1:9" x14ac:dyDescent="0.25">
      <c r="A122" s="323">
        <v>2023</v>
      </c>
      <c r="B122" s="323">
        <v>3</v>
      </c>
      <c r="C122" s="323" t="s">
        <v>641</v>
      </c>
      <c r="D122" s="325" t="s">
        <v>656</v>
      </c>
      <c r="E122" s="326">
        <v>2175</v>
      </c>
      <c r="F122" s="327">
        <v>3.4299999999999997E-2</v>
      </c>
      <c r="G122" s="326">
        <v>28103</v>
      </c>
      <c r="H122" s="328">
        <v>7.6600000000000001E-2</v>
      </c>
      <c r="I122" s="329">
        <v>12.920920000000001</v>
      </c>
    </row>
    <row r="123" spans="1:9" x14ac:dyDescent="0.25">
      <c r="A123" s="323">
        <v>2023</v>
      </c>
      <c r="B123" s="323">
        <v>4</v>
      </c>
      <c r="C123" s="323" t="s">
        <v>642</v>
      </c>
      <c r="D123" s="325" t="s">
        <v>654</v>
      </c>
      <c r="E123" s="326">
        <v>59635</v>
      </c>
      <c r="F123" s="327">
        <v>1</v>
      </c>
      <c r="G123" s="326">
        <v>329276</v>
      </c>
      <c r="H123" s="328">
        <v>1</v>
      </c>
      <c r="I123" s="329">
        <v>5.5215225999999999</v>
      </c>
    </row>
    <row r="124" spans="1:9" x14ac:dyDescent="0.25">
      <c r="A124" s="323">
        <v>2023</v>
      </c>
      <c r="B124" s="323">
        <v>4</v>
      </c>
      <c r="C124" s="323" t="s">
        <v>642</v>
      </c>
      <c r="D124" s="325" t="s">
        <v>655</v>
      </c>
      <c r="E124" s="326">
        <v>58299</v>
      </c>
      <c r="F124" s="327">
        <v>0.97750000000000004</v>
      </c>
      <c r="G124" s="326">
        <v>314468</v>
      </c>
      <c r="H124" s="328">
        <v>0.95499999999999996</v>
      </c>
      <c r="I124" s="329">
        <v>5.3940548000000001</v>
      </c>
    </row>
    <row r="125" spans="1:9" x14ac:dyDescent="0.25">
      <c r="A125" s="323">
        <v>2023</v>
      </c>
      <c r="B125" s="323">
        <v>4</v>
      </c>
      <c r="C125" s="323" t="s">
        <v>642</v>
      </c>
      <c r="D125" s="325" t="s">
        <v>656</v>
      </c>
      <c r="E125" s="326">
        <v>1336</v>
      </c>
      <c r="F125" s="327">
        <v>2.24E-2</v>
      </c>
      <c r="G125" s="326">
        <v>14808</v>
      </c>
      <c r="H125" s="328">
        <v>4.4900000000000002E-2</v>
      </c>
      <c r="I125" s="329">
        <v>11.083831999999999</v>
      </c>
    </row>
    <row r="126" spans="1:9" x14ac:dyDescent="0.25">
      <c r="A126" s="323">
        <v>2023</v>
      </c>
      <c r="B126" s="323">
        <v>5</v>
      </c>
      <c r="C126" s="323" t="s">
        <v>643</v>
      </c>
      <c r="D126" s="325" t="s">
        <v>654</v>
      </c>
      <c r="E126" s="326">
        <v>62201</v>
      </c>
      <c r="F126" s="327">
        <v>1</v>
      </c>
      <c r="G126" s="326">
        <v>343265</v>
      </c>
      <c r="H126" s="328">
        <v>1</v>
      </c>
      <c r="I126" s="329">
        <v>5.5186412000000002</v>
      </c>
    </row>
    <row r="127" spans="1:9" x14ac:dyDescent="0.25">
      <c r="A127" s="323">
        <v>2023</v>
      </c>
      <c r="B127" s="323">
        <v>5</v>
      </c>
      <c r="C127" s="323" t="s">
        <v>643</v>
      </c>
      <c r="D127" s="325" t="s">
        <v>655</v>
      </c>
      <c r="E127" s="326">
        <v>61292</v>
      </c>
      <c r="F127" s="327">
        <v>0.98529999999999995</v>
      </c>
      <c r="G127" s="326">
        <v>332360</v>
      </c>
      <c r="H127" s="328">
        <v>0.96819999999999995</v>
      </c>
      <c r="I127" s="329">
        <v>5.4225674000000001</v>
      </c>
    </row>
    <row r="128" spans="1:9" x14ac:dyDescent="0.25">
      <c r="A128" s="323">
        <v>2023</v>
      </c>
      <c r="B128" s="323">
        <v>5</v>
      </c>
      <c r="C128" s="323" t="s">
        <v>643</v>
      </c>
      <c r="D128" s="325" t="s">
        <v>656</v>
      </c>
      <c r="E128" s="326">
        <v>909</v>
      </c>
      <c r="F128" s="327">
        <v>1.46E-2</v>
      </c>
      <c r="G128" s="326">
        <v>10905</v>
      </c>
      <c r="H128" s="328">
        <v>3.1699999999999999E-2</v>
      </c>
      <c r="I128" s="329">
        <v>11.996700000000001</v>
      </c>
    </row>
    <row r="129" spans="1:9" x14ac:dyDescent="0.25">
      <c r="A129" s="323">
        <v>2023</v>
      </c>
      <c r="B129" s="323">
        <v>6</v>
      </c>
      <c r="C129" s="323" t="s">
        <v>644</v>
      </c>
      <c r="D129" s="325" t="s">
        <v>654</v>
      </c>
      <c r="E129" s="326">
        <v>61871</v>
      </c>
      <c r="F129" s="327">
        <v>1</v>
      </c>
      <c r="G129" s="326">
        <v>341533</v>
      </c>
      <c r="H129" s="328">
        <v>1</v>
      </c>
      <c r="I129" s="329">
        <v>5.5200820999999998</v>
      </c>
    </row>
    <row r="130" spans="1:9" x14ac:dyDescent="0.25">
      <c r="A130" s="323">
        <v>2023</v>
      </c>
      <c r="B130" s="323">
        <v>6</v>
      </c>
      <c r="C130" s="323" t="s">
        <v>644</v>
      </c>
      <c r="D130" s="325" t="s">
        <v>655</v>
      </c>
      <c r="E130" s="326">
        <v>61057</v>
      </c>
      <c r="F130" s="327">
        <v>0.98680000000000001</v>
      </c>
      <c r="G130" s="326">
        <v>331945</v>
      </c>
      <c r="H130" s="328">
        <v>0.97189999999999999</v>
      </c>
      <c r="I130" s="329">
        <v>5.4366412000000004</v>
      </c>
    </row>
    <row r="131" spans="1:9" x14ac:dyDescent="0.25">
      <c r="A131" s="323">
        <v>2023</v>
      </c>
      <c r="B131" s="323">
        <v>6</v>
      </c>
      <c r="C131" s="323" t="s">
        <v>644</v>
      </c>
      <c r="D131" s="325" t="s">
        <v>656</v>
      </c>
      <c r="E131" s="326">
        <v>814</v>
      </c>
      <c r="F131" s="327">
        <v>1.3100000000000001E-2</v>
      </c>
      <c r="G131" s="326">
        <v>9588</v>
      </c>
      <c r="H131" s="328">
        <v>2.8000000000000001E-2</v>
      </c>
      <c r="I131" s="329">
        <v>11.77887</v>
      </c>
    </row>
    <row r="133" spans="1:9" x14ac:dyDescent="0.25">
      <c r="A133" s="313" t="s">
        <v>657</v>
      </c>
    </row>
    <row r="134" spans="1:9" ht="99.75" customHeight="1" x14ac:dyDescent="0.25">
      <c r="A134" s="722" t="s">
        <v>658</v>
      </c>
      <c r="B134" s="722"/>
      <c r="C134" s="722"/>
      <c r="D134" s="722"/>
      <c r="E134" s="722"/>
      <c r="F134" s="722"/>
      <c r="G134" s="722"/>
    </row>
  </sheetData>
  <mergeCells count="1">
    <mergeCell ref="A134:G13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8CEE-EF8B-49DA-BFF8-59AB03565E56}">
  <sheetPr>
    <tabColor theme="9" tint="-0.499984740745262"/>
  </sheetPr>
  <dimension ref="A1"/>
  <sheetViews>
    <sheetView workbookViewId="0"/>
  </sheetViews>
  <sheetFormatPr defaultRowHeight="15" x14ac:dyDescent="0.25"/>
  <sheetData>
    <row r="1" spans="1:1" ht="15.75" x14ac:dyDescent="0.25">
      <c r="A1" s="618" t="s">
        <v>82</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87C2-30E0-40D1-9AB8-042B8443F194}">
  <sheetPr>
    <tabColor theme="9" tint="-0.499984740745262"/>
  </sheetPr>
  <dimension ref="A1"/>
  <sheetViews>
    <sheetView workbookViewId="0"/>
  </sheetViews>
  <sheetFormatPr defaultRowHeight="15" x14ac:dyDescent="0.25"/>
  <sheetData>
    <row r="1" spans="1:1" ht="15.75" x14ac:dyDescent="0.25">
      <c r="A1" s="618" t="s">
        <v>83</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029A-8988-4EE9-A53B-53F40C98E6CF}">
  <sheetPr>
    <tabColor theme="9" tint="-0.499984740745262"/>
  </sheetPr>
  <dimension ref="A1"/>
  <sheetViews>
    <sheetView workbookViewId="0"/>
  </sheetViews>
  <sheetFormatPr defaultRowHeight="15" x14ac:dyDescent="0.25"/>
  <sheetData>
    <row r="1" spans="1:1" ht="15.75" x14ac:dyDescent="0.25">
      <c r="A1" s="619" t="s">
        <v>84</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B577-E244-454F-85CB-B55B8A115E50}">
  <sheetPr>
    <tabColor theme="9" tint="-0.499984740745262"/>
  </sheetPr>
  <dimension ref="A1"/>
  <sheetViews>
    <sheetView workbookViewId="0">
      <selection activeCell="E29" sqref="E29"/>
    </sheetView>
  </sheetViews>
  <sheetFormatPr defaultRowHeight="15" x14ac:dyDescent="0.25"/>
  <sheetData>
    <row r="1" spans="1:1" ht="15.75" x14ac:dyDescent="0.25">
      <c r="A1" s="619" t="s">
        <v>85</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4E5C-3096-4DA5-B879-2E8A27D2DB46}">
  <sheetPr>
    <tabColor theme="9" tint="-0.499984740745262"/>
  </sheetPr>
  <dimension ref="A1:J29"/>
  <sheetViews>
    <sheetView workbookViewId="0">
      <selection activeCell="I25" sqref="I25"/>
    </sheetView>
  </sheetViews>
  <sheetFormatPr defaultRowHeight="15" x14ac:dyDescent="0.25"/>
  <cols>
    <col min="1" max="1" width="49.140625" bestFit="1" customWidth="1"/>
    <col min="2" max="2" width="12.5703125" customWidth="1"/>
    <col min="3" max="3" width="14.28515625" customWidth="1"/>
    <col min="4" max="4" width="14.7109375" customWidth="1"/>
    <col min="5" max="5" width="11" bestFit="1" customWidth="1"/>
  </cols>
  <sheetData>
    <row r="1" spans="1:10" ht="18.75" x14ac:dyDescent="0.3">
      <c r="A1" s="90" t="s">
        <v>1</v>
      </c>
    </row>
    <row r="2" spans="1:10" ht="15.75" x14ac:dyDescent="0.25">
      <c r="A2" s="191" t="s">
        <v>78</v>
      </c>
    </row>
    <row r="3" spans="1:10" ht="15.75" x14ac:dyDescent="0.25">
      <c r="A3" s="191" t="s">
        <v>86</v>
      </c>
    </row>
    <row r="5" spans="1:10" x14ac:dyDescent="0.25">
      <c r="A5" s="724" t="s">
        <v>659</v>
      </c>
      <c r="B5" s="726" t="s">
        <v>660</v>
      </c>
      <c r="C5" s="727"/>
      <c r="D5" s="727"/>
      <c r="E5" s="728"/>
      <c r="F5" s="729" t="s">
        <v>661</v>
      </c>
      <c r="G5" s="730"/>
      <c r="H5" s="730"/>
      <c r="I5" s="730"/>
      <c r="J5" s="731"/>
    </row>
    <row r="6" spans="1:10" x14ac:dyDescent="0.25">
      <c r="A6" s="725"/>
      <c r="B6" s="538">
        <v>2019</v>
      </c>
      <c r="C6" s="254">
        <v>2020</v>
      </c>
      <c r="D6" s="254">
        <v>2021</v>
      </c>
      <c r="E6" s="255">
        <v>2022</v>
      </c>
      <c r="F6" s="256" t="s">
        <v>662</v>
      </c>
      <c r="G6" s="256" t="s">
        <v>663</v>
      </c>
      <c r="H6" s="256" t="s">
        <v>664</v>
      </c>
      <c r="I6" s="256" t="s">
        <v>665</v>
      </c>
      <c r="J6" s="257" t="s">
        <v>666</v>
      </c>
    </row>
    <row r="7" spans="1:10" x14ac:dyDescent="0.25">
      <c r="A7" s="258" t="s">
        <v>667</v>
      </c>
      <c r="B7" s="539">
        <v>13635279</v>
      </c>
      <c r="C7" s="259">
        <v>11725661</v>
      </c>
      <c r="D7" s="259">
        <v>11387894</v>
      </c>
      <c r="E7" s="540">
        <v>11423544</v>
      </c>
      <c r="F7" s="130">
        <f t="shared" ref="F7:G14" si="0">(C7-B7)/B7</f>
        <v>-0.1400497928938601</v>
      </c>
      <c r="G7" s="54">
        <f t="shared" si="0"/>
        <v>-2.8805796108210872E-2</v>
      </c>
      <c r="H7" s="54">
        <f t="shared" ref="H7:H14" si="1">(D7-B7)/B7</f>
        <v>-0.16482134322297329</v>
      </c>
      <c r="I7" s="54">
        <f t="shared" ref="I7:I14" si="2">(E7-D7)/D7</f>
        <v>3.1305173722200085E-3</v>
      </c>
      <c r="J7" s="260">
        <f t="shared" ref="J7:J14" si="3">(E7-B7)/B7</f>
        <v>-0.16220680192902542</v>
      </c>
    </row>
    <row r="8" spans="1:10" x14ac:dyDescent="0.25">
      <c r="A8" s="252" t="s">
        <v>668</v>
      </c>
      <c r="B8" s="539">
        <v>9555264</v>
      </c>
      <c r="C8" s="259">
        <v>8018141</v>
      </c>
      <c r="D8" s="259">
        <v>7820210</v>
      </c>
      <c r="E8" s="540">
        <v>7695430</v>
      </c>
      <c r="F8" s="130">
        <f t="shared" si="0"/>
        <v>-0.16086661760470458</v>
      </c>
      <c r="G8" s="54">
        <f t="shared" si="0"/>
        <v>-2.4685397774870759E-2</v>
      </c>
      <c r="H8" s="54">
        <f t="shared" si="1"/>
        <v>-0.18158095893530518</v>
      </c>
      <c r="I8" s="54">
        <f t="shared" si="2"/>
        <v>-1.5956093250692756E-2</v>
      </c>
      <c r="J8" s="260">
        <f t="shared" si="3"/>
        <v>-0.19463972947267599</v>
      </c>
    </row>
    <row r="9" spans="1:10" x14ac:dyDescent="0.25">
      <c r="A9" s="252" t="s">
        <v>669</v>
      </c>
      <c r="B9" s="539">
        <v>1667443</v>
      </c>
      <c r="C9" s="259">
        <v>1796346</v>
      </c>
      <c r="D9" s="259">
        <v>1668202</v>
      </c>
      <c r="E9" s="540">
        <v>1768852</v>
      </c>
      <c r="F9" s="130">
        <f t="shared" si="0"/>
        <v>7.7305790962569634E-2</v>
      </c>
      <c r="G9" s="54">
        <f t="shared" si="0"/>
        <v>-7.1335923034871906E-2</v>
      </c>
      <c r="H9" s="54">
        <f t="shared" si="1"/>
        <v>4.5518797344197071E-4</v>
      </c>
      <c r="I9" s="54">
        <f t="shared" si="2"/>
        <v>6.0334419932358309E-2</v>
      </c>
      <c r="J9" s="260">
        <f t="shared" si="3"/>
        <v>6.0817071408138086E-2</v>
      </c>
    </row>
    <row r="10" spans="1:10" x14ac:dyDescent="0.25">
      <c r="A10" s="252" t="s">
        <v>670</v>
      </c>
      <c r="B10" s="539">
        <v>1394148</v>
      </c>
      <c r="C10" s="259">
        <v>1144516</v>
      </c>
      <c r="D10" s="259">
        <v>1144653</v>
      </c>
      <c r="E10" s="540">
        <v>1169251</v>
      </c>
      <c r="F10" s="130">
        <f t="shared" si="0"/>
        <v>-0.17905702981319058</v>
      </c>
      <c r="G10" s="54">
        <f t="shared" si="0"/>
        <v>1.1970125363035554E-4</v>
      </c>
      <c r="H10" s="54">
        <f t="shared" si="1"/>
        <v>-0.17895876191050017</v>
      </c>
      <c r="I10" s="54">
        <f t="shared" si="2"/>
        <v>2.1489481965276815E-2</v>
      </c>
      <c r="J10" s="260">
        <f t="shared" si="3"/>
        <v>-0.16131501103182733</v>
      </c>
    </row>
    <row r="11" spans="1:10" x14ac:dyDescent="0.25">
      <c r="A11" s="252" t="s">
        <v>671</v>
      </c>
      <c r="B11" s="539">
        <v>159679</v>
      </c>
      <c r="C11" s="259">
        <v>161963</v>
      </c>
      <c r="D11" s="259">
        <v>202383</v>
      </c>
      <c r="E11" s="540">
        <v>166702</v>
      </c>
      <c r="F11" s="130">
        <f t="shared" si="0"/>
        <v>1.4303696791688325E-2</v>
      </c>
      <c r="G11" s="54">
        <f t="shared" si="0"/>
        <v>0.24956317183554269</v>
      </c>
      <c r="H11" s="54">
        <f t="shared" si="1"/>
        <v>0.26743654456753863</v>
      </c>
      <c r="I11" s="54">
        <f t="shared" si="2"/>
        <v>-0.17630433386203387</v>
      </c>
      <c r="J11" s="260">
        <f t="shared" si="3"/>
        <v>4.3981988865160727E-2</v>
      </c>
    </row>
    <row r="12" spans="1:10" x14ac:dyDescent="0.25">
      <c r="A12" s="252" t="s">
        <v>672</v>
      </c>
      <c r="B12" s="539">
        <v>237345</v>
      </c>
      <c r="C12" s="259">
        <v>188577</v>
      </c>
      <c r="D12" s="259">
        <v>148920</v>
      </c>
      <c r="E12" s="540">
        <v>184676</v>
      </c>
      <c r="F12" s="130">
        <f t="shared" si="0"/>
        <v>-0.2054730455665803</v>
      </c>
      <c r="G12" s="54">
        <f t="shared" si="0"/>
        <v>-0.21029605943460761</v>
      </c>
      <c r="H12" s="54">
        <f t="shared" si="1"/>
        <v>-0.37255893319850852</v>
      </c>
      <c r="I12" s="54">
        <f t="shared" si="2"/>
        <v>0.2401020682245501</v>
      </c>
      <c r="J12" s="260">
        <f t="shared" si="3"/>
        <v>-0.22190903537045228</v>
      </c>
    </row>
    <row r="13" spans="1:10" x14ac:dyDescent="0.25">
      <c r="A13" s="252" t="s">
        <v>673</v>
      </c>
      <c r="B13" s="539">
        <v>469382</v>
      </c>
      <c r="C13" s="259">
        <v>280400</v>
      </c>
      <c r="D13" s="259">
        <v>219067</v>
      </c>
      <c r="E13" s="540">
        <v>217401</v>
      </c>
      <c r="F13" s="130">
        <f t="shared" si="0"/>
        <v>-0.40261876254308859</v>
      </c>
      <c r="G13" s="54">
        <f t="shared" si="0"/>
        <v>-0.21873395149786021</v>
      </c>
      <c r="H13" s="54">
        <f t="shared" si="1"/>
        <v>-0.53328632116272034</v>
      </c>
      <c r="I13" s="54">
        <f t="shared" si="2"/>
        <v>-7.6049792985707571E-3</v>
      </c>
      <c r="J13" s="260">
        <f t="shared" si="3"/>
        <v>-0.53683566902863766</v>
      </c>
    </row>
    <row r="14" spans="1:10" x14ac:dyDescent="0.25">
      <c r="A14" s="253" t="s">
        <v>674</v>
      </c>
      <c r="B14" s="541">
        <v>152017</v>
      </c>
      <c r="C14" s="261">
        <v>135718</v>
      </c>
      <c r="D14" s="261">
        <v>184459</v>
      </c>
      <c r="E14" s="542">
        <v>221230</v>
      </c>
      <c r="F14" s="262">
        <f t="shared" si="0"/>
        <v>-0.10721827164067177</v>
      </c>
      <c r="G14" s="262">
        <f t="shared" si="0"/>
        <v>0.35913438158534611</v>
      </c>
      <c r="H14" s="262">
        <f t="shared" si="1"/>
        <v>0.21341034226435202</v>
      </c>
      <c r="I14" s="262">
        <f t="shared" si="2"/>
        <v>0.1993451119218905</v>
      </c>
      <c r="J14" s="263">
        <f t="shared" si="3"/>
        <v>0.45529776275021872</v>
      </c>
    </row>
    <row r="16" spans="1:10" x14ac:dyDescent="0.25">
      <c r="A16" t="s">
        <v>675</v>
      </c>
    </row>
    <row r="17" spans="1:10" x14ac:dyDescent="0.25">
      <c r="A17" t="s">
        <v>676</v>
      </c>
    </row>
    <row r="18" spans="1:10" x14ac:dyDescent="0.25">
      <c r="A18" s="174"/>
      <c r="B18" s="174"/>
      <c r="C18" s="174"/>
      <c r="D18" s="174"/>
      <c r="E18" s="174"/>
      <c r="F18" s="174"/>
      <c r="G18" s="174"/>
      <c r="H18" s="174"/>
    </row>
    <row r="19" spans="1:10" x14ac:dyDescent="0.25">
      <c r="A19" s="174"/>
      <c r="B19" s="174"/>
      <c r="C19" s="174"/>
      <c r="D19" s="174"/>
      <c r="E19" s="174"/>
      <c r="F19" s="174"/>
      <c r="G19" s="174"/>
      <c r="H19" s="174"/>
    </row>
    <row r="20" spans="1:10" x14ac:dyDescent="0.25">
      <c r="A20" s="174"/>
      <c r="B20" s="259"/>
      <c r="C20" s="259"/>
      <c r="D20" s="174"/>
      <c r="E20" s="174"/>
      <c r="F20" s="547"/>
      <c r="G20" s="547"/>
      <c r="H20" s="547"/>
      <c r="I20" s="54"/>
      <c r="J20" s="54"/>
    </row>
    <row r="21" spans="1:10" x14ac:dyDescent="0.25">
      <c r="B21" s="259"/>
      <c r="C21" s="259"/>
      <c r="D21" s="259"/>
      <c r="F21" s="54"/>
      <c r="G21" s="54"/>
      <c r="H21" s="54"/>
      <c r="I21" s="54"/>
      <c r="J21" s="54"/>
    </row>
    <row r="22" spans="1:10" x14ac:dyDescent="0.25">
      <c r="B22" s="259"/>
      <c r="C22" s="259"/>
      <c r="D22" s="259"/>
      <c r="F22" s="54"/>
      <c r="G22" s="54"/>
      <c r="H22" s="54"/>
      <c r="I22" s="54"/>
      <c r="J22" s="54"/>
    </row>
    <row r="23" spans="1:10" x14ac:dyDescent="0.25">
      <c r="B23" s="259"/>
      <c r="C23" s="259"/>
      <c r="D23" s="259"/>
      <c r="F23" s="54"/>
      <c r="G23" s="54"/>
      <c r="H23" s="54"/>
      <c r="I23" s="54"/>
      <c r="J23" s="54"/>
    </row>
    <row r="24" spans="1:10" x14ac:dyDescent="0.25">
      <c r="B24" s="259"/>
      <c r="C24" s="259"/>
      <c r="D24" s="259"/>
      <c r="F24" s="54"/>
      <c r="G24" s="54"/>
      <c r="H24" s="54"/>
      <c r="I24" s="54"/>
      <c r="J24" s="54"/>
    </row>
    <row r="25" spans="1:10" x14ac:dyDescent="0.25">
      <c r="B25" s="259"/>
      <c r="C25" s="259"/>
      <c r="D25" s="259"/>
      <c r="F25" s="54"/>
      <c r="G25" s="54"/>
      <c r="H25" s="54"/>
      <c r="I25" s="54"/>
      <c r="J25" s="54"/>
    </row>
    <row r="26" spans="1:10" x14ac:dyDescent="0.25">
      <c r="B26" s="259"/>
      <c r="C26" s="259"/>
      <c r="D26" s="259"/>
      <c r="F26" s="54"/>
      <c r="G26" s="54"/>
      <c r="H26" s="54"/>
      <c r="I26" s="54"/>
      <c r="J26" s="54"/>
    </row>
    <row r="27" spans="1:10" x14ac:dyDescent="0.25">
      <c r="B27" s="259"/>
      <c r="C27" s="259"/>
      <c r="D27" s="259"/>
      <c r="F27" s="54"/>
      <c r="G27" s="54"/>
      <c r="H27" s="54"/>
      <c r="I27" s="54"/>
      <c r="J27" s="54"/>
    </row>
    <row r="28" spans="1:10" x14ac:dyDescent="0.25">
      <c r="B28" s="259"/>
      <c r="C28" s="259"/>
      <c r="D28" s="259"/>
    </row>
    <row r="29" spans="1:10" x14ac:dyDescent="0.25">
      <c r="B29" s="259"/>
      <c r="C29" s="259"/>
      <c r="D29" s="259"/>
    </row>
  </sheetData>
  <mergeCells count="3">
    <mergeCell ref="A5:A6"/>
    <mergeCell ref="B5:E5"/>
    <mergeCell ref="F5:J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9F87-8744-49AF-898F-A5EF58BB81D7}">
  <sheetPr>
    <tabColor theme="9" tint="-0.499984740745262"/>
  </sheetPr>
  <dimension ref="A1:F17"/>
  <sheetViews>
    <sheetView workbookViewId="0">
      <selection activeCell="E7" sqref="E7"/>
    </sheetView>
  </sheetViews>
  <sheetFormatPr defaultRowHeight="15" x14ac:dyDescent="0.25"/>
  <cols>
    <col min="1" max="1" width="40.5703125" bestFit="1" customWidth="1"/>
    <col min="2" max="2" width="15.28515625" customWidth="1"/>
    <col min="3" max="3" width="14.28515625" bestFit="1" customWidth="1"/>
    <col min="4" max="4" width="14.42578125" customWidth="1"/>
    <col min="5" max="5" width="11" bestFit="1" customWidth="1"/>
  </cols>
  <sheetData>
    <row r="1" spans="1:6" ht="18.75" x14ac:dyDescent="0.3">
      <c r="A1" s="90" t="s">
        <v>1</v>
      </c>
    </row>
    <row r="2" spans="1:6" ht="15.75" x14ac:dyDescent="0.25">
      <c r="A2" s="191" t="s">
        <v>78</v>
      </c>
    </row>
    <row r="3" spans="1:6" ht="15.75" x14ac:dyDescent="0.25">
      <c r="A3" s="191" t="s">
        <v>87</v>
      </c>
    </row>
    <row r="5" spans="1:6" x14ac:dyDescent="0.25">
      <c r="A5" s="208" t="s">
        <v>677</v>
      </c>
      <c r="B5" s="208">
        <v>2019</v>
      </c>
      <c r="C5" s="208">
        <v>2020</v>
      </c>
      <c r="D5" s="208">
        <v>2021</v>
      </c>
      <c r="E5" s="208">
        <v>2022</v>
      </c>
    </row>
    <row r="6" spans="1:6" x14ac:dyDescent="0.25">
      <c r="A6" s="64" t="s">
        <v>667</v>
      </c>
      <c r="B6" s="264">
        <v>12972188</v>
      </c>
      <c r="C6" s="264">
        <v>11562267</v>
      </c>
      <c r="D6" s="264">
        <v>11132975</v>
      </c>
      <c r="E6" s="265">
        <v>11075420</v>
      </c>
    </row>
    <row r="7" spans="1:6" x14ac:dyDescent="0.25">
      <c r="A7" s="64" t="s">
        <v>678</v>
      </c>
      <c r="B7" s="265">
        <v>40916.300000000003</v>
      </c>
      <c r="C7" s="265">
        <v>42098.400000000001</v>
      </c>
      <c r="D7" s="265">
        <v>40638.900000000009</v>
      </c>
      <c r="E7" s="265">
        <v>37755.160000000011</v>
      </c>
    </row>
    <row r="8" spans="1:6" x14ac:dyDescent="0.25">
      <c r="A8" s="64" t="s">
        <v>679</v>
      </c>
      <c r="B8" s="265">
        <v>365</v>
      </c>
      <c r="C8" s="265">
        <v>366</v>
      </c>
      <c r="D8" s="265">
        <v>365</v>
      </c>
      <c r="E8" s="265">
        <v>365</v>
      </c>
    </row>
    <row r="9" spans="1:6" x14ac:dyDescent="0.25">
      <c r="A9" s="64" t="s">
        <v>680</v>
      </c>
      <c r="B9" s="152">
        <f>B6/(B7*B8)</f>
        <v>0.86860838091152925</v>
      </c>
      <c r="C9" s="152">
        <f>C6/(C7*C8)</f>
        <v>0.75040603544607276</v>
      </c>
      <c r="D9" s="152">
        <f>D6/(D7*D8)</f>
        <v>0.75054446281427412</v>
      </c>
      <c r="E9" s="152">
        <f>E6/(E7*E8)</f>
        <v>0.80369455296590331</v>
      </c>
    </row>
    <row r="11" spans="1:6" x14ac:dyDescent="0.25">
      <c r="A11" t="s">
        <v>675</v>
      </c>
    </row>
    <row r="12" spans="1:6" ht="15" customHeight="1" x14ac:dyDescent="0.25">
      <c r="A12" t="s">
        <v>681</v>
      </c>
    </row>
    <row r="13" spans="1:6" x14ac:dyDescent="0.25">
      <c r="A13" s="174"/>
      <c r="B13" s="174"/>
      <c r="C13" s="174"/>
      <c r="D13" s="174"/>
      <c r="E13" s="174"/>
      <c r="F13" s="174"/>
    </row>
    <row r="14" spans="1:6" x14ac:dyDescent="0.25">
      <c r="A14" s="174"/>
      <c r="B14" s="174"/>
      <c r="C14" s="174"/>
      <c r="D14" s="174"/>
      <c r="E14" s="174"/>
      <c r="F14" s="174"/>
    </row>
    <row r="15" spans="1:6" x14ac:dyDescent="0.25">
      <c r="A15" s="174"/>
      <c r="B15" s="174"/>
      <c r="C15" s="174"/>
      <c r="D15" s="174"/>
      <c r="E15" s="174"/>
      <c r="F15" s="174"/>
    </row>
    <row r="16" spans="1:6" x14ac:dyDescent="0.25">
      <c r="A16" s="174"/>
      <c r="B16" s="174"/>
      <c r="C16" s="174"/>
      <c r="D16" s="174"/>
      <c r="E16" s="174"/>
      <c r="F16" s="174"/>
    </row>
    <row r="17" spans="1:6" x14ac:dyDescent="0.25">
      <c r="A17" s="174"/>
      <c r="B17" s="174"/>
      <c r="C17" s="174"/>
      <c r="D17" s="174"/>
      <c r="E17" s="174"/>
      <c r="F17" s="174"/>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1C66-6899-4A42-8EC9-5D9664607A1D}">
  <sheetPr>
    <tabColor theme="9" tint="-0.499984740745262"/>
  </sheetPr>
  <dimension ref="A1:AB29"/>
  <sheetViews>
    <sheetView workbookViewId="0"/>
  </sheetViews>
  <sheetFormatPr defaultRowHeight="15" x14ac:dyDescent="0.25"/>
  <cols>
    <col min="1" max="1" width="10.5703125" bestFit="1" customWidth="1"/>
    <col min="2" max="2" width="12.42578125" customWidth="1"/>
    <col min="3" max="3" width="12.7109375" customWidth="1"/>
    <col min="4" max="4" width="15" customWidth="1"/>
    <col min="5" max="5" width="3.5703125" customWidth="1"/>
    <col min="6" max="6" width="10.5703125" bestFit="1" customWidth="1"/>
    <col min="7" max="7" width="7.7109375" customWidth="1"/>
    <col min="8" max="8" width="11.85546875" customWidth="1"/>
    <col min="9" max="9" width="7.7109375" customWidth="1"/>
    <col min="10" max="10" width="11.85546875" customWidth="1"/>
    <col min="11" max="11" width="7.7109375" customWidth="1"/>
    <col min="12" max="12" width="11.85546875" customWidth="1"/>
    <col min="13" max="13" width="3.5703125" customWidth="1"/>
    <col min="14" max="14" width="10.5703125" bestFit="1" customWidth="1"/>
    <col min="15" max="15" width="7.7109375" customWidth="1"/>
    <col min="16" max="16" width="11.85546875" customWidth="1"/>
    <col min="17" max="17" width="7.7109375" customWidth="1"/>
    <col min="18" max="18" width="11.85546875" customWidth="1"/>
    <col min="19" max="19" width="7.7109375" customWidth="1"/>
    <col min="20" max="20" width="11.85546875" customWidth="1"/>
    <col min="22" max="22" width="10.85546875" customWidth="1"/>
    <col min="24" max="24" width="10.85546875" customWidth="1"/>
    <col min="26" max="26" width="11.140625" customWidth="1"/>
    <col min="27" max="27" width="10.28515625" customWidth="1"/>
    <col min="28" max="28" width="11.140625" customWidth="1"/>
  </cols>
  <sheetData>
    <row r="1" spans="1:28" ht="18.75" x14ac:dyDescent="0.3">
      <c r="A1" s="90" t="s">
        <v>1</v>
      </c>
    </row>
    <row r="2" spans="1:28" ht="15.75" x14ac:dyDescent="0.25">
      <c r="A2" s="191" t="s">
        <v>78</v>
      </c>
    </row>
    <row r="3" spans="1:28" ht="15.75" x14ac:dyDescent="0.25">
      <c r="A3" s="191" t="s">
        <v>682</v>
      </c>
    </row>
    <row r="5" spans="1:28" x14ac:dyDescent="0.25">
      <c r="A5" s="736">
        <v>2019</v>
      </c>
      <c r="B5" s="737"/>
      <c r="C5" s="737"/>
      <c r="D5" s="738"/>
      <c r="F5" s="732">
        <v>2020</v>
      </c>
      <c r="G5" s="732"/>
      <c r="H5" s="732"/>
      <c r="I5" s="732"/>
      <c r="J5" s="732"/>
      <c r="K5" s="732"/>
      <c r="L5" s="732"/>
      <c r="N5" s="732">
        <v>2021</v>
      </c>
      <c r="O5" s="732"/>
      <c r="P5" s="732"/>
      <c r="Q5" s="732"/>
      <c r="R5" s="732"/>
      <c r="S5" s="732"/>
      <c r="T5" s="732"/>
      <c r="V5" s="732">
        <v>2022</v>
      </c>
      <c r="W5" s="732"/>
      <c r="X5" s="732"/>
      <c r="Y5" s="732"/>
      <c r="Z5" s="732"/>
      <c r="AA5" s="732"/>
      <c r="AB5" s="732"/>
    </row>
    <row r="6" spans="1:28" ht="14.45" customHeight="1" x14ac:dyDescent="0.25">
      <c r="A6" s="733" t="s">
        <v>683</v>
      </c>
      <c r="B6" s="733" t="s">
        <v>684</v>
      </c>
      <c r="C6" s="733" t="s">
        <v>685</v>
      </c>
      <c r="D6" s="733" t="s">
        <v>686</v>
      </c>
      <c r="E6" s="266"/>
      <c r="F6" s="733" t="s">
        <v>683</v>
      </c>
      <c r="G6" s="739" t="s">
        <v>684</v>
      </c>
      <c r="H6" s="740"/>
      <c r="I6" s="739" t="s">
        <v>685</v>
      </c>
      <c r="J6" s="740"/>
      <c r="K6" s="739" t="s">
        <v>686</v>
      </c>
      <c r="L6" s="740"/>
      <c r="M6" s="266"/>
      <c r="N6" s="733" t="s">
        <v>683</v>
      </c>
      <c r="O6" s="735" t="s">
        <v>684</v>
      </c>
      <c r="P6" s="735"/>
      <c r="Q6" s="735" t="s">
        <v>685</v>
      </c>
      <c r="R6" s="735"/>
      <c r="S6" s="735" t="s">
        <v>686</v>
      </c>
      <c r="T6" s="735"/>
      <c r="V6" s="733" t="s">
        <v>683</v>
      </c>
      <c r="W6" s="735" t="s">
        <v>684</v>
      </c>
      <c r="X6" s="735"/>
      <c r="Y6" s="735" t="s">
        <v>685</v>
      </c>
      <c r="Z6" s="735"/>
      <c r="AA6" s="735" t="s">
        <v>686</v>
      </c>
      <c r="AB6" s="735"/>
    </row>
    <row r="7" spans="1:28" ht="33" customHeight="1" x14ac:dyDescent="0.25">
      <c r="A7" s="734"/>
      <c r="B7" s="734"/>
      <c r="C7" s="734"/>
      <c r="D7" s="734"/>
      <c r="E7" s="266"/>
      <c r="F7" s="734"/>
      <c r="G7" s="267" t="s">
        <v>687</v>
      </c>
      <c r="H7" s="268" t="s">
        <v>688</v>
      </c>
      <c r="I7" s="267" t="s">
        <v>687</v>
      </c>
      <c r="J7" s="268" t="s">
        <v>688</v>
      </c>
      <c r="K7" s="267" t="s">
        <v>689</v>
      </c>
      <c r="L7" s="268" t="s">
        <v>688</v>
      </c>
      <c r="M7" s="266"/>
      <c r="N7" s="734"/>
      <c r="O7" s="267" t="s">
        <v>687</v>
      </c>
      <c r="P7" s="268" t="s">
        <v>688</v>
      </c>
      <c r="Q7" s="267" t="s">
        <v>687</v>
      </c>
      <c r="R7" s="268" t="s">
        <v>688</v>
      </c>
      <c r="S7" s="267" t="s">
        <v>689</v>
      </c>
      <c r="T7" s="268" t="s">
        <v>688</v>
      </c>
      <c r="V7" s="734"/>
      <c r="W7" s="267" t="s">
        <v>687</v>
      </c>
      <c r="X7" s="268" t="s">
        <v>688</v>
      </c>
      <c r="Y7" s="267" t="s">
        <v>687</v>
      </c>
      <c r="Z7" s="268" t="s">
        <v>688</v>
      </c>
      <c r="AA7" s="267" t="s">
        <v>689</v>
      </c>
      <c r="AB7" s="268" t="s">
        <v>688</v>
      </c>
    </row>
    <row r="8" spans="1:28" ht="15" customHeight="1" x14ac:dyDescent="0.25">
      <c r="A8" s="269" t="s">
        <v>690</v>
      </c>
      <c r="B8" s="64">
        <v>16</v>
      </c>
      <c r="C8" s="264">
        <v>1768</v>
      </c>
      <c r="D8" s="158">
        <v>0.86483620709239195</v>
      </c>
      <c r="F8" s="269" t="s">
        <v>690</v>
      </c>
      <c r="G8" s="270">
        <v>16</v>
      </c>
      <c r="H8" s="271">
        <f t="shared" ref="H8:H22" si="0">(G8-B8)/B8</f>
        <v>0</v>
      </c>
      <c r="I8" s="272">
        <v>1767</v>
      </c>
      <c r="J8" s="271">
        <f t="shared" ref="J8:J22" si="1">(I8-C8)/C8</f>
        <v>-5.6561085972850684E-4</v>
      </c>
      <c r="K8" s="273">
        <v>0.75014490907968256</v>
      </c>
      <c r="L8" s="271">
        <f t="shared" ref="L8:L22" si="2">(K8-D8)/D8</f>
        <v>-0.13261620763809756</v>
      </c>
      <c r="N8" s="269" t="s">
        <v>690</v>
      </c>
      <c r="O8" s="64">
        <v>16</v>
      </c>
      <c r="P8" s="158">
        <f t="shared" ref="P8:P22" si="3">(O8-B8)/B8</f>
        <v>0</v>
      </c>
      <c r="Q8" s="264">
        <v>1767</v>
      </c>
      <c r="R8" s="158">
        <f t="shared" ref="R8:R22" si="4">(Q8-C8)/C8</f>
        <v>-5.6561085972850684E-4</v>
      </c>
      <c r="S8" s="274">
        <v>0.752782751106855</v>
      </c>
      <c r="T8" s="158">
        <f t="shared" ref="T8:T22" si="5">(S8-D8)/D8</f>
        <v>-0.12956610172724428</v>
      </c>
      <c r="V8" s="269" t="s">
        <v>690</v>
      </c>
      <c r="W8" s="265">
        <v>16</v>
      </c>
      <c r="X8" s="152">
        <f t="shared" ref="X8:X22" si="6">(W8-B8)/B8</f>
        <v>0</v>
      </c>
      <c r="Y8" s="265">
        <v>1769</v>
      </c>
      <c r="Z8" s="152">
        <f t="shared" ref="Z8:Z22" si="7">(Y8-C8)/C8</f>
        <v>5.6561085972850684E-4</v>
      </c>
      <c r="AA8" s="274">
        <v>0.76606925418569261</v>
      </c>
      <c r="AB8" s="152">
        <f t="shared" ref="AB8:AB22" si="8">(AA8-D8)/D8</f>
        <v>-0.11420307347995654</v>
      </c>
    </row>
    <row r="9" spans="1:28" ht="15" customHeight="1" x14ac:dyDescent="0.25">
      <c r="A9" s="269" t="s">
        <v>691</v>
      </c>
      <c r="B9" s="64">
        <v>13</v>
      </c>
      <c r="C9" s="264">
        <v>1424</v>
      </c>
      <c r="D9" s="158">
        <v>0.87063728409767716</v>
      </c>
      <c r="F9" s="269" t="s">
        <v>691</v>
      </c>
      <c r="G9" s="275">
        <v>12</v>
      </c>
      <c r="H9" s="277">
        <f t="shared" si="0"/>
        <v>-7.6923076923076927E-2</v>
      </c>
      <c r="I9" s="264">
        <v>1370</v>
      </c>
      <c r="J9" s="158">
        <f t="shared" si="1"/>
        <v>-3.7921348314606744E-2</v>
      </c>
      <c r="K9" s="158">
        <v>0.85768360031308588</v>
      </c>
      <c r="L9" s="271">
        <f t="shared" si="2"/>
        <v>-1.4878393127875736E-2</v>
      </c>
      <c r="N9" s="269" t="s">
        <v>691</v>
      </c>
      <c r="O9" s="275">
        <v>12</v>
      </c>
      <c r="P9" s="549">
        <f t="shared" si="3"/>
        <v>-7.6923076923076927E-2</v>
      </c>
      <c r="Q9" s="264">
        <v>1357</v>
      </c>
      <c r="R9" s="158">
        <f t="shared" si="4"/>
        <v>-4.7050561797752806E-2</v>
      </c>
      <c r="S9" s="274">
        <v>0.75946263923707669</v>
      </c>
      <c r="T9" s="158">
        <f t="shared" si="5"/>
        <v>-0.12769341135651127</v>
      </c>
      <c r="V9" s="269" t="s">
        <v>691</v>
      </c>
      <c r="W9" s="279">
        <v>12</v>
      </c>
      <c r="X9" s="277">
        <f t="shared" si="6"/>
        <v>-7.6923076923076927E-2</v>
      </c>
      <c r="Y9" s="279">
        <v>1291</v>
      </c>
      <c r="Z9" s="277">
        <f t="shared" si="7"/>
        <v>-9.3398876404494388E-2</v>
      </c>
      <c r="AA9" s="152">
        <v>0.87977064845722919</v>
      </c>
      <c r="AB9" s="152">
        <f t="shared" si="8"/>
        <v>1.0490435599731743E-2</v>
      </c>
    </row>
    <row r="10" spans="1:28" ht="15" customHeight="1" x14ac:dyDescent="0.25">
      <c r="A10" s="269" t="s">
        <v>692</v>
      </c>
      <c r="B10" s="64">
        <v>31</v>
      </c>
      <c r="C10" s="264">
        <v>4038</v>
      </c>
      <c r="D10" s="158">
        <v>0.92718829811934056</v>
      </c>
      <c r="F10" s="269" t="s">
        <v>692</v>
      </c>
      <c r="G10" s="64">
        <v>31</v>
      </c>
      <c r="H10" s="158">
        <f t="shared" si="0"/>
        <v>0</v>
      </c>
      <c r="I10" s="264">
        <v>4038</v>
      </c>
      <c r="J10" s="158">
        <f t="shared" si="1"/>
        <v>0</v>
      </c>
      <c r="K10" s="274">
        <v>0.78975915806516894</v>
      </c>
      <c r="L10" s="271">
        <f t="shared" si="2"/>
        <v>-0.14822139184988159</v>
      </c>
      <c r="N10" s="269" t="s">
        <v>692</v>
      </c>
      <c r="O10" s="64">
        <v>30</v>
      </c>
      <c r="P10" s="158">
        <f t="shared" si="3"/>
        <v>-3.2258064516129031E-2</v>
      </c>
      <c r="Q10" s="264">
        <v>3894</v>
      </c>
      <c r="R10" s="158">
        <f t="shared" si="4"/>
        <v>-3.5661218424962851E-2</v>
      </c>
      <c r="S10" s="274">
        <v>0.73389233637521301</v>
      </c>
      <c r="T10" s="158">
        <f t="shared" si="5"/>
        <v>-0.20847541123652963</v>
      </c>
      <c r="V10" s="269" t="s">
        <v>692</v>
      </c>
      <c r="W10" s="279">
        <v>29</v>
      </c>
      <c r="X10" s="277">
        <f t="shared" si="6"/>
        <v>-6.4516129032258063E-2</v>
      </c>
      <c r="Y10" s="279">
        <v>3739</v>
      </c>
      <c r="Z10" s="277">
        <f t="shared" si="7"/>
        <v>-7.4046557701832591E-2</v>
      </c>
      <c r="AA10" s="274">
        <v>0.78556206976154308</v>
      </c>
      <c r="AB10" s="152">
        <f t="shared" si="8"/>
        <v>-0.15274807570917859</v>
      </c>
    </row>
    <row r="11" spans="1:28" ht="15" customHeight="1" x14ac:dyDescent="0.25">
      <c r="A11" s="269" t="s">
        <v>693</v>
      </c>
      <c r="B11" s="64">
        <v>1</v>
      </c>
      <c r="C11" s="264">
        <v>74</v>
      </c>
      <c r="D11" s="158">
        <v>0.67397260273972603</v>
      </c>
      <c r="F11" s="269" t="s">
        <v>693</v>
      </c>
      <c r="G11" s="64">
        <v>1</v>
      </c>
      <c r="H11" s="158">
        <f t="shared" si="0"/>
        <v>0</v>
      </c>
      <c r="I11" s="264">
        <v>74</v>
      </c>
      <c r="J11" s="158">
        <f t="shared" si="1"/>
        <v>0</v>
      </c>
      <c r="K11" s="274">
        <v>0.57868114015655003</v>
      </c>
      <c r="L11" s="271">
        <f t="shared" si="2"/>
        <v>-0.1413877391986148</v>
      </c>
      <c r="N11" s="269" t="s">
        <v>693</v>
      </c>
      <c r="O11" s="64">
        <v>1</v>
      </c>
      <c r="P11" s="158">
        <f t="shared" si="3"/>
        <v>0</v>
      </c>
      <c r="Q11" s="278">
        <v>61</v>
      </c>
      <c r="R11" s="158">
        <f t="shared" si="4"/>
        <v>-0.17567567567567569</v>
      </c>
      <c r="S11" s="274">
        <v>0.53965221544406572</v>
      </c>
      <c r="T11" s="158">
        <f t="shared" si="5"/>
        <v>-0.19929650960534964</v>
      </c>
      <c r="V11" s="269" t="s">
        <v>693</v>
      </c>
      <c r="W11" s="265">
        <v>1</v>
      </c>
      <c r="X11" s="152">
        <f t="shared" si="6"/>
        <v>0</v>
      </c>
      <c r="Y11" s="276">
        <v>61</v>
      </c>
      <c r="Z11" s="152">
        <f t="shared" si="7"/>
        <v>-0.17567567567567569</v>
      </c>
      <c r="AA11" s="274">
        <v>0.45353332027005355</v>
      </c>
      <c r="AB11" s="152">
        <f t="shared" si="8"/>
        <v>-0.32707454512776607</v>
      </c>
    </row>
    <row r="12" spans="1:28" ht="15" customHeight="1" x14ac:dyDescent="0.25">
      <c r="A12" s="269" t="s">
        <v>694</v>
      </c>
      <c r="B12" s="64">
        <v>47</v>
      </c>
      <c r="C12" s="264">
        <v>5223</v>
      </c>
      <c r="D12" s="158">
        <v>0.87713553847867243</v>
      </c>
      <c r="F12" s="269" t="s">
        <v>694</v>
      </c>
      <c r="G12" s="64">
        <v>47</v>
      </c>
      <c r="H12" s="158">
        <f t="shared" si="0"/>
        <v>0</v>
      </c>
      <c r="I12" s="264">
        <v>5207</v>
      </c>
      <c r="J12" s="158">
        <f t="shared" si="1"/>
        <v>-3.0633735401110473E-3</v>
      </c>
      <c r="K12" s="274">
        <v>0.74493731918997108</v>
      </c>
      <c r="L12" s="271">
        <f t="shared" si="2"/>
        <v>-0.15071583978684697</v>
      </c>
      <c r="N12" s="269" t="s">
        <v>694</v>
      </c>
      <c r="O12" s="64">
        <v>47</v>
      </c>
      <c r="P12" s="158">
        <f t="shared" si="3"/>
        <v>0</v>
      </c>
      <c r="Q12" s="264">
        <v>5209</v>
      </c>
      <c r="R12" s="158">
        <f t="shared" si="4"/>
        <v>-2.6804518475971664E-3</v>
      </c>
      <c r="S12" s="274">
        <v>0.74271481942714823</v>
      </c>
      <c r="T12" s="158">
        <f t="shared" si="5"/>
        <v>-0.15324965544625763</v>
      </c>
      <c r="V12" s="269" t="s">
        <v>694</v>
      </c>
      <c r="W12" s="265">
        <v>45</v>
      </c>
      <c r="X12" s="152">
        <f t="shared" si="6"/>
        <v>-4.2553191489361701E-2</v>
      </c>
      <c r="Y12" s="265">
        <v>4977</v>
      </c>
      <c r="Z12" s="152">
        <f t="shared" si="7"/>
        <v>-4.7099368179207353E-2</v>
      </c>
      <c r="AA12" s="277">
        <v>0.82773972602739732</v>
      </c>
      <c r="AB12" s="152">
        <f t="shared" si="8"/>
        <v>-5.631491404047833E-2</v>
      </c>
    </row>
    <row r="13" spans="1:28" ht="15" customHeight="1" x14ac:dyDescent="0.25">
      <c r="A13" s="269" t="s">
        <v>695</v>
      </c>
      <c r="B13" s="64">
        <v>4</v>
      </c>
      <c r="C13" s="264">
        <v>427</v>
      </c>
      <c r="D13" s="158">
        <v>0.92084180291648254</v>
      </c>
      <c r="F13" s="269" t="s">
        <v>695</v>
      </c>
      <c r="G13" s="64">
        <v>4</v>
      </c>
      <c r="H13" s="158">
        <f t="shared" si="0"/>
        <v>0</v>
      </c>
      <c r="I13" s="264">
        <v>428</v>
      </c>
      <c r="J13" s="158">
        <f t="shared" si="1"/>
        <v>2.34192037470726E-3</v>
      </c>
      <c r="K13" s="277">
        <v>0.83760842301235838</v>
      </c>
      <c r="L13" s="550">
        <f t="shared" si="2"/>
        <v>-9.0388359477717117E-2</v>
      </c>
      <c r="N13" s="269" t="s">
        <v>695</v>
      </c>
      <c r="O13" s="278">
        <v>3</v>
      </c>
      <c r="P13" s="158">
        <f t="shared" si="3"/>
        <v>-0.25</v>
      </c>
      <c r="Q13" s="278">
        <v>306</v>
      </c>
      <c r="R13" s="158">
        <f t="shared" si="4"/>
        <v>-0.28337236533957844</v>
      </c>
      <c r="S13" s="274">
        <v>0.79238964992389649</v>
      </c>
      <c r="T13" s="158">
        <f t="shared" si="5"/>
        <v>-0.1394942677295421</v>
      </c>
      <c r="V13" s="269" t="s">
        <v>695</v>
      </c>
      <c r="W13" s="276">
        <v>3</v>
      </c>
      <c r="X13" s="152">
        <f t="shared" si="6"/>
        <v>-0.25</v>
      </c>
      <c r="Y13" s="276">
        <v>306</v>
      </c>
      <c r="Z13" s="152">
        <f t="shared" si="7"/>
        <v>-0.28337236533957844</v>
      </c>
      <c r="AA13" s="152">
        <v>0.90154842316953299</v>
      </c>
      <c r="AB13" s="152">
        <f t="shared" si="8"/>
        <v>-2.0951893893004992E-2</v>
      </c>
    </row>
    <row r="14" spans="1:28" ht="15" customHeight="1" x14ac:dyDescent="0.25">
      <c r="A14" s="269" t="s">
        <v>696</v>
      </c>
      <c r="B14" s="64">
        <v>29</v>
      </c>
      <c r="C14" s="264">
        <v>3467</v>
      </c>
      <c r="D14" s="158">
        <v>0.87109589041095892</v>
      </c>
      <c r="F14" s="269" t="s">
        <v>696</v>
      </c>
      <c r="G14" s="64">
        <v>29</v>
      </c>
      <c r="H14" s="158">
        <f t="shared" si="0"/>
        <v>0</v>
      </c>
      <c r="I14" s="264">
        <v>3467</v>
      </c>
      <c r="J14" s="158">
        <f t="shared" si="1"/>
        <v>0</v>
      </c>
      <c r="K14" s="274">
        <v>0.72824922318654239</v>
      </c>
      <c r="L14" s="271">
        <f t="shared" si="2"/>
        <v>-0.16398500876525249</v>
      </c>
      <c r="N14" s="269" t="s">
        <v>696</v>
      </c>
      <c r="O14" s="64">
        <v>28</v>
      </c>
      <c r="P14" s="158">
        <f t="shared" si="3"/>
        <v>-3.4482758620689655E-2</v>
      </c>
      <c r="Q14" s="279">
        <v>3262</v>
      </c>
      <c r="R14" s="158">
        <f t="shared" si="4"/>
        <v>-5.912892991058552E-2</v>
      </c>
      <c r="S14" s="274">
        <v>0.77721106192226308</v>
      </c>
      <c r="T14" s="158">
        <f t="shared" si="5"/>
        <v>-0.10777783424555427</v>
      </c>
      <c r="V14" s="269" t="s">
        <v>696</v>
      </c>
      <c r="W14" s="265">
        <v>28</v>
      </c>
      <c r="X14" s="152">
        <f t="shared" si="6"/>
        <v>-3.4482758620689655E-2</v>
      </c>
      <c r="Y14" s="279">
        <v>3192</v>
      </c>
      <c r="Z14" s="152">
        <f t="shared" si="7"/>
        <v>-7.9319296221517163E-2</v>
      </c>
      <c r="AA14" s="277">
        <v>0.79115651953323196</v>
      </c>
      <c r="AB14" s="152">
        <f t="shared" si="8"/>
        <v>-9.1768738387703538E-2</v>
      </c>
    </row>
    <row r="15" spans="1:28" ht="15" customHeight="1" x14ac:dyDescent="0.25">
      <c r="A15" s="269" t="s">
        <v>697</v>
      </c>
      <c r="B15" s="64">
        <v>6</v>
      </c>
      <c r="C15" s="264">
        <v>784</v>
      </c>
      <c r="D15" s="158">
        <v>0.85393307435425614</v>
      </c>
      <c r="F15" s="269" t="s">
        <v>697</v>
      </c>
      <c r="G15" s="64">
        <v>6</v>
      </c>
      <c r="H15" s="158">
        <f t="shared" si="0"/>
        <v>0</v>
      </c>
      <c r="I15" s="264">
        <v>784</v>
      </c>
      <c r="J15" s="158">
        <f t="shared" si="1"/>
        <v>0</v>
      </c>
      <c r="K15" s="274">
        <v>0.73016627925944055</v>
      </c>
      <c r="L15" s="271">
        <f t="shared" si="2"/>
        <v>-0.14493734791617949</v>
      </c>
      <c r="N15" s="269" t="s">
        <v>697</v>
      </c>
      <c r="O15" s="64">
        <v>6</v>
      </c>
      <c r="P15" s="158">
        <f t="shared" si="3"/>
        <v>0</v>
      </c>
      <c r="Q15" s="264">
        <v>757</v>
      </c>
      <c r="R15" s="158">
        <f t="shared" si="4"/>
        <v>-3.4438775510204078E-2</v>
      </c>
      <c r="S15" s="277">
        <v>0.7874189592060078</v>
      </c>
      <c r="T15" s="158">
        <f t="shared" si="5"/>
        <v>-7.7891484878421291E-2</v>
      </c>
      <c r="V15" s="269" t="s">
        <v>697</v>
      </c>
      <c r="W15" s="265">
        <v>6</v>
      </c>
      <c r="X15" s="152">
        <f t="shared" si="6"/>
        <v>0</v>
      </c>
      <c r="Y15" s="265">
        <v>755</v>
      </c>
      <c r="Z15" s="152">
        <f t="shared" si="7"/>
        <v>-3.6989795918367346E-2</v>
      </c>
      <c r="AA15" s="152">
        <v>0.847887063378026</v>
      </c>
      <c r="AB15" s="152">
        <f t="shared" si="8"/>
        <v>-7.0801930008415866E-3</v>
      </c>
    </row>
    <row r="16" spans="1:28" ht="15" customHeight="1" x14ac:dyDescent="0.25">
      <c r="A16" s="269" t="s">
        <v>698</v>
      </c>
      <c r="B16" s="64">
        <v>73</v>
      </c>
      <c r="C16" s="264">
        <v>8957</v>
      </c>
      <c r="D16" s="158">
        <v>0.88116438356164384</v>
      </c>
      <c r="F16" s="269" t="s">
        <v>698</v>
      </c>
      <c r="G16" s="64">
        <v>71</v>
      </c>
      <c r="H16" s="158">
        <f t="shared" si="0"/>
        <v>-2.7397260273972601E-2</v>
      </c>
      <c r="I16" s="264">
        <v>8724</v>
      </c>
      <c r="J16" s="158">
        <f t="shared" si="1"/>
        <v>-2.6013174053812659E-2</v>
      </c>
      <c r="K16" s="274">
        <v>0.73190587710494037</v>
      </c>
      <c r="L16" s="271">
        <f t="shared" si="2"/>
        <v>-0.16938781144717222</v>
      </c>
      <c r="N16" s="269" t="s">
        <v>698</v>
      </c>
      <c r="O16" s="275">
        <v>69</v>
      </c>
      <c r="P16" s="158">
        <f t="shared" si="3"/>
        <v>-5.4794520547945202E-2</v>
      </c>
      <c r="Q16" s="264">
        <v>8528</v>
      </c>
      <c r="R16" s="158">
        <f t="shared" si="4"/>
        <v>-4.7895500725689405E-2</v>
      </c>
      <c r="S16" s="274">
        <v>0.78399217221135031</v>
      </c>
      <c r="T16" s="158">
        <f t="shared" si="5"/>
        <v>-0.11027705291210925</v>
      </c>
      <c r="V16" s="269" t="s">
        <v>698</v>
      </c>
      <c r="W16" s="279">
        <v>67</v>
      </c>
      <c r="X16" s="152">
        <f t="shared" si="6"/>
        <v>-8.2191780821917804E-2</v>
      </c>
      <c r="Y16" s="279">
        <v>8092</v>
      </c>
      <c r="Z16" s="152">
        <f t="shared" si="7"/>
        <v>-9.6572513118231548E-2</v>
      </c>
      <c r="AA16" s="277">
        <v>0.81095968838230681</v>
      </c>
      <c r="AB16" s="152">
        <f t="shared" si="8"/>
        <v>-7.9672642799714005E-2</v>
      </c>
    </row>
    <row r="17" spans="1:28" ht="15" customHeight="1" x14ac:dyDescent="0.25">
      <c r="A17" s="269" t="s">
        <v>699</v>
      </c>
      <c r="B17" s="64">
        <v>1</v>
      </c>
      <c r="C17" s="264">
        <v>45</v>
      </c>
      <c r="D17" s="158">
        <v>0.82019780084771787</v>
      </c>
      <c r="F17" s="269" t="s">
        <v>699</v>
      </c>
      <c r="G17" s="64">
        <v>1</v>
      </c>
      <c r="H17" s="158">
        <f t="shared" si="0"/>
        <v>0</v>
      </c>
      <c r="I17" s="264">
        <v>45</v>
      </c>
      <c r="J17" s="158">
        <f t="shared" si="1"/>
        <v>0</v>
      </c>
      <c r="K17" s="158">
        <v>0.79951426836672734</v>
      </c>
      <c r="L17" s="271">
        <f t="shared" si="2"/>
        <v>-2.5217737062465911E-2</v>
      </c>
      <c r="N17" s="269" t="s">
        <v>699</v>
      </c>
      <c r="O17" s="64">
        <v>1</v>
      </c>
      <c r="P17" s="158">
        <f t="shared" si="3"/>
        <v>0</v>
      </c>
      <c r="Q17" s="264">
        <v>45</v>
      </c>
      <c r="R17" s="158">
        <f t="shared" si="4"/>
        <v>0</v>
      </c>
      <c r="S17" s="158">
        <v>0.79117199391171988</v>
      </c>
      <c r="T17" s="158">
        <f t="shared" si="5"/>
        <v>-3.5388789028693177E-2</v>
      </c>
      <c r="V17" s="269" t="s">
        <v>699</v>
      </c>
      <c r="W17" s="265">
        <v>1</v>
      </c>
      <c r="X17" s="152">
        <f t="shared" si="6"/>
        <v>0</v>
      </c>
      <c r="Y17" s="265">
        <v>45</v>
      </c>
      <c r="Z17" s="152">
        <f t="shared" si="7"/>
        <v>0</v>
      </c>
      <c r="AA17" s="274">
        <v>0.69887366818873664</v>
      </c>
      <c r="AB17" s="152">
        <f t="shared" si="8"/>
        <v>-0.14792057785766594</v>
      </c>
    </row>
    <row r="18" spans="1:28" ht="15" customHeight="1" x14ac:dyDescent="0.25">
      <c r="A18" s="269" t="s">
        <v>700</v>
      </c>
      <c r="B18" s="64">
        <v>37</v>
      </c>
      <c r="C18" s="264">
        <v>4321</v>
      </c>
      <c r="D18" s="158">
        <v>0.89507501630789299</v>
      </c>
      <c r="F18" s="269" t="s">
        <v>700</v>
      </c>
      <c r="G18" s="64">
        <v>36</v>
      </c>
      <c r="H18" s="158">
        <f t="shared" si="0"/>
        <v>-2.7027027027027029E-2</v>
      </c>
      <c r="I18" s="264">
        <v>4147</v>
      </c>
      <c r="J18" s="158">
        <f t="shared" si="1"/>
        <v>-4.0268456375838924E-2</v>
      </c>
      <c r="K18" s="274">
        <v>0.75235392839884496</v>
      </c>
      <c r="L18" s="271">
        <f t="shared" si="2"/>
        <v>-0.15945153792556982</v>
      </c>
      <c r="N18" s="269" t="s">
        <v>700</v>
      </c>
      <c r="O18" s="64">
        <v>36</v>
      </c>
      <c r="P18" s="158">
        <f t="shared" si="3"/>
        <v>-2.7027027027027029E-2</v>
      </c>
      <c r="Q18" s="279">
        <v>4029</v>
      </c>
      <c r="R18" s="158">
        <f t="shared" si="4"/>
        <v>-6.7576949780143489E-2</v>
      </c>
      <c r="S18" s="274">
        <v>0.75054623951770982</v>
      </c>
      <c r="T18" s="158">
        <f t="shared" si="5"/>
        <v>-0.16147113276197997</v>
      </c>
      <c r="V18" s="269" t="s">
        <v>700</v>
      </c>
      <c r="W18" s="276">
        <v>33</v>
      </c>
      <c r="X18" s="152">
        <f t="shared" si="6"/>
        <v>-0.10810810810810811</v>
      </c>
      <c r="Y18" s="276">
        <v>3636</v>
      </c>
      <c r="Z18" s="152">
        <f t="shared" si="7"/>
        <v>-0.15852811849109003</v>
      </c>
      <c r="AA18" s="274">
        <v>0.78585406765445909</v>
      </c>
      <c r="AB18" s="152">
        <f t="shared" si="8"/>
        <v>-0.12202435177328586</v>
      </c>
    </row>
    <row r="19" spans="1:28" ht="15" customHeight="1" x14ac:dyDescent="0.25">
      <c r="A19" s="269" t="s">
        <v>701</v>
      </c>
      <c r="B19" s="64">
        <v>29</v>
      </c>
      <c r="C19" s="264">
        <v>3506</v>
      </c>
      <c r="D19" s="158">
        <v>0.91571313456889603</v>
      </c>
      <c r="F19" s="269" t="s">
        <v>701</v>
      </c>
      <c r="G19" s="64">
        <v>29</v>
      </c>
      <c r="H19" s="158">
        <f t="shared" si="0"/>
        <v>0</v>
      </c>
      <c r="I19" s="264">
        <v>3498</v>
      </c>
      <c r="J19" s="158">
        <f t="shared" si="1"/>
        <v>-2.2818026240730175E-3</v>
      </c>
      <c r="K19" s="274">
        <v>0.75999567169831739</v>
      </c>
      <c r="L19" s="271">
        <f t="shared" si="2"/>
        <v>-0.17005048523617397</v>
      </c>
      <c r="N19" s="269" t="s">
        <v>701</v>
      </c>
      <c r="O19" s="64">
        <v>28</v>
      </c>
      <c r="P19" s="158">
        <f t="shared" si="3"/>
        <v>-3.4482758620689655E-2</v>
      </c>
      <c r="Q19" s="279">
        <v>3321</v>
      </c>
      <c r="R19" s="158">
        <f t="shared" si="4"/>
        <v>-5.2766685681688533E-2</v>
      </c>
      <c r="S19" s="274">
        <v>0.75847288643916677</v>
      </c>
      <c r="T19" s="158">
        <f t="shared" si="5"/>
        <v>-0.1717134353475836</v>
      </c>
      <c r="V19" s="269" t="s">
        <v>701</v>
      </c>
      <c r="W19" s="265">
        <v>28</v>
      </c>
      <c r="X19" s="152">
        <f t="shared" si="6"/>
        <v>-3.4482758620689655E-2</v>
      </c>
      <c r="Y19" s="279">
        <v>3321</v>
      </c>
      <c r="Z19" s="152">
        <f t="shared" si="7"/>
        <v>-5.2766685681688533E-2</v>
      </c>
      <c r="AA19" s="274">
        <v>0.80072930362768524</v>
      </c>
      <c r="AB19" s="152">
        <f t="shared" si="8"/>
        <v>-0.12556752393351162</v>
      </c>
    </row>
    <row r="20" spans="1:28" ht="15" customHeight="1" x14ac:dyDescent="0.25">
      <c r="A20" s="269" t="s">
        <v>702</v>
      </c>
      <c r="B20" s="64">
        <v>24</v>
      </c>
      <c r="C20" s="264">
        <v>2979</v>
      </c>
      <c r="D20" s="158">
        <v>0.9348788177222227</v>
      </c>
      <c r="F20" s="269" t="s">
        <v>702</v>
      </c>
      <c r="G20" s="64">
        <v>24</v>
      </c>
      <c r="H20" s="158">
        <f t="shared" si="0"/>
        <v>0</v>
      </c>
      <c r="I20" s="264">
        <v>2979</v>
      </c>
      <c r="J20" s="158">
        <f t="shared" si="1"/>
        <v>0</v>
      </c>
      <c r="K20" s="274">
        <v>0.79264088671234911</v>
      </c>
      <c r="L20" s="271">
        <f t="shared" si="2"/>
        <v>-0.15214584854583393</v>
      </c>
      <c r="N20" s="269" t="s">
        <v>702</v>
      </c>
      <c r="O20" s="64">
        <v>23</v>
      </c>
      <c r="P20" s="158">
        <f t="shared" si="3"/>
        <v>-4.1666666666666664E-2</v>
      </c>
      <c r="Q20" s="264">
        <v>2976</v>
      </c>
      <c r="R20" s="158">
        <f t="shared" si="4"/>
        <v>-1.0070493454179255E-3</v>
      </c>
      <c r="S20" s="274">
        <v>0.79388196518693999</v>
      </c>
      <c r="T20" s="158">
        <f t="shared" si="5"/>
        <v>-0.15081831983188287</v>
      </c>
      <c r="V20" s="269" t="s">
        <v>702</v>
      </c>
      <c r="W20" s="276">
        <v>21</v>
      </c>
      <c r="X20" s="152">
        <f t="shared" si="6"/>
        <v>-0.125</v>
      </c>
      <c r="Y20" s="279">
        <v>2690</v>
      </c>
      <c r="Z20" s="152">
        <f t="shared" si="7"/>
        <v>-9.701242027526015E-2</v>
      </c>
      <c r="AA20" s="277">
        <v>0.85186939952621277</v>
      </c>
      <c r="AB20" s="152">
        <f t="shared" si="8"/>
        <v>-8.879163440482854E-2</v>
      </c>
    </row>
    <row r="21" spans="1:28" ht="15" customHeight="1" x14ac:dyDescent="0.25">
      <c r="A21" s="269" t="s">
        <v>703</v>
      </c>
      <c r="B21" s="64">
        <v>50</v>
      </c>
      <c r="C21" s="264">
        <v>6134</v>
      </c>
      <c r="D21" s="158">
        <v>0.92407045009784738</v>
      </c>
      <c r="F21" s="269" t="s">
        <v>703</v>
      </c>
      <c r="G21" s="64">
        <v>50</v>
      </c>
      <c r="H21" s="158">
        <f t="shared" si="0"/>
        <v>0</v>
      </c>
      <c r="I21" s="264">
        <v>6102</v>
      </c>
      <c r="J21" s="158">
        <f t="shared" si="1"/>
        <v>-5.2168242582328007E-3</v>
      </c>
      <c r="K21" s="274">
        <v>0.79278313527500344</v>
      </c>
      <c r="L21" s="271">
        <f t="shared" si="2"/>
        <v>-0.14207500608740631</v>
      </c>
      <c r="N21" s="269" t="s">
        <v>703</v>
      </c>
      <c r="O21" s="64">
        <v>49</v>
      </c>
      <c r="P21" s="158">
        <f t="shared" si="3"/>
        <v>-0.02</v>
      </c>
      <c r="Q21" s="264">
        <v>5882</v>
      </c>
      <c r="R21" s="158">
        <f t="shared" si="4"/>
        <v>-4.1082491033583309E-2</v>
      </c>
      <c r="S21" s="274">
        <v>0.80236612702366128</v>
      </c>
      <c r="T21" s="158">
        <f t="shared" si="5"/>
        <v>-0.13170459358515268</v>
      </c>
      <c r="V21" s="269" t="s">
        <v>703</v>
      </c>
      <c r="W21" s="265">
        <v>49</v>
      </c>
      <c r="X21" s="152">
        <f t="shared" si="6"/>
        <v>-0.02</v>
      </c>
      <c r="Y21" s="279">
        <v>5814</v>
      </c>
      <c r="Z21" s="152">
        <f t="shared" si="7"/>
        <v>-5.2168242582328009E-2</v>
      </c>
      <c r="AA21" s="152">
        <v>0.87997390737116765</v>
      </c>
      <c r="AB21" s="152">
        <f t="shared" si="8"/>
        <v>-4.7719892700833003E-2</v>
      </c>
    </row>
    <row r="22" spans="1:28" s="14" customFormat="1" ht="15" customHeight="1" x14ac:dyDescent="0.25">
      <c r="A22" s="280" t="s">
        <v>276</v>
      </c>
      <c r="B22" s="281">
        <f>SUM(B8:B21)</f>
        <v>361</v>
      </c>
      <c r="C22" s="281">
        <f>SUM(C8:C21)</f>
        <v>43147</v>
      </c>
      <c r="D22" s="282">
        <v>0.90491182925906299</v>
      </c>
      <c r="F22" s="280" t="s">
        <v>276</v>
      </c>
      <c r="G22" s="281">
        <f>SUM(G8:G21)</f>
        <v>357</v>
      </c>
      <c r="H22" s="282">
        <f t="shared" si="0"/>
        <v>-1.1080332409972299E-2</v>
      </c>
      <c r="I22" s="281">
        <f>SUM(I8:I21)</f>
        <v>42630</v>
      </c>
      <c r="J22" s="282">
        <f t="shared" si="1"/>
        <v>-1.1982293091060792E-2</v>
      </c>
      <c r="K22" s="283">
        <v>0.76688439207650272</v>
      </c>
      <c r="L22" s="284">
        <f t="shared" si="2"/>
        <v>-0.15253136573048937</v>
      </c>
      <c r="N22" s="280" t="s">
        <v>276</v>
      </c>
      <c r="O22" s="281">
        <f>SUM(O8:O21)</f>
        <v>349</v>
      </c>
      <c r="P22" s="282">
        <f t="shared" si="3"/>
        <v>-3.3240997229916899E-2</v>
      </c>
      <c r="Q22" s="281">
        <f>SUM(Q8:Q21)</f>
        <v>41394</v>
      </c>
      <c r="R22" s="282">
        <f t="shared" si="4"/>
        <v>-4.0628548914177116E-2</v>
      </c>
      <c r="S22" s="283">
        <v>0.76509743391857998</v>
      </c>
      <c r="T22" s="282">
        <f t="shared" si="5"/>
        <v>-0.15450609752218877</v>
      </c>
      <c r="V22" s="280" t="s">
        <v>276</v>
      </c>
      <c r="W22" s="543">
        <v>339</v>
      </c>
      <c r="X22" s="548">
        <f t="shared" si="6"/>
        <v>-6.0941828254847646E-2</v>
      </c>
      <c r="Y22" s="543">
        <v>39688</v>
      </c>
      <c r="Z22" s="548">
        <f t="shared" si="7"/>
        <v>-8.0167798456439607E-2</v>
      </c>
      <c r="AA22" s="283">
        <v>0.8140233384069</v>
      </c>
      <c r="AB22" s="548">
        <f t="shared" si="8"/>
        <v>-0.10043905705883192</v>
      </c>
    </row>
    <row r="24" spans="1:28" x14ac:dyDescent="0.25">
      <c r="A24" s="14" t="s">
        <v>704</v>
      </c>
    </row>
    <row r="25" spans="1:28" x14ac:dyDescent="0.25">
      <c r="A25" s="275"/>
      <c r="B25" t="s">
        <v>705</v>
      </c>
    </row>
    <row r="26" spans="1:28" x14ac:dyDescent="0.25">
      <c r="A26" s="276"/>
      <c r="B26" t="s">
        <v>706</v>
      </c>
    </row>
    <row r="29" spans="1:28" x14ac:dyDescent="0.25">
      <c r="A29" t="s">
        <v>675</v>
      </c>
    </row>
  </sheetData>
  <mergeCells count="20">
    <mergeCell ref="A5:D5"/>
    <mergeCell ref="F5:L5"/>
    <mergeCell ref="N5:T5"/>
    <mergeCell ref="A6:A7"/>
    <mergeCell ref="B6:B7"/>
    <mergeCell ref="C6:C7"/>
    <mergeCell ref="D6:D7"/>
    <mergeCell ref="F6:F7"/>
    <mergeCell ref="G6:H6"/>
    <mergeCell ref="I6:J6"/>
    <mergeCell ref="K6:L6"/>
    <mergeCell ref="N6:N7"/>
    <mergeCell ref="O6:P6"/>
    <mergeCell ref="Q6:R6"/>
    <mergeCell ref="S6:T6"/>
    <mergeCell ref="V5:AB5"/>
    <mergeCell ref="V6:V7"/>
    <mergeCell ref="W6:X6"/>
    <mergeCell ref="Y6:Z6"/>
    <mergeCell ref="AA6:AB6"/>
  </mergeCells>
  <conditionalFormatting sqref="H8 J8:J22 L8:L22 P8:P22 R8:R22 T8:T22 H10:H22">
    <cfRule type="cellIs" dxfId="5" priority="4" operator="greaterThan">
      <formula>0.05</formula>
    </cfRule>
    <cfRule type="cellIs" dxfId="4" priority="5" operator="between">
      <formula>-0.05</formula>
      <formula>-0.0999999</formula>
    </cfRule>
    <cfRule type="cellIs" dxfId="3" priority="6" operator="lessThan">
      <formula>-0.1</formula>
    </cfRule>
  </conditionalFormatting>
  <conditionalFormatting sqref="X8:X22 Z8:Z22 AB8:AB22">
    <cfRule type="cellIs" dxfId="2" priority="1" operator="greaterThan">
      <formula>0.05</formula>
    </cfRule>
    <cfRule type="cellIs" dxfId="1" priority="2" operator="between">
      <formula>-0.05</formula>
      <formula>-0.0999999</formula>
    </cfRule>
    <cfRule type="cellIs" dxfId="0" priority="3" operator="lessThan">
      <formula>-0.1</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9AD4-0919-4ECE-9AA7-6EA93F2F8211}">
  <sheetPr>
    <tabColor theme="9" tint="-0.499984740745262"/>
  </sheetPr>
  <dimension ref="A1:E10"/>
  <sheetViews>
    <sheetView workbookViewId="0">
      <selection activeCell="E7" sqref="E7"/>
    </sheetView>
  </sheetViews>
  <sheetFormatPr defaultRowHeight="15" x14ac:dyDescent="0.25"/>
  <cols>
    <col min="1" max="1" width="31.42578125" customWidth="1"/>
    <col min="2" max="4" width="9.7109375" customWidth="1"/>
  </cols>
  <sheetData>
    <row r="1" spans="1:5" ht="18.75" x14ac:dyDescent="0.3">
      <c r="A1" s="90" t="s">
        <v>1</v>
      </c>
    </row>
    <row r="2" spans="1:5" ht="15.75" x14ac:dyDescent="0.25">
      <c r="A2" s="191" t="s">
        <v>78</v>
      </c>
    </row>
    <row r="3" spans="1:5" ht="15.75" x14ac:dyDescent="0.25">
      <c r="A3" s="191" t="s">
        <v>89</v>
      </c>
    </row>
    <row r="5" spans="1:5" x14ac:dyDescent="0.25">
      <c r="A5" s="208"/>
      <c r="B5" s="208">
        <v>2019</v>
      </c>
      <c r="C5" s="208">
        <v>2020</v>
      </c>
      <c r="D5" s="208">
        <v>2021</v>
      </c>
      <c r="E5" s="208">
        <v>2022</v>
      </c>
    </row>
    <row r="6" spans="1:5" x14ac:dyDescent="0.25">
      <c r="A6" s="64" t="s">
        <v>707</v>
      </c>
      <c r="B6" s="152">
        <v>2.2669842521004107E-2</v>
      </c>
      <c r="C6" s="152">
        <v>6.8570998535638542E-2</v>
      </c>
      <c r="D6" s="152">
        <v>7.1818468988258014E-2</v>
      </c>
      <c r="E6" s="152">
        <v>3.5254011710469962E-2</v>
      </c>
    </row>
    <row r="7" spans="1:5" x14ac:dyDescent="0.25">
      <c r="A7" s="64" t="s">
        <v>689</v>
      </c>
      <c r="B7" s="152">
        <v>-1.6550441827725065E-2</v>
      </c>
      <c r="C7" s="152">
        <v>1.3254405309061067E-2</v>
      </c>
      <c r="D7" s="152">
        <v>-8.532113417010722E-3</v>
      </c>
      <c r="E7" s="152">
        <v>-3.0250905783146743E-2</v>
      </c>
    </row>
    <row r="8" spans="1:5" x14ac:dyDescent="0.25">
      <c r="A8" s="64" t="s">
        <v>708</v>
      </c>
      <c r="B8" s="152">
        <v>-6.3705683504597224E-2</v>
      </c>
      <c r="C8" s="152">
        <v>-5.1491334886786637E-2</v>
      </c>
      <c r="D8" s="152">
        <v>-8.4774716266763764E-2</v>
      </c>
      <c r="E8" s="152">
        <v>-0.10838227616801266</v>
      </c>
    </row>
    <row r="10" spans="1:5" x14ac:dyDescent="0.25">
      <c r="A10"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
  <sheetViews>
    <sheetView zoomScaleNormal="100" workbookViewId="0"/>
  </sheetViews>
  <sheetFormatPr defaultRowHeight="15" x14ac:dyDescent="0.25"/>
  <cols>
    <col min="1" max="1" width="34.7109375" customWidth="1"/>
    <col min="2" max="3" width="21.5703125" customWidth="1"/>
    <col min="4" max="4" width="15.85546875" customWidth="1"/>
    <col min="5" max="5" width="12" customWidth="1"/>
  </cols>
  <sheetData>
    <row r="1" spans="1:5" ht="18.75" x14ac:dyDescent="0.3">
      <c r="A1" s="90" t="s">
        <v>1</v>
      </c>
    </row>
    <row r="2" spans="1:5" ht="15.75" x14ac:dyDescent="0.25">
      <c r="A2" s="91" t="s">
        <v>116</v>
      </c>
    </row>
    <row r="3" spans="1:5" ht="15.75" x14ac:dyDescent="0.25">
      <c r="A3" s="92" t="s">
        <v>13</v>
      </c>
    </row>
    <row r="5" spans="1:5" x14ac:dyDescent="0.25">
      <c r="A5" s="637" t="s">
        <v>144</v>
      </c>
      <c r="B5" s="641" t="s">
        <v>124</v>
      </c>
      <c r="C5" s="638"/>
      <c r="D5" s="401" t="s">
        <v>125</v>
      </c>
      <c r="E5" s="401" t="s">
        <v>126</v>
      </c>
    </row>
    <row r="6" spans="1:5" x14ac:dyDescent="0.25">
      <c r="A6" s="637"/>
      <c r="B6" s="17">
        <v>2021</v>
      </c>
      <c r="C6" s="17">
        <v>2022</v>
      </c>
      <c r="D6" s="17" t="s">
        <v>127</v>
      </c>
      <c r="E6" s="17" t="s">
        <v>127</v>
      </c>
    </row>
    <row r="7" spans="1:5" x14ac:dyDescent="0.25">
      <c r="A7" s="64" t="s">
        <v>148</v>
      </c>
      <c r="B7" s="222">
        <v>1267961000.3099999</v>
      </c>
      <c r="C7" s="222">
        <v>1864083025.54</v>
      </c>
      <c r="D7" s="189">
        <v>0.47</v>
      </c>
      <c r="E7" s="25"/>
    </row>
    <row r="8" spans="1:5" x14ac:dyDescent="0.25">
      <c r="A8" s="64" t="s">
        <v>149</v>
      </c>
      <c r="B8" s="222">
        <v>2616867512.25</v>
      </c>
      <c r="C8" s="222">
        <v>2842849211.02</v>
      </c>
      <c r="D8" s="189">
        <v>8.5999999999999993E-2</v>
      </c>
      <c r="E8" s="25">
        <v>2.5999999999999999E-2</v>
      </c>
    </row>
    <row r="9" spans="1:5" x14ac:dyDescent="0.25">
      <c r="A9" s="64" t="s">
        <v>150</v>
      </c>
      <c r="B9" s="190">
        <v>972373310.11000001</v>
      </c>
      <c r="C9" s="190">
        <v>1057080026.78</v>
      </c>
      <c r="D9" s="189">
        <v>8.6999999999999994E-2</v>
      </c>
      <c r="E9" s="25">
        <v>-1E-3</v>
      </c>
    </row>
    <row r="10" spans="1:5" x14ac:dyDescent="0.25">
      <c r="A10" s="64" t="s">
        <v>151</v>
      </c>
      <c r="B10" s="190">
        <v>3150575860.0999999</v>
      </c>
      <c r="C10" s="190">
        <v>3446506926.3699999</v>
      </c>
      <c r="D10" s="189">
        <v>9.4E-2</v>
      </c>
      <c r="E10" s="25">
        <v>3.3000000000000002E-2</v>
      </c>
    </row>
    <row r="11" spans="1:5" x14ac:dyDescent="0.25">
      <c r="A11" s="64" t="s">
        <v>152</v>
      </c>
      <c r="B11" s="190">
        <v>5208347636.3500004</v>
      </c>
      <c r="C11" s="190">
        <v>5676483015.8299999</v>
      </c>
      <c r="D11" s="189">
        <v>0.09</v>
      </c>
      <c r="E11" s="25">
        <v>2.1000000000000001E-2</v>
      </c>
    </row>
    <row r="12" spans="1:5" x14ac:dyDescent="0.25">
      <c r="A12" s="64" t="s">
        <v>153</v>
      </c>
      <c r="B12" s="190">
        <v>4202684714.2199998</v>
      </c>
      <c r="C12" s="190">
        <v>4462544812.0200005</v>
      </c>
      <c r="D12" s="189">
        <v>6.2E-2</v>
      </c>
      <c r="E12" s="25">
        <v>-7.5999999999999998E-2</v>
      </c>
    </row>
    <row r="13" spans="1:5" x14ac:dyDescent="0.25">
      <c r="A13" s="69" t="s">
        <v>133</v>
      </c>
      <c r="B13" s="206">
        <v>17418810033.34</v>
      </c>
      <c r="C13" s="206">
        <v>19349547017.560001</v>
      </c>
      <c r="D13" s="11">
        <v>0.111</v>
      </c>
      <c r="E13" s="11">
        <v>1.7000000000000001E-2</v>
      </c>
    </row>
    <row r="15" spans="1:5" x14ac:dyDescent="0.25">
      <c r="A15" s="28" t="s">
        <v>121</v>
      </c>
    </row>
    <row r="16" spans="1:5" ht="39.75" customHeight="1" x14ac:dyDescent="0.25">
      <c r="A16" s="640" t="s">
        <v>154</v>
      </c>
      <c r="B16" s="640"/>
      <c r="C16" s="640"/>
      <c r="D16" s="640"/>
    </row>
    <row r="17" spans="1:4" ht="39.75" customHeight="1" x14ac:dyDescent="0.25">
      <c r="A17" s="640"/>
      <c r="B17" s="640"/>
      <c r="C17" s="640"/>
      <c r="D17" s="640"/>
    </row>
    <row r="18" spans="1:4" ht="39.75" customHeight="1" x14ac:dyDescent="0.25">
      <c r="A18" s="640"/>
      <c r="B18" s="640"/>
      <c r="C18" s="640"/>
      <c r="D18" s="640"/>
    </row>
    <row r="19" spans="1:4" ht="39.75" customHeight="1" x14ac:dyDescent="0.25">
      <c r="A19" s="640"/>
      <c r="B19" s="640"/>
      <c r="C19" s="640"/>
      <c r="D19" s="640"/>
    </row>
    <row r="20" spans="1:4" ht="39.75" customHeight="1" x14ac:dyDescent="0.25">
      <c r="A20" s="640"/>
      <c r="B20" s="640"/>
      <c r="C20" s="640"/>
      <c r="D20" s="640"/>
    </row>
  </sheetData>
  <mergeCells count="3">
    <mergeCell ref="A5:A6"/>
    <mergeCell ref="B5:C5"/>
    <mergeCell ref="A16:D20"/>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0850-A4C7-4486-85E9-334A8A269950}">
  <sheetPr>
    <tabColor theme="9" tint="-0.499984740745262"/>
  </sheetPr>
  <dimension ref="A1:E11"/>
  <sheetViews>
    <sheetView workbookViewId="0">
      <selection activeCell="K21" sqref="K21"/>
    </sheetView>
  </sheetViews>
  <sheetFormatPr defaultRowHeight="15" x14ac:dyDescent="0.25"/>
  <cols>
    <col min="1" max="1" width="26.140625" customWidth="1"/>
    <col min="2" max="4" width="15" customWidth="1"/>
    <col min="5" max="5" width="12" customWidth="1"/>
  </cols>
  <sheetData>
    <row r="1" spans="1:5" ht="18.75" x14ac:dyDescent="0.3">
      <c r="A1" s="90" t="s">
        <v>1</v>
      </c>
    </row>
    <row r="2" spans="1:5" ht="15.75" x14ac:dyDescent="0.25">
      <c r="A2" s="191" t="s">
        <v>78</v>
      </c>
    </row>
    <row r="3" spans="1:5" ht="15.75" x14ac:dyDescent="0.25">
      <c r="A3" s="191" t="s">
        <v>90</v>
      </c>
    </row>
    <row r="5" spans="1:5" x14ac:dyDescent="0.25">
      <c r="A5" s="285"/>
      <c r="B5" s="208">
        <v>2019</v>
      </c>
      <c r="C5" s="208">
        <v>2020</v>
      </c>
      <c r="D5" s="208">
        <v>2021</v>
      </c>
      <c r="E5" s="208">
        <v>2022</v>
      </c>
    </row>
    <row r="6" spans="1:5" x14ac:dyDescent="0.25">
      <c r="A6" s="64" t="s">
        <v>709</v>
      </c>
      <c r="B6" s="286">
        <v>4357.3</v>
      </c>
      <c r="C6" s="286">
        <v>4640.3999999999996</v>
      </c>
      <c r="D6" s="286">
        <v>4529.2</v>
      </c>
      <c r="E6" s="544">
        <v>4423.6000000000004</v>
      </c>
    </row>
    <row r="7" spans="1:5" x14ac:dyDescent="0.25">
      <c r="A7" s="64" t="s">
        <v>710</v>
      </c>
      <c r="B7" s="286">
        <v>4438.8</v>
      </c>
      <c r="C7" s="286">
        <v>4562.2</v>
      </c>
      <c r="D7" s="286">
        <v>4506.2</v>
      </c>
      <c r="E7" s="544">
        <v>4644.3999999999996</v>
      </c>
    </row>
    <row r="8" spans="1:5" x14ac:dyDescent="0.25">
      <c r="A8" s="129" t="s">
        <v>711</v>
      </c>
    </row>
    <row r="10" spans="1:5" x14ac:dyDescent="0.25">
      <c r="A10" t="s">
        <v>675</v>
      </c>
    </row>
    <row r="11" spans="1:5" x14ac:dyDescent="0.25">
      <c r="A11" t="s">
        <v>676</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75BE-BC09-4733-8C6D-84F56680FFE7}">
  <sheetPr>
    <tabColor theme="9" tint="-0.499984740745262"/>
  </sheetPr>
  <dimension ref="A1:Q65"/>
  <sheetViews>
    <sheetView topLeftCell="A54" workbookViewId="0">
      <selection activeCell="A65" sqref="A65:F65"/>
    </sheetView>
  </sheetViews>
  <sheetFormatPr defaultColWidth="8.7109375" defaultRowHeight="12.75" x14ac:dyDescent="0.2"/>
  <cols>
    <col min="1" max="1" width="9.85546875" style="313" bestFit="1" customWidth="1"/>
    <col min="2" max="2" width="6.28515625" style="313" bestFit="1" customWidth="1"/>
    <col min="3" max="3" width="13.28515625" style="313" bestFit="1" customWidth="1"/>
    <col min="4" max="4" width="11" style="314" customWidth="1"/>
    <col min="5" max="5" width="9" style="314" bestFit="1" customWidth="1"/>
    <col min="6" max="6" width="9.5703125" style="315" bestFit="1" customWidth="1"/>
    <col min="7" max="16384" width="8.7109375" style="313"/>
  </cols>
  <sheetData>
    <row r="1" spans="1:11" ht="18.75" x14ac:dyDescent="0.3">
      <c r="A1" s="90" t="s">
        <v>1</v>
      </c>
    </row>
    <row r="2" spans="1:11" ht="15.75" x14ac:dyDescent="0.25">
      <c r="A2" s="19" t="s">
        <v>581</v>
      </c>
    </row>
    <row r="3" spans="1:11" ht="15.75" x14ac:dyDescent="0.2">
      <c r="A3" s="322" t="s">
        <v>91</v>
      </c>
    </row>
    <row r="5" spans="1:11" s="310" customFormat="1" ht="51" x14ac:dyDescent="0.2">
      <c r="A5" s="355" t="s">
        <v>582</v>
      </c>
      <c r="B5" s="355" t="s">
        <v>583</v>
      </c>
      <c r="C5" s="367" t="s">
        <v>584</v>
      </c>
      <c r="D5" s="355" t="s">
        <v>585</v>
      </c>
      <c r="E5" s="355" t="s">
        <v>586</v>
      </c>
      <c r="F5" s="355" t="s">
        <v>648</v>
      </c>
    </row>
    <row r="6" spans="1:11" ht="15.75" x14ac:dyDescent="0.25">
      <c r="A6" s="352">
        <v>2019</v>
      </c>
      <c r="B6" s="352">
        <v>10</v>
      </c>
      <c r="C6" s="352" t="s">
        <v>588</v>
      </c>
      <c r="D6" s="353">
        <v>18195</v>
      </c>
      <c r="E6" s="353">
        <v>553773.34</v>
      </c>
      <c r="F6" s="354">
        <v>30.469000000000001</v>
      </c>
      <c r="K6" s="321"/>
    </row>
    <row r="7" spans="1:11" x14ac:dyDescent="0.2">
      <c r="A7" s="352">
        <v>2019</v>
      </c>
      <c r="B7" s="352">
        <v>11</v>
      </c>
      <c r="C7" s="352" t="s">
        <v>589</v>
      </c>
      <c r="D7" s="353">
        <v>17205</v>
      </c>
      <c r="E7" s="353">
        <v>518727.86</v>
      </c>
      <c r="F7" s="354">
        <v>30.172599999999999</v>
      </c>
    </row>
    <row r="8" spans="1:11" x14ac:dyDescent="0.2">
      <c r="A8" s="352">
        <v>2019</v>
      </c>
      <c r="B8" s="352">
        <v>12</v>
      </c>
      <c r="C8" s="352" t="s">
        <v>590</v>
      </c>
      <c r="D8" s="353">
        <v>17478</v>
      </c>
      <c r="E8" s="353">
        <v>524184.76</v>
      </c>
      <c r="F8" s="354">
        <v>30.0014</v>
      </c>
      <c r="H8" s="314"/>
    </row>
    <row r="9" spans="1:11" x14ac:dyDescent="0.2">
      <c r="A9" s="352">
        <v>2019</v>
      </c>
      <c r="B9" s="352">
        <v>1</v>
      </c>
      <c r="C9" s="352" t="s">
        <v>591</v>
      </c>
      <c r="D9" s="353">
        <v>18103</v>
      </c>
      <c r="E9" s="353">
        <v>560060.94999999995</v>
      </c>
      <c r="F9" s="354">
        <v>30.9511</v>
      </c>
    </row>
    <row r="10" spans="1:11" x14ac:dyDescent="0.2">
      <c r="A10" s="352">
        <v>2019</v>
      </c>
      <c r="B10" s="352">
        <v>2</v>
      </c>
      <c r="C10" s="352" t="s">
        <v>592</v>
      </c>
      <c r="D10" s="353">
        <v>16216</v>
      </c>
      <c r="E10" s="353">
        <v>491553.73</v>
      </c>
      <c r="F10" s="354">
        <v>30.333500000000001</v>
      </c>
    </row>
    <row r="11" spans="1:11" x14ac:dyDescent="0.2">
      <c r="A11" s="352">
        <v>2019</v>
      </c>
      <c r="B11" s="352">
        <v>3</v>
      </c>
      <c r="C11" s="352" t="s">
        <v>593</v>
      </c>
      <c r="D11" s="353">
        <v>18609</v>
      </c>
      <c r="E11" s="353">
        <v>559321.62</v>
      </c>
      <c r="F11" s="354">
        <v>30.074300000000001</v>
      </c>
    </row>
    <row r="12" spans="1:11" x14ac:dyDescent="0.2">
      <c r="A12" s="352">
        <v>2019</v>
      </c>
      <c r="B12" s="352">
        <v>4</v>
      </c>
      <c r="C12" s="352" t="s">
        <v>594</v>
      </c>
      <c r="D12" s="353">
        <v>18002</v>
      </c>
      <c r="E12" s="353">
        <v>540791.93999999994</v>
      </c>
      <c r="F12" s="354">
        <v>30.074100000000001</v>
      </c>
    </row>
    <row r="13" spans="1:11" x14ac:dyDescent="0.2">
      <c r="A13" s="352">
        <v>2019</v>
      </c>
      <c r="B13" s="352">
        <v>5</v>
      </c>
      <c r="C13" s="352" t="s">
        <v>595</v>
      </c>
      <c r="D13" s="353">
        <v>18869</v>
      </c>
      <c r="E13" s="353">
        <v>557556.23</v>
      </c>
      <c r="F13" s="354">
        <v>29.575399999999998</v>
      </c>
    </row>
    <row r="14" spans="1:11" x14ac:dyDescent="0.2">
      <c r="A14" s="352">
        <v>2019</v>
      </c>
      <c r="B14" s="352">
        <v>6</v>
      </c>
      <c r="C14" s="352" t="s">
        <v>596</v>
      </c>
      <c r="D14" s="353">
        <v>17693</v>
      </c>
      <c r="E14" s="353">
        <v>523365.41</v>
      </c>
      <c r="F14" s="354">
        <v>29.607099999999999</v>
      </c>
    </row>
    <row r="15" spans="1:11" x14ac:dyDescent="0.2">
      <c r="A15" s="352">
        <v>2019</v>
      </c>
      <c r="B15" s="352">
        <v>7</v>
      </c>
      <c r="C15" s="352" t="s">
        <v>597</v>
      </c>
      <c r="D15" s="353">
        <v>18971</v>
      </c>
      <c r="E15" s="353">
        <v>562206.06000000006</v>
      </c>
      <c r="F15" s="354">
        <v>29.672599999999999</v>
      </c>
    </row>
    <row r="16" spans="1:11" x14ac:dyDescent="0.2">
      <c r="A16" s="352">
        <v>2019</v>
      </c>
      <c r="B16" s="352">
        <v>8</v>
      </c>
      <c r="C16" s="352" t="s">
        <v>598</v>
      </c>
      <c r="D16" s="353">
        <v>18941</v>
      </c>
      <c r="E16" s="353">
        <v>558316.23</v>
      </c>
      <c r="F16" s="354">
        <v>29.518699999999999</v>
      </c>
    </row>
    <row r="17" spans="1:6" x14ac:dyDescent="0.2">
      <c r="A17" s="352">
        <v>2019</v>
      </c>
      <c r="B17" s="352">
        <v>9</v>
      </c>
      <c r="C17" s="352" t="s">
        <v>599</v>
      </c>
      <c r="D17" s="353">
        <v>17747</v>
      </c>
      <c r="E17" s="353">
        <v>542005.11</v>
      </c>
      <c r="F17" s="354">
        <v>30.5717</v>
      </c>
    </row>
    <row r="18" spans="1:6" x14ac:dyDescent="0.2">
      <c r="A18" s="352">
        <v>2020</v>
      </c>
      <c r="B18" s="352">
        <v>10</v>
      </c>
      <c r="C18" s="352" t="s">
        <v>600</v>
      </c>
      <c r="D18" s="353">
        <v>19674</v>
      </c>
      <c r="E18" s="353">
        <v>618956.93999999994</v>
      </c>
      <c r="F18" s="354">
        <v>31.499099999999999</v>
      </c>
    </row>
    <row r="19" spans="1:6" x14ac:dyDescent="0.2">
      <c r="A19" s="352">
        <v>2020</v>
      </c>
      <c r="B19" s="352">
        <v>11</v>
      </c>
      <c r="C19" s="352" t="s">
        <v>601</v>
      </c>
      <c r="D19" s="353">
        <v>18817</v>
      </c>
      <c r="E19" s="353">
        <v>589356.93999999994</v>
      </c>
      <c r="F19" s="354">
        <v>31.358799999999999</v>
      </c>
    </row>
    <row r="20" spans="1:6" x14ac:dyDescent="0.2">
      <c r="A20" s="352">
        <v>2020</v>
      </c>
      <c r="B20" s="352">
        <v>12</v>
      </c>
      <c r="C20" s="352" t="s">
        <v>602</v>
      </c>
      <c r="D20" s="353">
        <v>18546</v>
      </c>
      <c r="E20" s="353">
        <v>574875.68000000005</v>
      </c>
      <c r="F20" s="354">
        <v>31.035799999999998</v>
      </c>
    </row>
    <row r="21" spans="1:6" x14ac:dyDescent="0.2">
      <c r="A21" s="352">
        <v>2020</v>
      </c>
      <c r="B21" s="352">
        <v>1</v>
      </c>
      <c r="C21" s="352" t="s">
        <v>603</v>
      </c>
      <c r="D21" s="353">
        <v>19631</v>
      </c>
      <c r="E21" s="353">
        <v>625804.07999999996</v>
      </c>
      <c r="F21" s="354">
        <v>31.904399999999999</v>
      </c>
    </row>
    <row r="22" spans="1:6" x14ac:dyDescent="0.2">
      <c r="A22" s="352">
        <v>2020</v>
      </c>
      <c r="B22" s="352">
        <v>2</v>
      </c>
      <c r="C22" s="352" t="s">
        <v>604</v>
      </c>
      <c r="D22" s="353">
        <v>17969</v>
      </c>
      <c r="E22" s="353">
        <v>574260.47999999998</v>
      </c>
      <c r="F22" s="354">
        <v>31.990400000000001</v>
      </c>
    </row>
    <row r="23" spans="1:6" x14ac:dyDescent="0.2">
      <c r="A23" s="352">
        <v>2020</v>
      </c>
      <c r="B23" s="352">
        <v>3</v>
      </c>
      <c r="C23" s="352" t="s">
        <v>605</v>
      </c>
      <c r="D23" s="353">
        <v>13780</v>
      </c>
      <c r="E23" s="353">
        <v>440955.17</v>
      </c>
      <c r="F23" s="354">
        <v>32.029899999999998</v>
      </c>
    </row>
    <row r="24" spans="1:6" x14ac:dyDescent="0.2">
      <c r="A24" s="352">
        <v>2020</v>
      </c>
      <c r="B24" s="352">
        <v>4</v>
      </c>
      <c r="C24" s="352" t="s">
        <v>606</v>
      </c>
      <c r="D24" s="353">
        <v>7342</v>
      </c>
      <c r="E24" s="353">
        <v>217193.25</v>
      </c>
      <c r="F24" s="354">
        <v>29.622599999999998</v>
      </c>
    </row>
    <row r="25" spans="1:6" x14ac:dyDescent="0.2">
      <c r="A25" s="352">
        <v>2020</v>
      </c>
      <c r="B25" s="352">
        <v>5</v>
      </c>
      <c r="C25" s="352" t="s">
        <v>607</v>
      </c>
      <c r="D25" s="353">
        <v>10051</v>
      </c>
      <c r="E25" s="353">
        <v>304482.86</v>
      </c>
      <c r="F25" s="354">
        <v>30.332999999999998</v>
      </c>
    </row>
    <row r="26" spans="1:6" x14ac:dyDescent="0.2">
      <c r="A26" s="352">
        <v>2020</v>
      </c>
      <c r="B26" s="352">
        <v>6</v>
      </c>
      <c r="C26" s="352" t="s">
        <v>608</v>
      </c>
      <c r="D26" s="353">
        <v>12671</v>
      </c>
      <c r="E26" s="353">
        <v>380212.25</v>
      </c>
      <c r="F26" s="354">
        <v>30.0563</v>
      </c>
    </row>
    <row r="27" spans="1:6" x14ac:dyDescent="0.2">
      <c r="A27" s="352">
        <v>2020</v>
      </c>
      <c r="B27" s="352">
        <v>7</v>
      </c>
      <c r="C27" s="352" t="s">
        <v>609</v>
      </c>
      <c r="D27" s="353">
        <v>14914</v>
      </c>
      <c r="E27" s="353">
        <v>451093.02</v>
      </c>
      <c r="F27" s="354">
        <v>30.2788</v>
      </c>
    </row>
    <row r="28" spans="1:6" x14ac:dyDescent="0.2">
      <c r="A28" s="352">
        <v>2020</v>
      </c>
      <c r="B28" s="352">
        <v>8</v>
      </c>
      <c r="C28" s="352" t="s">
        <v>610</v>
      </c>
      <c r="D28" s="353">
        <v>15042</v>
      </c>
      <c r="E28" s="353">
        <v>465729.95</v>
      </c>
      <c r="F28" s="354">
        <v>30.999099999999999</v>
      </c>
    </row>
    <row r="29" spans="1:6" x14ac:dyDescent="0.2">
      <c r="A29" s="352">
        <v>2020</v>
      </c>
      <c r="B29" s="352">
        <v>9</v>
      </c>
      <c r="C29" s="352" t="s">
        <v>611</v>
      </c>
      <c r="D29" s="353">
        <v>15124</v>
      </c>
      <c r="E29" s="353">
        <v>485726.61</v>
      </c>
      <c r="F29" s="354">
        <v>32.165199999999999</v>
      </c>
    </row>
    <row r="30" spans="1:6" x14ac:dyDescent="0.2">
      <c r="A30" s="352">
        <v>2021</v>
      </c>
      <c r="B30" s="352">
        <v>10</v>
      </c>
      <c r="C30" s="352" t="s">
        <v>612</v>
      </c>
      <c r="D30" s="353">
        <v>15693</v>
      </c>
      <c r="E30" s="353">
        <v>500079.28</v>
      </c>
      <c r="F30" s="354">
        <v>31.9071</v>
      </c>
    </row>
    <row r="31" spans="1:6" x14ac:dyDescent="0.2">
      <c r="A31" s="352">
        <v>2021</v>
      </c>
      <c r="B31" s="352">
        <v>11</v>
      </c>
      <c r="C31" s="352" t="s">
        <v>613</v>
      </c>
      <c r="D31" s="353">
        <v>13965</v>
      </c>
      <c r="E31" s="353">
        <v>445409.39</v>
      </c>
      <c r="F31" s="354">
        <v>31.9542</v>
      </c>
    </row>
    <row r="32" spans="1:6" x14ac:dyDescent="0.2">
      <c r="A32" s="352">
        <v>2021</v>
      </c>
      <c r="B32" s="352">
        <v>12</v>
      </c>
      <c r="C32" s="352" t="s">
        <v>614</v>
      </c>
      <c r="D32" s="353">
        <v>13336</v>
      </c>
      <c r="E32" s="353">
        <v>414484.42</v>
      </c>
      <c r="F32" s="354">
        <v>31.133800000000001</v>
      </c>
    </row>
    <row r="33" spans="1:6" x14ac:dyDescent="0.2">
      <c r="A33" s="352">
        <v>2021</v>
      </c>
      <c r="B33" s="352">
        <v>1</v>
      </c>
      <c r="C33" s="352" t="s">
        <v>615</v>
      </c>
      <c r="D33" s="353">
        <v>12861</v>
      </c>
      <c r="E33" s="353">
        <v>414434.28</v>
      </c>
      <c r="F33" s="354">
        <v>32.319600000000001</v>
      </c>
    </row>
    <row r="34" spans="1:6" x14ac:dyDescent="0.2">
      <c r="A34" s="352">
        <v>2021</v>
      </c>
      <c r="B34" s="352">
        <v>2</v>
      </c>
      <c r="C34" s="352" t="s">
        <v>616</v>
      </c>
      <c r="D34" s="353">
        <v>12821</v>
      </c>
      <c r="E34" s="353">
        <v>411590.69</v>
      </c>
      <c r="F34" s="354">
        <v>32.155500000000004</v>
      </c>
    </row>
    <row r="35" spans="1:6" x14ac:dyDescent="0.2">
      <c r="A35" s="352">
        <v>2021</v>
      </c>
      <c r="B35" s="352">
        <v>3</v>
      </c>
      <c r="C35" s="352" t="s">
        <v>617</v>
      </c>
      <c r="D35" s="353">
        <v>15792</v>
      </c>
      <c r="E35" s="353">
        <v>515142.9</v>
      </c>
      <c r="F35" s="354">
        <v>32.682600000000001</v>
      </c>
    </row>
    <row r="36" spans="1:6" x14ac:dyDescent="0.2">
      <c r="A36" s="352">
        <v>2021</v>
      </c>
      <c r="B36" s="352">
        <v>4</v>
      </c>
      <c r="C36" s="352" t="s">
        <v>618</v>
      </c>
      <c r="D36" s="353">
        <v>16386</v>
      </c>
      <c r="E36" s="353">
        <v>531877.18999999994</v>
      </c>
      <c r="F36" s="354">
        <v>32.530700000000003</v>
      </c>
    </row>
    <row r="37" spans="1:6" x14ac:dyDescent="0.2">
      <c r="A37" s="352">
        <v>2021</v>
      </c>
      <c r="B37" s="352">
        <v>5</v>
      </c>
      <c r="C37" s="352" t="s">
        <v>619</v>
      </c>
      <c r="D37" s="353">
        <v>16906</v>
      </c>
      <c r="E37" s="353">
        <v>551797.43000000005</v>
      </c>
      <c r="F37" s="354">
        <v>32.712699999999998</v>
      </c>
    </row>
    <row r="38" spans="1:6" x14ac:dyDescent="0.2">
      <c r="A38" s="352">
        <v>2021</v>
      </c>
      <c r="B38" s="352">
        <v>6</v>
      </c>
      <c r="C38" s="352" t="s">
        <v>620</v>
      </c>
      <c r="D38" s="353">
        <v>17598</v>
      </c>
      <c r="E38" s="353">
        <v>599379.28</v>
      </c>
      <c r="F38" s="354">
        <v>34.121600000000001</v>
      </c>
    </row>
    <row r="39" spans="1:6" x14ac:dyDescent="0.2">
      <c r="A39" s="352">
        <v>2021</v>
      </c>
      <c r="B39" s="352">
        <v>7</v>
      </c>
      <c r="C39" s="352" t="s">
        <v>621</v>
      </c>
      <c r="D39" s="353">
        <v>18377</v>
      </c>
      <c r="E39" s="353">
        <v>610706.31000000006</v>
      </c>
      <c r="F39" s="354">
        <v>33.282800000000002</v>
      </c>
    </row>
    <row r="40" spans="1:6" x14ac:dyDescent="0.2">
      <c r="A40" s="352">
        <v>2021</v>
      </c>
      <c r="B40" s="352">
        <v>8</v>
      </c>
      <c r="C40" s="352" t="s">
        <v>622</v>
      </c>
      <c r="D40" s="353">
        <v>17037</v>
      </c>
      <c r="E40" s="353">
        <v>586341.06999999995</v>
      </c>
      <c r="F40" s="354">
        <v>34.504899999999999</v>
      </c>
    </row>
    <row r="41" spans="1:6" x14ac:dyDescent="0.2">
      <c r="A41" s="352">
        <v>2021</v>
      </c>
      <c r="B41" s="352">
        <v>9</v>
      </c>
      <c r="C41" s="352" t="s">
        <v>623</v>
      </c>
      <c r="D41" s="353">
        <v>15972</v>
      </c>
      <c r="E41" s="353">
        <v>548158.34</v>
      </c>
      <c r="F41" s="354">
        <v>34.408299999999997</v>
      </c>
    </row>
    <row r="42" spans="1:6" x14ac:dyDescent="0.2">
      <c r="A42" s="352">
        <v>2022</v>
      </c>
      <c r="B42" s="352">
        <v>10</v>
      </c>
      <c r="C42" s="352" t="s">
        <v>624</v>
      </c>
      <c r="D42" s="353">
        <v>16257</v>
      </c>
      <c r="E42" s="353">
        <v>570648.30000000005</v>
      </c>
      <c r="F42" s="354">
        <v>35.155799999999999</v>
      </c>
    </row>
    <row r="43" spans="1:6" x14ac:dyDescent="0.2">
      <c r="A43" s="352">
        <v>2022</v>
      </c>
      <c r="B43" s="352">
        <v>11</v>
      </c>
      <c r="C43" s="352" t="s">
        <v>625</v>
      </c>
      <c r="D43" s="353">
        <v>15341</v>
      </c>
      <c r="E43" s="353">
        <v>542779.84</v>
      </c>
      <c r="F43" s="354">
        <v>35.436399999999999</v>
      </c>
    </row>
    <row r="44" spans="1:6" x14ac:dyDescent="0.2">
      <c r="A44" s="352">
        <v>2022</v>
      </c>
      <c r="B44" s="352">
        <v>12</v>
      </c>
      <c r="C44" s="352" t="s">
        <v>626</v>
      </c>
      <c r="D44" s="353">
        <v>14350</v>
      </c>
      <c r="E44" s="353">
        <v>518517.31</v>
      </c>
      <c r="F44" s="354">
        <v>36.189100000000003</v>
      </c>
    </row>
    <row r="45" spans="1:6" x14ac:dyDescent="0.2">
      <c r="A45" s="352">
        <v>2022</v>
      </c>
      <c r="B45" s="352">
        <v>1</v>
      </c>
      <c r="C45" s="352" t="s">
        <v>627</v>
      </c>
      <c r="D45" s="353">
        <v>11805</v>
      </c>
      <c r="E45" s="353">
        <v>425812.6</v>
      </c>
      <c r="F45" s="354">
        <v>36.150100000000002</v>
      </c>
    </row>
    <row r="46" spans="1:6" x14ac:dyDescent="0.2">
      <c r="A46" s="352">
        <v>2022</v>
      </c>
      <c r="B46" s="352">
        <v>2</v>
      </c>
      <c r="C46" s="352" t="s">
        <v>628</v>
      </c>
      <c r="D46" s="353">
        <v>13353</v>
      </c>
      <c r="E46" s="353">
        <v>462101.26</v>
      </c>
      <c r="F46" s="354">
        <v>34.663699999999999</v>
      </c>
    </row>
    <row r="47" spans="1:6" x14ac:dyDescent="0.2">
      <c r="A47" s="352">
        <v>2022</v>
      </c>
      <c r="B47" s="352">
        <v>3</v>
      </c>
      <c r="C47" s="352" t="s">
        <v>629</v>
      </c>
      <c r="D47" s="353">
        <v>16407</v>
      </c>
      <c r="E47" s="353">
        <v>567011.54</v>
      </c>
      <c r="F47" s="354">
        <v>34.603400000000001</v>
      </c>
    </row>
    <row r="48" spans="1:6" x14ac:dyDescent="0.2">
      <c r="A48" s="352">
        <v>2022</v>
      </c>
      <c r="B48" s="352">
        <v>4</v>
      </c>
      <c r="C48" s="352" t="s">
        <v>630</v>
      </c>
      <c r="D48" s="353">
        <v>16068</v>
      </c>
      <c r="E48" s="353">
        <v>562134.32999999996</v>
      </c>
      <c r="F48" s="354">
        <v>35.063299999999998</v>
      </c>
    </row>
    <row r="49" spans="1:17" x14ac:dyDescent="0.2">
      <c r="A49" s="352">
        <v>2022</v>
      </c>
      <c r="B49" s="352">
        <v>5</v>
      </c>
      <c r="C49" s="352" t="s">
        <v>631</v>
      </c>
      <c r="D49" s="353">
        <v>16734</v>
      </c>
      <c r="E49" s="353">
        <v>570495.04</v>
      </c>
      <c r="F49" s="354">
        <v>34.132800000000003</v>
      </c>
    </row>
    <row r="50" spans="1:17" x14ac:dyDescent="0.2">
      <c r="A50" s="352">
        <v>2022</v>
      </c>
      <c r="B50" s="352">
        <v>6</v>
      </c>
      <c r="C50" s="352" t="s">
        <v>632</v>
      </c>
      <c r="D50" s="353">
        <v>16222</v>
      </c>
      <c r="E50" s="353">
        <v>567560.63</v>
      </c>
      <c r="F50" s="354">
        <v>35.017299999999999</v>
      </c>
    </row>
    <row r="51" spans="1:17" x14ac:dyDescent="0.2">
      <c r="A51" s="352">
        <v>2022</v>
      </c>
      <c r="B51" s="352">
        <v>7</v>
      </c>
      <c r="C51" s="352" t="s">
        <v>633</v>
      </c>
      <c r="D51" s="353">
        <v>16914</v>
      </c>
      <c r="E51" s="353">
        <v>573053.71</v>
      </c>
      <c r="F51" s="354">
        <v>33.936599999999999</v>
      </c>
    </row>
    <row r="52" spans="1:17" x14ac:dyDescent="0.2">
      <c r="A52" s="352">
        <v>2022</v>
      </c>
      <c r="B52" s="352">
        <v>8</v>
      </c>
      <c r="C52" s="352" t="s">
        <v>634</v>
      </c>
      <c r="D52" s="353">
        <v>17248</v>
      </c>
      <c r="E52" s="353">
        <v>612759.49</v>
      </c>
      <c r="F52" s="354">
        <v>35.594499999999996</v>
      </c>
    </row>
    <row r="53" spans="1:17" x14ac:dyDescent="0.2">
      <c r="A53" s="352">
        <v>2022</v>
      </c>
      <c r="B53" s="352">
        <v>9</v>
      </c>
      <c r="C53" s="352" t="s">
        <v>635</v>
      </c>
      <c r="D53" s="353">
        <v>16385</v>
      </c>
      <c r="E53" s="353">
        <v>586541.96</v>
      </c>
      <c r="F53" s="354">
        <v>35.869700000000002</v>
      </c>
    </row>
    <row r="54" spans="1:17" x14ac:dyDescent="0.2">
      <c r="A54" s="352">
        <v>2023</v>
      </c>
      <c r="B54" s="352">
        <v>10</v>
      </c>
      <c r="C54" s="352" t="s">
        <v>636</v>
      </c>
      <c r="D54" s="353">
        <v>16839</v>
      </c>
      <c r="E54" s="353">
        <v>621667.66</v>
      </c>
      <c r="F54" s="354">
        <v>36.968800000000002</v>
      </c>
      <c r="K54" s="314"/>
      <c r="L54" s="314"/>
      <c r="M54" s="315"/>
    </row>
    <row r="55" spans="1:17" x14ac:dyDescent="0.2">
      <c r="A55" s="352">
        <v>2023</v>
      </c>
      <c r="B55" s="352">
        <v>11</v>
      </c>
      <c r="C55" s="352" t="s">
        <v>637</v>
      </c>
      <c r="D55" s="353">
        <v>15856</v>
      </c>
      <c r="E55" s="353">
        <v>595587.93000000005</v>
      </c>
      <c r="F55" s="354">
        <v>37.6145</v>
      </c>
      <c r="I55" s="315"/>
      <c r="J55" s="315"/>
      <c r="K55" s="315"/>
      <c r="L55" s="315"/>
      <c r="M55" s="315"/>
      <c r="N55" s="315"/>
      <c r="O55" s="315"/>
      <c r="P55" s="315"/>
      <c r="Q55" s="315"/>
    </row>
    <row r="56" spans="1:17" x14ac:dyDescent="0.2">
      <c r="A56" s="352">
        <v>2023</v>
      </c>
      <c r="B56" s="352">
        <v>12</v>
      </c>
      <c r="C56" s="352" t="s">
        <v>638</v>
      </c>
      <c r="D56" s="353">
        <v>15707</v>
      </c>
      <c r="E56" s="353">
        <v>567897.1</v>
      </c>
      <c r="F56" s="354">
        <v>36.1995</v>
      </c>
      <c r="H56" s="315"/>
      <c r="I56" s="315"/>
      <c r="J56" s="315"/>
      <c r="K56" s="315"/>
      <c r="L56" s="315"/>
      <c r="M56" s="315"/>
      <c r="N56" s="315"/>
      <c r="O56" s="315"/>
      <c r="P56" s="315"/>
      <c r="Q56" s="315"/>
    </row>
    <row r="57" spans="1:17" x14ac:dyDescent="0.2">
      <c r="A57" s="352">
        <v>2023</v>
      </c>
      <c r="B57" s="352">
        <v>1</v>
      </c>
      <c r="C57" s="352" t="s">
        <v>639</v>
      </c>
      <c r="D57" s="353">
        <v>15632</v>
      </c>
      <c r="E57" s="353">
        <v>574892.07999999996</v>
      </c>
      <c r="F57" s="354">
        <v>36.804900000000004</v>
      </c>
      <c r="H57" s="315"/>
      <c r="I57" s="315"/>
      <c r="J57" s="315"/>
      <c r="K57" s="315"/>
      <c r="L57" s="315"/>
      <c r="M57" s="315"/>
      <c r="N57" s="315"/>
      <c r="O57" s="315"/>
      <c r="P57" s="315"/>
      <c r="Q57" s="315"/>
    </row>
    <row r="58" spans="1:17" x14ac:dyDescent="0.2">
      <c r="A58" s="352">
        <v>2023</v>
      </c>
      <c r="B58" s="352">
        <v>2</v>
      </c>
      <c r="C58" s="352" t="s">
        <v>640</v>
      </c>
      <c r="D58" s="353">
        <v>14944</v>
      </c>
      <c r="E58" s="353">
        <v>540551.69999999995</v>
      </c>
      <c r="F58" s="354">
        <v>36.203299999999999</v>
      </c>
      <c r="H58" s="315"/>
      <c r="I58" s="315"/>
      <c r="J58" s="315"/>
      <c r="K58" s="315"/>
      <c r="L58" s="315"/>
      <c r="M58" s="315"/>
      <c r="N58" s="315"/>
      <c r="O58" s="315"/>
      <c r="P58" s="315"/>
      <c r="Q58" s="315"/>
    </row>
    <row r="59" spans="1:17" x14ac:dyDescent="0.2">
      <c r="A59" s="352">
        <v>2023</v>
      </c>
      <c r="B59" s="352">
        <v>3</v>
      </c>
      <c r="C59" s="352" t="s">
        <v>641</v>
      </c>
      <c r="D59" s="353">
        <v>16808</v>
      </c>
      <c r="E59" s="353">
        <v>613115.81999999995</v>
      </c>
      <c r="F59" s="354">
        <v>36.503700000000002</v>
      </c>
      <c r="H59" s="315"/>
      <c r="I59" s="315"/>
      <c r="J59" s="315"/>
      <c r="K59" s="315"/>
      <c r="L59" s="315"/>
      <c r="M59" s="315"/>
      <c r="N59" s="315"/>
      <c r="O59" s="315"/>
      <c r="P59" s="315"/>
      <c r="Q59" s="315"/>
    </row>
    <row r="60" spans="1:17" x14ac:dyDescent="0.2">
      <c r="A60" s="352">
        <v>2023</v>
      </c>
      <c r="B60" s="352">
        <v>4</v>
      </c>
      <c r="C60" s="352" t="s">
        <v>642</v>
      </c>
      <c r="D60" s="353">
        <v>16181</v>
      </c>
      <c r="E60" s="353">
        <v>557057.14</v>
      </c>
      <c r="F60" s="354">
        <v>34.458599999999997</v>
      </c>
    </row>
    <row r="61" spans="1:17" x14ac:dyDescent="0.2">
      <c r="A61" s="352">
        <v>2023</v>
      </c>
      <c r="B61" s="352">
        <v>5</v>
      </c>
      <c r="C61" s="352" t="s">
        <v>643</v>
      </c>
      <c r="D61" s="353">
        <v>16302</v>
      </c>
      <c r="E61" s="353">
        <v>568058.6</v>
      </c>
      <c r="F61" s="354">
        <v>34.873800000000003</v>
      </c>
    </row>
    <row r="62" spans="1:17" x14ac:dyDescent="0.2">
      <c r="A62" s="352">
        <v>2023</v>
      </c>
      <c r="B62" s="352">
        <v>6</v>
      </c>
      <c r="C62" s="352" t="s">
        <v>644</v>
      </c>
      <c r="D62" s="353">
        <v>15901</v>
      </c>
      <c r="E62" s="353">
        <v>545419.03</v>
      </c>
      <c r="F62" s="354">
        <v>34.326799999999999</v>
      </c>
    </row>
    <row r="64" spans="1:17" x14ac:dyDescent="0.2">
      <c r="A64" s="313" t="s">
        <v>712</v>
      </c>
    </row>
    <row r="65" spans="1:6" ht="102" customHeight="1" x14ac:dyDescent="0.2">
      <c r="A65" s="722" t="s">
        <v>713</v>
      </c>
      <c r="B65" s="722"/>
      <c r="C65" s="722"/>
      <c r="D65" s="722"/>
      <c r="E65" s="722"/>
      <c r="F65" s="722"/>
    </row>
  </sheetData>
  <mergeCells count="1">
    <mergeCell ref="A65:F65"/>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6A3460"/>
  </sheetPr>
  <dimension ref="A1:B33"/>
  <sheetViews>
    <sheetView workbookViewId="0">
      <selection activeCell="A34" sqref="A34"/>
    </sheetView>
  </sheetViews>
  <sheetFormatPr defaultRowHeight="15" x14ac:dyDescent="0.25"/>
  <cols>
    <col min="1" max="1" width="66" customWidth="1"/>
    <col min="2" max="2" width="29.7109375" customWidth="1"/>
    <col min="3" max="3" width="23" customWidth="1"/>
    <col min="4" max="4" width="20.85546875" customWidth="1"/>
    <col min="5" max="5" width="20.5703125" customWidth="1"/>
  </cols>
  <sheetData>
    <row r="1" spans="1:2" ht="18.75" x14ac:dyDescent="0.3">
      <c r="A1" s="13" t="s">
        <v>1</v>
      </c>
    </row>
    <row r="2" spans="1:2" ht="15.75" x14ac:dyDescent="0.25">
      <c r="A2" s="337" t="s">
        <v>92</v>
      </c>
    </row>
    <row r="3" spans="1:2" ht="15.75" x14ac:dyDescent="0.25">
      <c r="A3" s="336" t="s">
        <v>93</v>
      </c>
    </row>
    <row r="6" spans="1:2" x14ac:dyDescent="0.25">
      <c r="A6" s="553" t="s">
        <v>714</v>
      </c>
      <c r="B6" s="566" t="s">
        <v>385</v>
      </c>
    </row>
    <row r="7" spans="1:2" x14ac:dyDescent="0.25">
      <c r="A7" s="622" t="s">
        <v>715</v>
      </c>
      <c r="B7" s="565">
        <v>0.14299999999999999</v>
      </c>
    </row>
    <row r="8" spans="1:2" x14ac:dyDescent="0.25">
      <c r="A8" s="621" t="s">
        <v>716</v>
      </c>
      <c r="B8" s="565">
        <v>0.21099999999999999</v>
      </c>
    </row>
    <row r="9" spans="1:2" x14ac:dyDescent="0.25">
      <c r="A9" s="621" t="s">
        <v>717</v>
      </c>
      <c r="B9" s="565">
        <v>0.11799999999999999</v>
      </c>
    </row>
    <row r="10" spans="1:2" x14ac:dyDescent="0.25">
      <c r="A10" s="616" t="s">
        <v>718</v>
      </c>
      <c r="B10" s="566"/>
    </row>
    <row r="11" spans="1:2" x14ac:dyDescent="0.25">
      <c r="A11" s="622" t="s">
        <v>719</v>
      </c>
      <c r="B11" s="565">
        <v>0.153</v>
      </c>
    </row>
    <row r="12" spans="1:2" x14ac:dyDescent="0.25">
      <c r="A12" s="622" t="s">
        <v>720</v>
      </c>
      <c r="B12" s="565">
        <v>0.20499999999999999</v>
      </c>
    </row>
    <row r="13" spans="1:2" x14ac:dyDescent="0.25">
      <c r="A13" s="616" t="s">
        <v>384</v>
      </c>
      <c r="B13" s="566"/>
    </row>
    <row r="14" spans="1:2" x14ac:dyDescent="0.25">
      <c r="A14" s="622" t="s">
        <v>386</v>
      </c>
      <c r="B14" s="565">
        <v>0.19800000000000001</v>
      </c>
    </row>
    <row r="15" spans="1:2" x14ac:dyDescent="0.25">
      <c r="A15" s="622" t="s">
        <v>387</v>
      </c>
      <c r="B15" s="565">
        <v>9.9000000000000005E-2</v>
      </c>
    </row>
    <row r="16" spans="1:2" x14ac:dyDescent="0.25">
      <c r="A16" s="622" t="s">
        <v>388</v>
      </c>
      <c r="B16" s="565">
        <v>0.105</v>
      </c>
    </row>
    <row r="17" spans="1:2" x14ac:dyDescent="0.25">
      <c r="A17" s="622" t="s">
        <v>389</v>
      </c>
      <c r="B17" s="565">
        <v>0.13400000000000001</v>
      </c>
    </row>
    <row r="18" spans="1:2" x14ac:dyDescent="0.25">
      <c r="A18" s="622" t="s">
        <v>390</v>
      </c>
      <c r="B18" s="565">
        <v>0.17399999999999999</v>
      </c>
    </row>
    <row r="19" spans="1:2" x14ac:dyDescent="0.25">
      <c r="A19" s="616" t="s">
        <v>721</v>
      </c>
      <c r="B19" s="566"/>
    </row>
    <row r="20" spans="1:2" x14ac:dyDescent="0.25">
      <c r="A20" s="621" t="s">
        <v>722</v>
      </c>
      <c r="B20" s="565">
        <v>0.20899999999999999</v>
      </c>
    </row>
    <row r="21" spans="1:2" x14ac:dyDescent="0.25">
      <c r="A21" s="621" t="s">
        <v>723</v>
      </c>
      <c r="B21" s="565">
        <v>0.19400000000000001</v>
      </c>
    </row>
    <row r="22" spans="1:2" x14ac:dyDescent="0.25">
      <c r="A22" s="621" t="s">
        <v>724</v>
      </c>
      <c r="B22" s="565">
        <v>0.16</v>
      </c>
    </row>
    <row r="23" spans="1:2" x14ac:dyDescent="0.25">
      <c r="A23" s="622" t="s">
        <v>725</v>
      </c>
      <c r="B23" s="565">
        <v>0.17</v>
      </c>
    </row>
    <row r="24" spans="1:2" x14ac:dyDescent="0.25">
      <c r="A24" s="616" t="s">
        <v>726</v>
      </c>
      <c r="B24" s="566"/>
    </row>
    <row r="25" spans="1:2" x14ac:dyDescent="0.25">
      <c r="A25" s="622" t="s">
        <v>727</v>
      </c>
      <c r="B25" s="565">
        <v>0.185</v>
      </c>
    </row>
    <row r="26" spans="1:2" x14ac:dyDescent="0.25">
      <c r="A26" s="622" t="s">
        <v>728</v>
      </c>
      <c r="B26" s="565">
        <v>0.08</v>
      </c>
    </row>
    <row r="27" spans="1:2" x14ac:dyDescent="0.25">
      <c r="A27" s="616" t="s">
        <v>729</v>
      </c>
      <c r="B27" s="566"/>
    </row>
    <row r="28" spans="1:2" x14ac:dyDescent="0.25">
      <c r="A28" s="622" t="s">
        <v>730</v>
      </c>
      <c r="B28" s="565">
        <v>0.13200000000000001</v>
      </c>
    </row>
    <row r="29" spans="1:2" x14ac:dyDescent="0.25">
      <c r="A29" s="622" t="s">
        <v>731</v>
      </c>
      <c r="B29" s="565">
        <v>0.32700000000000001</v>
      </c>
    </row>
    <row r="30" spans="1:2" x14ac:dyDescent="0.25">
      <c r="A30" s="616" t="s">
        <v>391</v>
      </c>
      <c r="B30" s="567">
        <v>0.18</v>
      </c>
    </row>
    <row r="31" spans="1:2" x14ac:dyDescent="0.25">
      <c r="A31" s="28"/>
      <c r="B31" s="122"/>
    </row>
    <row r="32" spans="1:2" x14ac:dyDescent="0.25">
      <c r="A32" s="28" t="s">
        <v>373</v>
      </c>
      <c r="B32" s="28"/>
    </row>
    <row r="33" spans="1:2" ht="105" x14ac:dyDescent="0.25">
      <c r="A33" s="613" t="s">
        <v>732</v>
      </c>
      <c r="B33" s="613"/>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6A3460"/>
  </sheetPr>
  <dimension ref="A1:B33"/>
  <sheetViews>
    <sheetView workbookViewId="0">
      <selection activeCell="A36" sqref="A36"/>
    </sheetView>
  </sheetViews>
  <sheetFormatPr defaultRowHeight="15" x14ac:dyDescent="0.25"/>
  <cols>
    <col min="1" max="1" width="57.28515625" customWidth="1"/>
    <col min="2" max="3" width="18.85546875" customWidth="1"/>
  </cols>
  <sheetData>
    <row r="1" spans="1:2" ht="18.75" x14ac:dyDescent="0.3">
      <c r="A1" s="13" t="s">
        <v>1</v>
      </c>
    </row>
    <row r="2" spans="1:2" ht="15.75" x14ac:dyDescent="0.25">
      <c r="A2" s="337" t="s">
        <v>92</v>
      </c>
    </row>
    <row r="3" spans="1:2" ht="15.75" x14ac:dyDescent="0.25">
      <c r="A3" s="336" t="s">
        <v>733</v>
      </c>
    </row>
    <row r="6" spans="1:2" x14ac:dyDescent="0.25">
      <c r="A6" s="589" t="s">
        <v>714</v>
      </c>
      <c r="B6" s="584" t="s">
        <v>385</v>
      </c>
    </row>
    <row r="7" spans="1:2" x14ac:dyDescent="0.25">
      <c r="A7" s="587" t="s">
        <v>715</v>
      </c>
      <c r="B7" s="585">
        <v>7.4999999999999997E-2</v>
      </c>
    </row>
    <row r="8" spans="1:2" x14ac:dyDescent="0.25">
      <c r="A8" s="623" t="s">
        <v>716</v>
      </c>
      <c r="B8" s="585">
        <v>0.10299999999999999</v>
      </c>
    </row>
    <row r="9" spans="1:2" x14ac:dyDescent="0.25">
      <c r="A9" s="623" t="s">
        <v>717</v>
      </c>
      <c r="B9" s="585">
        <v>3.9E-2</v>
      </c>
    </row>
    <row r="10" spans="1:2" x14ac:dyDescent="0.25">
      <c r="A10" s="590" t="s">
        <v>718</v>
      </c>
      <c r="B10" s="586"/>
    </row>
    <row r="11" spans="1:2" x14ac:dyDescent="0.25">
      <c r="A11" s="587" t="s">
        <v>719</v>
      </c>
      <c r="B11" s="585">
        <v>9.0999999999999998E-2</v>
      </c>
    </row>
    <row r="12" spans="1:2" x14ac:dyDescent="0.25">
      <c r="A12" s="587" t="s">
        <v>720</v>
      </c>
      <c r="B12" s="585">
        <v>8.2000000000000003E-2</v>
      </c>
    </row>
    <row r="13" spans="1:2" x14ac:dyDescent="0.25">
      <c r="A13" s="590" t="s">
        <v>384</v>
      </c>
      <c r="B13" s="586"/>
    </row>
    <row r="14" spans="1:2" x14ac:dyDescent="0.25">
      <c r="A14" s="587" t="s">
        <v>386</v>
      </c>
      <c r="B14" s="585">
        <v>8.1000000000000003E-2</v>
      </c>
    </row>
    <row r="15" spans="1:2" x14ac:dyDescent="0.25">
      <c r="A15" s="587" t="s">
        <v>387</v>
      </c>
      <c r="B15" s="585">
        <v>8.3000000000000004E-2</v>
      </c>
    </row>
    <row r="16" spans="1:2" x14ac:dyDescent="0.25">
      <c r="A16" s="587" t="s">
        <v>388</v>
      </c>
      <c r="B16" s="585">
        <v>6.9000000000000006E-2</v>
      </c>
    </row>
    <row r="17" spans="1:2" x14ac:dyDescent="0.25">
      <c r="A17" s="587" t="s">
        <v>389</v>
      </c>
      <c r="B17" s="585">
        <v>0.122</v>
      </c>
    </row>
    <row r="18" spans="1:2" x14ac:dyDescent="0.25">
      <c r="A18" s="587" t="s">
        <v>390</v>
      </c>
      <c r="B18" s="585">
        <v>0.12</v>
      </c>
    </row>
    <row r="19" spans="1:2" x14ac:dyDescent="0.25">
      <c r="A19" s="590" t="s">
        <v>721</v>
      </c>
      <c r="B19" s="586"/>
    </row>
    <row r="20" spans="1:2" x14ac:dyDescent="0.25">
      <c r="A20" s="621" t="s">
        <v>722</v>
      </c>
      <c r="B20" s="585">
        <v>9.6000000000000002E-2</v>
      </c>
    </row>
    <row r="21" spans="1:2" x14ac:dyDescent="0.25">
      <c r="A21" s="621" t="s">
        <v>723</v>
      </c>
      <c r="B21" s="585">
        <v>0.12</v>
      </c>
    </row>
    <row r="22" spans="1:2" x14ac:dyDescent="0.25">
      <c r="A22" s="621" t="s">
        <v>724</v>
      </c>
      <c r="B22" s="585">
        <v>0.151</v>
      </c>
    </row>
    <row r="23" spans="1:2" x14ac:dyDescent="0.25">
      <c r="A23" s="622" t="s">
        <v>725</v>
      </c>
      <c r="B23" s="585">
        <v>6.0999999999999999E-2</v>
      </c>
    </row>
    <row r="24" spans="1:2" x14ac:dyDescent="0.25">
      <c r="A24" s="590" t="s">
        <v>726</v>
      </c>
      <c r="B24" s="586"/>
    </row>
    <row r="25" spans="1:2" x14ac:dyDescent="0.25">
      <c r="A25" s="587" t="s">
        <v>734</v>
      </c>
      <c r="B25" s="585">
        <v>7.3999999999999996E-2</v>
      </c>
    </row>
    <row r="26" spans="1:2" x14ac:dyDescent="0.25">
      <c r="A26" s="587" t="s">
        <v>735</v>
      </c>
      <c r="B26" s="585">
        <v>0.25900000000000001</v>
      </c>
    </row>
    <row r="27" spans="1:2" x14ac:dyDescent="0.25">
      <c r="A27" s="590" t="s">
        <v>729</v>
      </c>
      <c r="B27" s="586"/>
    </row>
    <row r="28" spans="1:2" x14ac:dyDescent="0.25">
      <c r="A28" s="587" t="s">
        <v>736</v>
      </c>
      <c r="B28" s="585">
        <v>5.6000000000000001E-2</v>
      </c>
    </row>
    <row r="29" spans="1:2" x14ac:dyDescent="0.25">
      <c r="A29" s="587" t="s">
        <v>737</v>
      </c>
      <c r="B29" s="585">
        <v>0.13900000000000001</v>
      </c>
    </row>
    <row r="30" spans="1:2" x14ac:dyDescent="0.25">
      <c r="A30" s="591" t="s">
        <v>391</v>
      </c>
      <c r="B30" s="588">
        <v>8.5999999999999993E-2</v>
      </c>
    </row>
    <row r="31" spans="1:2" x14ac:dyDescent="0.25">
      <c r="A31" s="28"/>
      <c r="B31" s="122"/>
    </row>
    <row r="32" spans="1:2" x14ac:dyDescent="0.25">
      <c r="A32" s="592" t="s">
        <v>373</v>
      </c>
      <c r="B32" s="28"/>
    </row>
    <row r="33" spans="1:2" ht="77.25" x14ac:dyDescent="0.25">
      <c r="A33" s="593" t="s">
        <v>738</v>
      </c>
      <c r="B33" s="613"/>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6A3460"/>
  </sheetPr>
  <dimension ref="A1:Q25"/>
  <sheetViews>
    <sheetView workbookViewId="0">
      <selection activeCell="H33" sqref="H33"/>
    </sheetView>
  </sheetViews>
  <sheetFormatPr defaultRowHeight="15" x14ac:dyDescent="0.25"/>
  <cols>
    <col min="1" max="1" width="19.28515625" customWidth="1"/>
    <col min="2" max="2" width="18.28515625" customWidth="1"/>
    <col min="3" max="3" width="21.42578125" customWidth="1"/>
    <col min="4" max="4" width="19.85546875" customWidth="1"/>
    <col min="5" max="5" width="12.7109375" customWidth="1"/>
    <col min="6" max="17" width="19.85546875" customWidth="1"/>
    <col min="18" max="21" width="12.140625" customWidth="1"/>
  </cols>
  <sheetData>
    <row r="1" spans="1:17" ht="18.75" x14ac:dyDescent="0.3">
      <c r="A1" s="226" t="s">
        <v>1</v>
      </c>
    </row>
    <row r="2" spans="1:17" ht="15.75" x14ac:dyDescent="0.25">
      <c r="A2" s="335" t="s">
        <v>92</v>
      </c>
    </row>
    <row r="3" spans="1:17" ht="15.75" x14ac:dyDescent="0.25">
      <c r="A3" s="336" t="s">
        <v>95</v>
      </c>
    </row>
    <row r="5" spans="1:17" s="174" customFormat="1" ht="30" customHeight="1" x14ac:dyDescent="0.25">
      <c r="A5" s="745" t="s">
        <v>225</v>
      </c>
      <c r="B5" s="743" t="s">
        <v>739</v>
      </c>
      <c r="C5" s="744"/>
      <c r="D5" s="743" t="s">
        <v>740</v>
      </c>
      <c r="E5" s="744"/>
      <c r="F5" s="743" t="s">
        <v>741</v>
      </c>
      <c r="G5" s="744"/>
      <c r="H5" s="743" t="s">
        <v>742</v>
      </c>
      <c r="I5" s="744"/>
      <c r="J5" s="743" t="s">
        <v>743</v>
      </c>
      <c r="K5" s="748"/>
      <c r="L5" s="743" t="s">
        <v>744</v>
      </c>
      <c r="M5" s="744"/>
      <c r="N5" s="743" t="s">
        <v>745</v>
      </c>
      <c r="O5" s="744"/>
      <c r="P5" s="743" t="s">
        <v>746</v>
      </c>
      <c r="Q5" s="744"/>
    </row>
    <row r="6" spans="1:17" x14ac:dyDescent="0.25">
      <c r="A6" s="749"/>
      <c r="B6" s="368">
        <v>2021</v>
      </c>
      <c r="C6" s="368">
        <v>2022</v>
      </c>
      <c r="D6" s="368">
        <v>2021</v>
      </c>
      <c r="E6" s="368">
        <v>2022</v>
      </c>
      <c r="F6" s="368">
        <v>2021</v>
      </c>
      <c r="G6" s="368">
        <v>2022</v>
      </c>
      <c r="H6" s="368">
        <v>2021</v>
      </c>
      <c r="I6" s="368">
        <v>2022</v>
      </c>
      <c r="J6" s="368">
        <v>2021</v>
      </c>
      <c r="K6" s="368">
        <v>2022</v>
      </c>
      <c r="L6" s="368">
        <v>2021</v>
      </c>
      <c r="M6" s="368">
        <v>2022</v>
      </c>
      <c r="N6" s="368">
        <v>2021</v>
      </c>
      <c r="O6" s="368">
        <v>2022</v>
      </c>
      <c r="P6" s="368">
        <v>2021</v>
      </c>
      <c r="Q6" s="368">
        <v>2022</v>
      </c>
    </row>
    <row r="7" spans="1:17" x14ac:dyDescent="0.25">
      <c r="A7" s="359" t="s">
        <v>128</v>
      </c>
      <c r="B7" s="361">
        <v>30070504</v>
      </c>
      <c r="C7" s="361">
        <v>28998344</v>
      </c>
      <c r="D7" s="417">
        <v>0.20799999999999999</v>
      </c>
      <c r="E7" s="417">
        <v>0.21299999999999999</v>
      </c>
      <c r="F7" s="417">
        <v>1.4999999999999999E-2</v>
      </c>
      <c r="G7" s="417">
        <v>1.4E-2</v>
      </c>
      <c r="H7" s="417">
        <v>0.223</v>
      </c>
      <c r="I7" s="417">
        <v>0.22700000000000001</v>
      </c>
      <c r="J7" s="362">
        <v>620.94000000000005</v>
      </c>
      <c r="K7" s="362">
        <v>646.82000000000005</v>
      </c>
      <c r="L7" s="362">
        <v>41.55</v>
      </c>
      <c r="M7" s="362">
        <v>40.119999999999997</v>
      </c>
      <c r="N7" s="362">
        <v>7.33</v>
      </c>
      <c r="O7" s="362">
        <v>8.07</v>
      </c>
      <c r="P7" s="362">
        <v>48.88</v>
      </c>
      <c r="Q7" s="362">
        <v>48.19</v>
      </c>
    </row>
    <row r="8" spans="1:17" x14ac:dyDescent="0.25">
      <c r="A8" s="359" t="s">
        <v>130</v>
      </c>
      <c r="B8" s="361">
        <v>12874716</v>
      </c>
      <c r="C8" s="361">
        <v>13908819</v>
      </c>
      <c r="D8" s="417">
        <v>0.22700000000000001</v>
      </c>
      <c r="E8" s="417">
        <v>0.219</v>
      </c>
      <c r="F8" s="417">
        <v>4.9000000000000002E-2</v>
      </c>
      <c r="G8" s="417">
        <v>4.7E-2</v>
      </c>
      <c r="H8" s="417">
        <v>0.27700000000000002</v>
      </c>
      <c r="I8" s="417">
        <v>0.26600000000000001</v>
      </c>
      <c r="J8" s="362">
        <v>655.56</v>
      </c>
      <c r="K8" s="362">
        <v>660.66</v>
      </c>
      <c r="L8" s="362">
        <v>78.87</v>
      </c>
      <c r="M8" s="362">
        <v>78.819999999999993</v>
      </c>
      <c r="N8" s="362">
        <v>29.1</v>
      </c>
      <c r="O8" s="362">
        <v>28.7</v>
      </c>
      <c r="P8" s="362">
        <v>107.97</v>
      </c>
      <c r="Q8" s="362">
        <v>107.52</v>
      </c>
    </row>
    <row r="9" spans="1:17" x14ac:dyDescent="0.25">
      <c r="A9" s="359" t="s">
        <v>747</v>
      </c>
      <c r="B9" s="361">
        <v>2234928</v>
      </c>
      <c r="C9" s="361">
        <v>2278697</v>
      </c>
      <c r="D9" s="417">
        <v>0.13700000000000001</v>
      </c>
      <c r="E9" s="417">
        <v>0.125</v>
      </c>
      <c r="F9" s="417">
        <v>1.6E-2</v>
      </c>
      <c r="G9" s="417">
        <v>1.6E-2</v>
      </c>
      <c r="H9" s="417">
        <v>0.152</v>
      </c>
      <c r="I9" s="417">
        <v>0.14099999999999999</v>
      </c>
      <c r="J9" s="362">
        <v>1086.73</v>
      </c>
      <c r="K9" s="362">
        <v>1146.8</v>
      </c>
      <c r="L9" s="362">
        <v>28.8</v>
      </c>
      <c r="M9" s="362">
        <v>31.92</v>
      </c>
      <c r="N9" s="362">
        <v>2.7</v>
      </c>
      <c r="O9" s="362">
        <v>3.25</v>
      </c>
      <c r="P9" s="362">
        <v>31.5</v>
      </c>
      <c r="Q9" s="362">
        <v>35.159999999999997</v>
      </c>
    </row>
    <row r="10" spans="1:17" ht="15" customHeight="1" x14ac:dyDescent="0.25">
      <c r="A10" s="363"/>
      <c r="B10" s="363"/>
      <c r="C10" s="363"/>
      <c r="D10" s="363"/>
      <c r="E10" s="363"/>
      <c r="F10" s="363"/>
      <c r="G10" s="363"/>
      <c r="H10" s="363"/>
      <c r="I10" s="363"/>
      <c r="J10" s="363"/>
      <c r="K10" s="363"/>
      <c r="L10" s="363"/>
      <c r="M10" s="363"/>
      <c r="N10" s="363"/>
      <c r="O10" s="363"/>
      <c r="P10" s="363"/>
      <c r="Q10" s="363"/>
    </row>
    <row r="11" spans="1:17" x14ac:dyDescent="0.25">
      <c r="A11" s="363"/>
      <c r="B11" s="363"/>
      <c r="C11" s="363"/>
      <c r="D11" s="363"/>
      <c r="E11" s="363"/>
      <c r="F11" s="363"/>
      <c r="G11" s="363"/>
      <c r="H11" s="363"/>
      <c r="I11" s="363"/>
      <c r="J11" s="363"/>
      <c r="K11" s="363"/>
      <c r="L11" s="363"/>
      <c r="M11" s="363"/>
      <c r="N11" s="363"/>
      <c r="O11" s="363"/>
      <c r="P11" s="363"/>
      <c r="Q11" s="363"/>
    </row>
    <row r="12" spans="1:17" x14ac:dyDescent="0.25">
      <c r="A12" s="745" t="s">
        <v>225</v>
      </c>
      <c r="B12" s="742" t="s">
        <v>748</v>
      </c>
      <c r="C12" s="742"/>
      <c r="D12" s="742"/>
      <c r="E12" s="742"/>
      <c r="F12" s="742"/>
      <c r="G12" s="742"/>
      <c r="H12" s="364"/>
      <c r="I12" s="364"/>
      <c r="J12" s="364"/>
      <c r="K12" s="364"/>
      <c r="L12" s="364"/>
      <c r="M12" s="364"/>
      <c r="N12" s="364"/>
      <c r="O12" s="364"/>
      <c r="P12" s="363"/>
      <c r="Q12" s="363"/>
    </row>
    <row r="13" spans="1:17" x14ac:dyDescent="0.25">
      <c r="A13" s="746"/>
      <c r="B13" s="742" t="s">
        <v>749</v>
      </c>
      <c r="C13" s="742"/>
      <c r="D13" s="742" t="s">
        <v>750</v>
      </c>
      <c r="E13" s="742"/>
      <c r="F13" s="742" t="s">
        <v>92</v>
      </c>
      <c r="G13" s="742"/>
      <c r="H13" s="364"/>
      <c r="I13" s="364"/>
      <c r="J13" s="364"/>
      <c r="K13" s="364"/>
      <c r="L13" s="364"/>
      <c r="M13" s="364"/>
      <c r="N13" s="363"/>
      <c r="O13" s="363"/>
      <c r="P13" s="365"/>
      <c r="Q13" s="365"/>
    </row>
    <row r="14" spans="1:17" x14ac:dyDescent="0.25">
      <c r="A14" s="747"/>
      <c r="B14" s="419">
        <v>2021</v>
      </c>
      <c r="C14" s="419">
        <v>2022</v>
      </c>
      <c r="D14" s="419">
        <v>2021</v>
      </c>
      <c r="E14" s="419">
        <v>2022</v>
      </c>
      <c r="F14" s="419">
        <v>2021</v>
      </c>
      <c r="G14" s="419">
        <v>2022</v>
      </c>
      <c r="H14" s="68"/>
      <c r="I14" s="68"/>
      <c r="J14" s="68"/>
      <c r="K14" s="68"/>
      <c r="L14" s="68"/>
      <c r="M14" s="68"/>
      <c r="N14" s="363"/>
      <c r="O14" s="363"/>
      <c r="P14" s="365"/>
      <c r="Q14" s="365"/>
    </row>
    <row r="15" spans="1:17" x14ac:dyDescent="0.25">
      <c r="A15" s="359" t="s">
        <v>128</v>
      </c>
      <c r="B15" s="420">
        <v>6.7000000000000004E-2</v>
      </c>
      <c r="C15" s="420">
        <v>6.2E-2</v>
      </c>
      <c r="D15" s="420">
        <v>1.2E-2</v>
      </c>
      <c r="E15" s="420">
        <v>1.2E-2</v>
      </c>
      <c r="F15" s="420">
        <v>7.9000000000000001E-2</v>
      </c>
      <c r="G15" s="420">
        <v>7.3999999999999996E-2</v>
      </c>
      <c r="H15" s="418"/>
      <c r="I15" s="418"/>
      <c r="J15" s="418"/>
      <c r="K15" s="418"/>
      <c r="L15" s="418"/>
      <c r="M15" s="418"/>
      <c r="N15" s="363"/>
      <c r="O15" s="363"/>
      <c r="P15" s="365"/>
      <c r="Q15" s="365"/>
    </row>
    <row r="16" spans="1:17" x14ac:dyDescent="0.25">
      <c r="A16" s="359" t="s">
        <v>130</v>
      </c>
      <c r="B16" s="420">
        <v>0.12</v>
      </c>
      <c r="C16" s="420">
        <v>0.11899999999999999</v>
      </c>
      <c r="D16" s="420">
        <v>4.3999999999999997E-2</v>
      </c>
      <c r="E16" s="420">
        <v>4.2999999999999997E-2</v>
      </c>
      <c r="F16" s="420">
        <v>0.16400000000000001</v>
      </c>
      <c r="G16" s="420">
        <v>0.16200000000000001</v>
      </c>
      <c r="H16" s="418"/>
      <c r="I16" s="418"/>
      <c r="J16" s="418"/>
      <c r="K16" s="418"/>
      <c r="L16" s="418"/>
      <c r="M16" s="418"/>
      <c r="N16" s="363"/>
      <c r="O16" s="363"/>
      <c r="P16" s="365"/>
      <c r="Q16" s="365"/>
    </row>
    <row r="17" spans="1:17" x14ac:dyDescent="0.25">
      <c r="A17" s="359" t="s">
        <v>747</v>
      </c>
      <c r="B17" s="420">
        <v>2.7E-2</v>
      </c>
      <c r="C17" s="420">
        <v>2.8000000000000001E-2</v>
      </c>
      <c r="D17" s="420">
        <v>2E-3</v>
      </c>
      <c r="E17" s="420">
        <v>3.0000000000000001E-3</v>
      </c>
      <c r="F17" s="420">
        <v>2.9000000000000001E-2</v>
      </c>
      <c r="G17" s="420">
        <v>3.1E-2</v>
      </c>
      <c r="H17" s="418"/>
      <c r="I17" s="418"/>
      <c r="J17" s="418"/>
      <c r="K17" s="418"/>
      <c r="L17" s="418"/>
      <c r="M17" s="418"/>
      <c r="N17" s="363"/>
      <c r="O17" s="363"/>
      <c r="P17" s="365"/>
      <c r="Q17" s="365"/>
    </row>
    <row r="18" spans="1:17" x14ac:dyDescent="0.25">
      <c r="A18" s="363"/>
      <c r="B18" s="363"/>
      <c r="C18" s="363"/>
      <c r="D18" s="363"/>
      <c r="E18" s="363"/>
      <c r="F18" s="363"/>
      <c r="G18" s="363"/>
      <c r="H18" s="363"/>
      <c r="I18" s="363"/>
      <c r="J18" s="363"/>
      <c r="K18" s="363"/>
      <c r="L18" s="363"/>
      <c r="M18" s="363"/>
      <c r="N18" s="363"/>
      <c r="O18" s="363"/>
      <c r="P18" s="363"/>
      <c r="Q18" s="363"/>
    </row>
    <row r="19" spans="1:17" x14ac:dyDescent="0.25">
      <c r="A19" s="363" t="s">
        <v>751</v>
      </c>
      <c r="B19" s="363"/>
      <c r="C19" s="363"/>
      <c r="D19" s="363"/>
      <c r="E19" s="363"/>
      <c r="F19" s="363"/>
      <c r="G19" s="363"/>
      <c r="H19" s="363"/>
      <c r="I19" s="363"/>
      <c r="J19" s="363"/>
      <c r="K19" s="363"/>
      <c r="L19" s="363"/>
      <c r="M19" s="363"/>
      <c r="N19" s="363"/>
      <c r="O19" s="363"/>
      <c r="P19" s="363"/>
      <c r="Q19" s="363"/>
    </row>
    <row r="20" spans="1:17" x14ac:dyDescent="0.25">
      <c r="A20" s="741" t="s">
        <v>752</v>
      </c>
      <c r="B20" s="741"/>
      <c r="C20" s="741"/>
      <c r="D20" s="741"/>
      <c r="E20" s="741"/>
      <c r="F20" s="741"/>
      <c r="G20" s="741"/>
      <c r="H20" s="741"/>
      <c r="I20" s="741"/>
      <c r="J20" s="366"/>
      <c r="K20" s="366"/>
      <c r="L20" s="363"/>
      <c r="M20" s="363"/>
      <c r="N20" s="363"/>
      <c r="O20" s="363"/>
      <c r="P20" s="363"/>
      <c r="Q20" s="363"/>
    </row>
    <row r="21" spans="1:17" x14ac:dyDescent="0.25">
      <c r="A21" s="741"/>
      <c r="B21" s="741"/>
      <c r="C21" s="741"/>
      <c r="D21" s="741"/>
      <c r="E21" s="741"/>
      <c r="F21" s="741"/>
      <c r="G21" s="741"/>
      <c r="H21" s="741"/>
      <c r="I21" s="741"/>
      <c r="J21" s="366"/>
      <c r="K21" s="366"/>
      <c r="L21" s="363"/>
      <c r="M21" s="363"/>
      <c r="N21" s="363"/>
      <c r="O21" s="363"/>
      <c r="P21" s="363"/>
      <c r="Q21" s="363"/>
    </row>
    <row r="22" spans="1:17" x14ac:dyDescent="0.25">
      <c r="A22" s="741"/>
      <c r="B22" s="741"/>
      <c r="C22" s="741"/>
      <c r="D22" s="741"/>
      <c r="E22" s="741"/>
      <c r="F22" s="741"/>
      <c r="G22" s="741"/>
      <c r="H22" s="741"/>
      <c r="I22" s="741"/>
      <c r="J22" s="366"/>
      <c r="K22" s="366"/>
      <c r="L22" s="363"/>
      <c r="M22" s="363"/>
      <c r="N22" s="363"/>
      <c r="O22" s="363"/>
      <c r="P22" s="363"/>
      <c r="Q22" s="363"/>
    </row>
    <row r="23" spans="1:17" x14ac:dyDescent="0.25">
      <c r="A23" s="741"/>
      <c r="B23" s="741"/>
      <c r="C23" s="741"/>
      <c r="D23" s="741"/>
      <c r="E23" s="741"/>
      <c r="F23" s="741"/>
      <c r="G23" s="741"/>
      <c r="H23" s="741"/>
      <c r="I23" s="741"/>
      <c r="J23" s="366"/>
      <c r="K23" s="366"/>
      <c r="L23" s="363"/>
      <c r="M23" s="363"/>
      <c r="N23" s="363"/>
      <c r="O23" s="363"/>
      <c r="P23" s="363"/>
      <c r="Q23" s="363"/>
    </row>
    <row r="24" spans="1:17" x14ac:dyDescent="0.25">
      <c r="A24" s="741"/>
      <c r="B24" s="741"/>
      <c r="C24" s="741"/>
      <c r="D24" s="741"/>
      <c r="E24" s="741"/>
      <c r="F24" s="741"/>
      <c r="G24" s="741"/>
      <c r="H24" s="741"/>
      <c r="I24" s="741"/>
      <c r="J24" s="366"/>
      <c r="K24" s="366"/>
      <c r="L24" s="363"/>
      <c r="M24" s="363"/>
      <c r="N24" s="363"/>
      <c r="O24" s="363"/>
      <c r="P24" s="363"/>
      <c r="Q24" s="363"/>
    </row>
    <row r="25" spans="1:17" x14ac:dyDescent="0.25">
      <c r="A25" s="741"/>
      <c r="B25" s="741"/>
      <c r="C25" s="741"/>
      <c r="D25" s="741"/>
      <c r="E25" s="741"/>
      <c r="F25" s="741"/>
      <c r="G25" s="741"/>
      <c r="H25" s="741"/>
      <c r="I25" s="741"/>
      <c r="J25" s="366"/>
      <c r="K25" s="366"/>
      <c r="L25" s="363"/>
      <c r="M25" s="363"/>
      <c r="N25" s="363"/>
      <c r="O25" s="363"/>
      <c r="P25" s="363"/>
      <c r="Q25" s="363"/>
    </row>
  </sheetData>
  <mergeCells count="15">
    <mergeCell ref="J5:K5"/>
    <mergeCell ref="L5:M5"/>
    <mergeCell ref="N5:O5"/>
    <mergeCell ref="P5:Q5"/>
    <mergeCell ref="A5:A6"/>
    <mergeCell ref="B5:C5"/>
    <mergeCell ref="D5:E5"/>
    <mergeCell ref="F5:G5"/>
    <mergeCell ref="A20:I25"/>
    <mergeCell ref="B13:C13"/>
    <mergeCell ref="D13:E13"/>
    <mergeCell ref="F13:G13"/>
    <mergeCell ref="H5:I5"/>
    <mergeCell ref="A12:A14"/>
    <mergeCell ref="B12:G12"/>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E7EA-77F4-48C8-8A5E-5FF767AA8E44}">
  <sheetPr>
    <tabColor rgb="FF6A3460"/>
  </sheetPr>
  <dimension ref="A1:Q27"/>
  <sheetViews>
    <sheetView zoomScale="90" zoomScaleNormal="90" workbookViewId="0"/>
  </sheetViews>
  <sheetFormatPr defaultRowHeight="15" x14ac:dyDescent="0.25"/>
  <cols>
    <col min="1" max="1" width="29.42578125" customWidth="1"/>
    <col min="2" max="7" width="16.42578125" customWidth="1"/>
    <col min="8" max="8" width="23" customWidth="1"/>
    <col min="9" max="9" width="20.5703125" customWidth="1"/>
    <col min="10" max="17" width="16.42578125" customWidth="1"/>
    <col min="18" max="18" width="9.7109375" customWidth="1"/>
  </cols>
  <sheetData>
    <row r="1" spans="1:17" ht="18.75" x14ac:dyDescent="0.3">
      <c r="A1" s="13" t="s">
        <v>1</v>
      </c>
      <c r="B1" s="18"/>
      <c r="C1" s="18"/>
    </row>
    <row r="2" spans="1:17" ht="15.75" x14ac:dyDescent="0.25">
      <c r="A2" s="337" t="s">
        <v>92</v>
      </c>
      <c r="B2" s="338"/>
      <c r="C2" s="338"/>
    </row>
    <row r="3" spans="1:17" ht="15.75" x14ac:dyDescent="0.25">
      <c r="A3" s="338" t="s">
        <v>753</v>
      </c>
      <c r="B3" s="338"/>
      <c r="C3" s="338"/>
    </row>
    <row r="5" spans="1:17" x14ac:dyDescent="0.25">
      <c r="A5" s="745" t="s">
        <v>225</v>
      </c>
      <c r="B5" s="743" t="s">
        <v>739</v>
      </c>
      <c r="C5" s="744"/>
      <c r="D5" s="743" t="s">
        <v>740</v>
      </c>
      <c r="E5" s="744"/>
      <c r="F5" s="743" t="s">
        <v>741</v>
      </c>
      <c r="G5" s="744"/>
      <c r="H5" s="743" t="s">
        <v>742</v>
      </c>
      <c r="I5" s="744"/>
      <c r="J5" s="750" t="s">
        <v>743</v>
      </c>
      <c r="K5" s="751"/>
      <c r="L5" s="743" t="s">
        <v>744</v>
      </c>
      <c r="M5" s="744"/>
      <c r="N5" s="743" t="s">
        <v>745</v>
      </c>
      <c r="O5" s="744"/>
      <c r="P5" s="743" t="s">
        <v>746</v>
      </c>
      <c r="Q5" s="744"/>
    </row>
    <row r="6" spans="1:17" x14ac:dyDescent="0.25">
      <c r="A6" s="749"/>
      <c r="B6" s="368">
        <v>2021</v>
      </c>
      <c r="C6" s="368">
        <v>2022</v>
      </c>
      <c r="D6" s="368">
        <v>2021</v>
      </c>
      <c r="E6" s="368">
        <v>2022</v>
      </c>
      <c r="F6" s="368">
        <v>2021</v>
      </c>
      <c r="G6" s="368">
        <v>2022</v>
      </c>
      <c r="H6" s="368">
        <v>2021</v>
      </c>
      <c r="I6" s="368">
        <v>2022</v>
      </c>
      <c r="J6" s="407">
        <v>2021</v>
      </c>
      <c r="K6" s="408">
        <v>2022</v>
      </c>
      <c r="L6" s="368">
        <v>2021</v>
      </c>
      <c r="M6" s="368">
        <v>2022</v>
      </c>
      <c r="N6" s="368">
        <v>2021</v>
      </c>
      <c r="O6" s="368">
        <v>2022</v>
      </c>
      <c r="P6" s="368">
        <v>2021</v>
      </c>
      <c r="Q6" s="368">
        <v>2022</v>
      </c>
    </row>
    <row r="7" spans="1:17" x14ac:dyDescent="0.25">
      <c r="A7" s="359" t="s">
        <v>153</v>
      </c>
      <c r="B7" s="361">
        <v>906982</v>
      </c>
      <c r="C7" s="361">
        <v>1063456</v>
      </c>
      <c r="D7" s="417">
        <v>0.17799999999999999</v>
      </c>
      <c r="E7" s="417">
        <v>0.14499999999999999</v>
      </c>
      <c r="F7" s="417">
        <v>2.5999999999999999E-2</v>
      </c>
      <c r="G7" s="417">
        <v>2.3E-2</v>
      </c>
      <c r="H7" s="417">
        <v>0.20399999999999999</v>
      </c>
      <c r="I7" s="421">
        <v>0.16800000000000001</v>
      </c>
      <c r="J7" s="409">
        <v>829.05</v>
      </c>
      <c r="K7" s="409">
        <v>704.9</v>
      </c>
      <c r="L7" s="362">
        <v>76.489999999999995</v>
      </c>
      <c r="M7" s="362">
        <v>59.36</v>
      </c>
      <c r="N7" s="362">
        <v>6.5</v>
      </c>
      <c r="O7" s="362">
        <v>5.18</v>
      </c>
      <c r="P7" s="362">
        <v>82.99</v>
      </c>
      <c r="Q7" s="362">
        <v>64.53</v>
      </c>
    </row>
    <row r="8" spans="1:17" x14ac:dyDescent="0.25">
      <c r="A8" s="359" t="s">
        <v>152</v>
      </c>
      <c r="B8" s="361">
        <v>5558968</v>
      </c>
      <c r="C8" s="361">
        <v>5915673</v>
      </c>
      <c r="D8" s="417">
        <v>0.217</v>
      </c>
      <c r="E8" s="417">
        <v>0.21199999999999999</v>
      </c>
      <c r="F8" s="417">
        <v>3.6999999999999998E-2</v>
      </c>
      <c r="G8" s="417">
        <v>3.5000000000000003E-2</v>
      </c>
      <c r="H8" s="417">
        <v>0.254</v>
      </c>
      <c r="I8" s="421">
        <v>0.248</v>
      </c>
      <c r="J8" s="409">
        <v>558.07000000000005</v>
      </c>
      <c r="K8" s="409">
        <v>576.1</v>
      </c>
      <c r="L8" s="362">
        <v>62.76</v>
      </c>
      <c r="M8" s="362">
        <v>68.38</v>
      </c>
      <c r="N8" s="362">
        <v>28.91</v>
      </c>
      <c r="O8" s="362">
        <v>27.04</v>
      </c>
      <c r="P8" s="362">
        <v>91.67</v>
      </c>
      <c r="Q8" s="362">
        <v>95.42</v>
      </c>
    </row>
    <row r="9" spans="1:17" x14ac:dyDescent="0.25">
      <c r="A9" s="359" t="s">
        <v>151</v>
      </c>
      <c r="B9" s="361">
        <v>5137808</v>
      </c>
      <c r="C9" s="361">
        <v>5523579</v>
      </c>
      <c r="D9" s="417">
        <v>0.23799999999999999</v>
      </c>
      <c r="E9" s="417">
        <v>0.23200000000000001</v>
      </c>
      <c r="F9" s="417">
        <v>6.5000000000000002E-2</v>
      </c>
      <c r="G9" s="417">
        <v>6.0999999999999999E-2</v>
      </c>
      <c r="H9" s="417">
        <v>0.30299999999999999</v>
      </c>
      <c r="I9" s="421">
        <v>0.29299999999999998</v>
      </c>
      <c r="J9" s="409">
        <v>694.11</v>
      </c>
      <c r="K9" s="409">
        <v>710.59</v>
      </c>
      <c r="L9" s="362">
        <v>89.13</v>
      </c>
      <c r="M9" s="362">
        <v>88.41</v>
      </c>
      <c r="N9" s="362">
        <v>34.1</v>
      </c>
      <c r="O9" s="362">
        <v>35.32</v>
      </c>
      <c r="P9" s="362">
        <v>123.22</v>
      </c>
      <c r="Q9" s="362">
        <v>123.73</v>
      </c>
    </row>
    <row r="10" spans="1:17" x14ac:dyDescent="0.25">
      <c r="A10" s="359" t="s">
        <v>150</v>
      </c>
      <c r="B10" s="361">
        <v>1270957</v>
      </c>
      <c r="C10" s="361">
        <v>1406113</v>
      </c>
      <c r="D10" s="417">
        <v>0.26400000000000001</v>
      </c>
      <c r="E10" s="417">
        <v>0.251</v>
      </c>
      <c r="F10" s="417">
        <v>5.7000000000000002E-2</v>
      </c>
      <c r="G10" s="417">
        <v>5.6000000000000001E-2</v>
      </c>
      <c r="H10" s="417">
        <v>0.32100000000000001</v>
      </c>
      <c r="I10" s="421">
        <v>0.307</v>
      </c>
      <c r="J10" s="409">
        <v>802.32</v>
      </c>
      <c r="K10" s="409">
        <v>786.78</v>
      </c>
      <c r="L10" s="362">
        <v>109.58</v>
      </c>
      <c r="M10" s="362">
        <v>99.77</v>
      </c>
      <c r="N10" s="362">
        <v>25.86</v>
      </c>
      <c r="O10" s="362">
        <v>27.5</v>
      </c>
      <c r="P10" s="362">
        <v>135.44</v>
      </c>
      <c r="Q10" s="362">
        <v>127.28</v>
      </c>
    </row>
    <row r="11" spans="1:17" x14ac:dyDescent="0.25">
      <c r="A11" s="363"/>
      <c r="B11" s="363"/>
      <c r="C11" s="363"/>
      <c r="D11" s="363"/>
      <c r="E11" s="363"/>
      <c r="F11" s="363"/>
      <c r="G11" s="363"/>
      <c r="H11" s="363"/>
      <c r="I11" s="363"/>
      <c r="J11" s="363"/>
      <c r="K11" s="363"/>
      <c r="L11" s="363"/>
      <c r="M11" s="363"/>
      <c r="N11" s="363"/>
      <c r="O11" s="363"/>
      <c r="P11" s="365"/>
      <c r="Q11" s="365"/>
    </row>
    <row r="12" spans="1:17" x14ac:dyDescent="0.25">
      <c r="A12" s="363"/>
      <c r="B12" s="363"/>
      <c r="C12" s="363"/>
      <c r="D12" s="363"/>
      <c r="E12" s="363"/>
      <c r="F12" s="363"/>
      <c r="G12" s="363"/>
      <c r="H12" s="363"/>
      <c r="I12" s="363"/>
      <c r="J12" s="363"/>
      <c r="K12" s="363"/>
      <c r="L12" s="363"/>
      <c r="M12" s="363"/>
      <c r="N12" s="363"/>
      <c r="O12" s="363"/>
      <c r="P12" s="365"/>
      <c r="Q12" s="365"/>
    </row>
    <row r="13" spans="1:17" x14ac:dyDescent="0.25">
      <c r="A13" s="745" t="s">
        <v>225</v>
      </c>
      <c r="B13" s="743" t="s">
        <v>748</v>
      </c>
      <c r="C13" s="743"/>
      <c r="D13" s="743"/>
      <c r="E13" s="743"/>
      <c r="F13" s="743"/>
      <c r="G13" s="744"/>
      <c r="H13" s="743" t="s">
        <v>754</v>
      </c>
      <c r="I13" s="743"/>
      <c r="J13" s="743"/>
      <c r="K13" s="743"/>
      <c r="L13" s="743"/>
      <c r="M13" s="744"/>
      <c r="N13" s="363"/>
      <c r="O13" s="363"/>
      <c r="P13" s="365"/>
      <c r="Q13" s="365"/>
    </row>
    <row r="14" spans="1:17" x14ac:dyDescent="0.25">
      <c r="A14" s="746"/>
      <c r="B14" s="743" t="s">
        <v>749</v>
      </c>
      <c r="C14" s="744"/>
      <c r="D14" s="743" t="s">
        <v>750</v>
      </c>
      <c r="E14" s="744"/>
      <c r="F14" s="743" t="s">
        <v>92</v>
      </c>
      <c r="G14" s="744"/>
      <c r="H14" s="743" t="s">
        <v>749</v>
      </c>
      <c r="I14" s="744"/>
      <c r="J14" s="743" t="s">
        <v>750</v>
      </c>
      <c r="K14" s="744"/>
      <c r="L14" s="743" t="s">
        <v>755</v>
      </c>
      <c r="M14" s="744"/>
      <c r="N14" s="363"/>
      <c r="O14" s="363"/>
      <c r="P14" s="365"/>
      <c r="Q14" s="365"/>
    </row>
    <row r="15" spans="1:17" x14ac:dyDescent="0.25">
      <c r="A15" s="747"/>
      <c r="B15" s="368">
        <v>2021</v>
      </c>
      <c r="C15" s="368">
        <v>2022</v>
      </c>
      <c r="D15" s="368">
        <v>2021</v>
      </c>
      <c r="E15" s="368">
        <v>2022</v>
      </c>
      <c r="F15" s="368">
        <v>2021</v>
      </c>
      <c r="G15" s="368">
        <v>2022</v>
      </c>
      <c r="H15" s="368">
        <v>2021</v>
      </c>
      <c r="I15" s="368">
        <v>2022</v>
      </c>
      <c r="J15" s="368">
        <v>2021</v>
      </c>
      <c r="K15" s="368">
        <v>2022</v>
      </c>
      <c r="L15" s="368">
        <v>2021</v>
      </c>
      <c r="M15" s="368">
        <v>2022</v>
      </c>
      <c r="N15" s="363"/>
      <c r="O15" s="363"/>
      <c r="P15" s="365"/>
      <c r="Q15" s="365"/>
    </row>
    <row r="16" spans="1:17" x14ac:dyDescent="0.25">
      <c r="A16" s="359" t="s">
        <v>153</v>
      </c>
      <c r="B16" s="417">
        <v>9.1999999999999998E-2</v>
      </c>
      <c r="C16" s="417">
        <v>8.4000000000000005E-2</v>
      </c>
      <c r="D16" s="417">
        <v>8.0000000000000002E-3</v>
      </c>
      <c r="E16" s="417">
        <v>7.0000000000000001E-3</v>
      </c>
      <c r="F16" s="417">
        <v>0.1</v>
      </c>
      <c r="G16" s="417">
        <v>9.0999999999999998E-2</v>
      </c>
      <c r="H16" s="362">
        <v>69373836.180000007</v>
      </c>
      <c r="I16" s="362">
        <v>63124879.789999999</v>
      </c>
      <c r="J16" s="362">
        <v>5896269.4900000002</v>
      </c>
      <c r="K16" s="362">
        <v>5504998.5700000003</v>
      </c>
      <c r="L16" s="362">
        <v>75270105.670000002</v>
      </c>
      <c r="M16" s="362">
        <v>68629878.359999999</v>
      </c>
      <c r="N16" s="363"/>
      <c r="O16" s="363"/>
      <c r="P16" s="365"/>
      <c r="Q16" s="365"/>
    </row>
    <row r="17" spans="1:17" x14ac:dyDescent="0.25">
      <c r="A17" s="359" t="s">
        <v>152</v>
      </c>
      <c r="B17" s="417">
        <v>0.112</v>
      </c>
      <c r="C17" s="417">
        <v>0.11899999999999999</v>
      </c>
      <c r="D17" s="417">
        <v>5.1999999999999998E-2</v>
      </c>
      <c r="E17" s="417">
        <v>4.7E-2</v>
      </c>
      <c r="F17" s="417">
        <v>0.16400000000000001</v>
      </c>
      <c r="G17" s="417">
        <v>0.16600000000000001</v>
      </c>
      <c r="H17" s="362">
        <v>348854147.79000002</v>
      </c>
      <c r="I17" s="362">
        <v>404508534.38</v>
      </c>
      <c r="J17" s="362">
        <v>160720249.22999999</v>
      </c>
      <c r="K17" s="362">
        <v>159969351.84</v>
      </c>
      <c r="L17" s="362">
        <v>509574397.01999998</v>
      </c>
      <c r="M17" s="362">
        <v>564477886.22000003</v>
      </c>
      <c r="N17" s="363"/>
      <c r="O17" s="363"/>
      <c r="P17" s="365"/>
      <c r="Q17" s="365"/>
    </row>
    <row r="18" spans="1:17" x14ac:dyDescent="0.25">
      <c r="A18" s="359" t="s">
        <v>151</v>
      </c>
      <c r="B18" s="417">
        <v>0.128</v>
      </c>
      <c r="C18" s="417">
        <v>0.124</v>
      </c>
      <c r="D18" s="417">
        <v>4.9000000000000002E-2</v>
      </c>
      <c r="E18" s="417">
        <v>0.05</v>
      </c>
      <c r="F18" s="417">
        <v>0.17699999999999999</v>
      </c>
      <c r="G18" s="417">
        <v>0.17399999999999999</v>
      </c>
      <c r="H18" s="362">
        <v>457914415.42000002</v>
      </c>
      <c r="I18" s="362">
        <v>488366517.67000002</v>
      </c>
      <c r="J18" s="362">
        <v>175186585.08000001</v>
      </c>
      <c r="K18" s="362">
        <v>195068749.84</v>
      </c>
      <c r="L18" s="362">
        <v>633101000.5</v>
      </c>
      <c r="M18" s="362">
        <v>683435267.50999999</v>
      </c>
      <c r="N18" s="363"/>
      <c r="O18" s="363"/>
      <c r="P18" s="365"/>
      <c r="Q18" s="365"/>
    </row>
    <row r="19" spans="1:17" x14ac:dyDescent="0.25">
      <c r="A19" s="359" t="s">
        <v>150</v>
      </c>
      <c r="B19" s="417">
        <v>0.13700000000000001</v>
      </c>
      <c r="C19" s="417">
        <v>0.127</v>
      </c>
      <c r="D19" s="417">
        <v>3.2000000000000001E-2</v>
      </c>
      <c r="E19" s="417">
        <v>3.5000000000000003E-2</v>
      </c>
      <c r="F19" s="417">
        <v>0.16900000000000001</v>
      </c>
      <c r="G19" s="417">
        <v>0.16200000000000001</v>
      </c>
      <c r="H19" s="362">
        <v>139266347.41</v>
      </c>
      <c r="I19" s="362">
        <v>140289976.56</v>
      </c>
      <c r="J19" s="362">
        <v>32869800.870000001</v>
      </c>
      <c r="K19" s="362">
        <v>38674510.350000001</v>
      </c>
      <c r="L19" s="362">
        <v>172136148.28</v>
      </c>
      <c r="M19" s="362">
        <v>178964486.91</v>
      </c>
      <c r="N19" s="363"/>
      <c r="O19" s="363"/>
      <c r="P19" s="365"/>
      <c r="Q19" s="365"/>
    </row>
    <row r="20" spans="1:17" x14ac:dyDescent="0.25">
      <c r="A20" s="363"/>
      <c r="B20" s="363"/>
      <c r="C20" s="363"/>
      <c r="D20" s="363"/>
      <c r="E20" s="363"/>
      <c r="F20" s="363"/>
      <c r="G20" s="363"/>
      <c r="H20" s="363"/>
      <c r="I20" s="363"/>
      <c r="J20" s="363"/>
      <c r="K20" s="363"/>
      <c r="L20" s="363"/>
      <c r="M20" s="363"/>
      <c r="N20" s="363"/>
      <c r="O20" s="363"/>
      <c r="P20" s="365"/>
      <c r="Q20" s="365"/>
    </row>
    <row r="21" spans="1:17" x14ac:dyDescent="0.25">
      <c r="A21" s="363" t="s">
        <v>756</v>
      </c>
      <c r="B21" s="363"/>
      <c r="C21" s="363"/>
      <c r="D21" s="363"/>
      <c r="E21" s="363"/>
      <c r="F21" s="363"/>
      <c r="G21" s="363"/>
      <c r="H21" s="363"/>
      <c r="I21" s="363"/>
      <c r="J21" s="363"/>
      <c r="K21" s="363"/>
      <c r="L21" s="363"/>
      <c r="M21" s="363"/>
      <c r="N21" s="363"/>
      <c r="O21" s="363"/>
      <c r="P21" s="365"/>
      <c r="Q21" s="365"/>
    </row>
    <row r="22" spans="1:17" x14ac:dyDescent="0.25">
      <c r="A22" s="741" t="s">
        <v>757</v>
      </c>
      <c r="B22" s="741"/>
      <c r="C22" s="741"/>
      <c r="D22" s="741"/>
      <c r="E22" s="741"/>
      <c r="F22" s="741"/>
      <c r="G22" s="741"/>
      <c r="H22" s="363"/>
      <c r="I22" s="363"/>
      <c r="J22" s="363"/>
      <c r="K22" s="363"/>
      <c r="L22" s="363"/>
      <c r="M22" s="363"/>
      <c r="N22" s="363"/>
      <c r="O22" s="363"/>
      <c r="P22" s="365"/>
      <c r="Q22" s="365"/>
    </row>
    <row r="23" spans="1:17" x14ac:dyDescent="0.25">
      <c r="A23" s="741"/>
      <c r="B23" s="741"/>
      <c r="C23" s="741"/>
      <c r="D23" s="741"/>
      <c r="E23" s="741"/>
      <c r="F23" s="741"/>
      <c r="G23" s="741"/>
      <c r="H23" s="363"/>
      <c r="I23" s="363"/>
      <c r="J23" s="363"/>
      <c r="K23" s="363"/>
      <c r="L23" s="363"/>
      <c r="M23" s="363"/>
      <c r="N23" s="363"/>
      <c r="O23" s="363"/>
      <c r="P23" s="365"/>
      <c r="Q23" s="365"/>
    </row>
    <row r="24" spans="1:17" x14ac:dyDescent="0.25">
      <c r="A24" s="741"/>
      <c r="B24" s="741"/>
      <c r="C24" s="741"/>
      <c r="D24" s="741"/>
      <c r="E24" s="741"/>
      <c r="F24" s="741"/>
      <c r="G24" s="741"/>
      <c r="H24" s="363"/>
      <c r="I24" s="363"/>
      <c r="J24" s="363"/>
      <c r="K24" s="363"/>
      <c r="L24" s="363"/>
      <c r="M24" s="363"/>
      <c r="N24" s="363"/>
      <c r="O24" s="363"/>
      <c r="P24" s="365"/>
      <c r="Q24" s="365"/>
    </row>
    <row r="25" spans="1:17" x14ac:dyDescent="0.25">
      <c r="A25" s="741"/>
      <c r="B25" s="741"/>
      <c r="C25" s="741"/>
      <c r="D25" s="741"/>
      <c r="E25" s="741"/>
      <c r="F25" s="741"/>
      <c r="G25" s="741"/>
      <c r="H25" s="363"/>
      <c r="I25" s="363"/>
      <c r="J25" s="363"/>
      <c r="K25" s="363"/>
      <c r="L25" s="363"/>
      <c r="M25" s="363"/>
      <c r="N25" s="363"/>
      <c r="O25" s="363"/>
      <c r="P25" s="365"/>
      <c r="Q25" s="365"/>
    </row>
    <row r="26" spans="1:17" x14ac:dyDescent="0.25">
      <c r="A26" s="741"/>
      <c r="B26" s="741"/>
      <c r="C26" s="741"/>
      <c r="D26" s="741"/>
      <c r="E26" s="741"/>
      <c r="F26" s="741"/>
      <c r="G26" s="741"/>
      <c r="H26" s="363"/>
      <c r="I26" s="363"/>
      <c r="J26" s="363"/>
      <c r="K26" s="363"/>
      <c r="L26" s="363"/>
      <c r="M26" s="363"/>
      <c r="N26" s="363"/>
      <c r="O26" s="363"/>
      <c r="P26" s="365"/>
      <c r="Q26" s="365"/>
    </row>
    <row r="27" spans="1:17" x14ac:dyDescent="0.25">
      <c r="A27" s="363"/>
      <c r="B27" s="363"/>
      <c r="C27" s="363"/>
      <c r="D27" s="363"/>
      <c r="E27" s="363"/>
      <c r="F27" s="363"/>
      <c r="G27" s="363"/>
      <c r="H27" s="363"/>
      <c r="I27" s="363"/>
      <c r="J27" s="363"/>
      <c r="K27" s="363"/>
      <c r="L27" s="363"/>
      <c r="M27" s="363"/>
      <c r="N27" s="363"/>
      <c r="O27" s="363"/>
      <c r="P27" s="365"/>
      <c r="Q27" s="365"/>
    </row>
  </sheetData>
  <mergeCells count="19">
    <mergeCell ref="H5:I5"/>
    <mergeCell ref="J5:K5"/>
    <mergeCell ref="L5:M5"/>
    <mergeCell ref="N5:O5"/>
    <mergeCell ref="P5:Q5"/>
    <mergeCell ref="H13:M13"/>
    <mergeCell ref="B14:C14"/>
    <mergeCell ref="D14:E14"/>
    <mergeCell ref="F14:G14"/>
    <mergeCell ref="H14:I14"/>
    <mergeCell ref="J14:K14"/>
    <mergeCell ref="L14:M14"/>
    <mergeCell ref="A5:A6"/>
    <mergeCell ref="B5:C5"/>
    <mergeCell ref="D5:E5"/>
    <mergeCell ref="F5:G5"/>
    <mergeCell ref="A22:G26"/>
    <mergeCell ref="A13:A15"/>
    <mergeCell ref="B13:G1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F96E-50E0-4824-B13F-1BB81D8BDF93}">
  <sheetPr>
    <tabColor rgb="FF6A3460"/>
  </sheetPr>
  <dimension ref="A1:J28"/>
  <sheetViews>
    <sheetView zoomScale="90" zoomScaleNormal="90" workbookViewId="0">
      <selection activeCell="L19" sqref="L19"/>
    </sheetView>
  </sheetViews>
  <sheetFormatPr defaultColWidth="8.7109375" defaultRowHeight="15" x14ac:dyDescent="0.25"/>
  <cols>
    <col min="1" max="1" width="21.5703125" customWidth="1"/>
    <col min="2" max="2" width="10.42578125" customWidth="1"/>
    <col min="3" max="3" width="13.140625" style="123" customWidth="1"/>
    <col min="4" max="5" width="13.140625" customWidth="1"/>
    <col min="6" max="6" width="13.140625" style="174" customWidth="1"/>
    <col min="7" max="7" width="13.140625" customWidth="1"/>
    <col min="8" max="8" width="13.140625" style="307" customWidth="1"/>
  </cols>
  <sheetData>
    <row r="1" spans="1:10" ht="18.75" x14ac:dyDescent="0.3">
      <c r="A1" s="13" t="s">
        <v>1</v>
      </c>
      <c r="B1" s="18"/>
      <c r="C1" s="18"/>
    </row>
    <row r="2" spans="1:10" ht="15.75" x14ac:dyDescent="0.25">
      <c r="A2" s="337" t="s">
        <v>92</v>
      </c>
      <c r="B2" s="338"/>
      <c r="C2" s="338"/>
    </row>
    <row r="3" spans="1:10" ht="15.75" x14ac:dyDescent="0.25">
      <c r="A3" s="340" t="s">
        <v>97</v>
      </c>
      <c r="B3" s="340"/>
      <c r="C3" s="340"/>
    </row>
    <row r="4" spans="1:10" ht="15.75" x14ac:dyDescent="0.25">
      <c r="A4" s="358"/>
    </row>
    <row r="5" spans="1:10" x14ac:dyDescent="0.25">
      <c r="A5" s="745" t="s">
        <v>225</v>
      </c>
      <c r="B5" s="757" t="s">
        <v>714</v>
      </c>
      <c r="C5" s="752" t="s">
        <v>758</v>
      </c>
      <c r="D5" s="753"/>
      <c r="E5" s="752" t="s">
        <v>750</v>
      </c>
      <c r="F5" s="753"/>
      <c r="G5" s="752" t="s">
        <v>759</v>
      </c>
      <c r="H5" s="753"/>
      <c r="I5" s="752" t="s">
        <v>743</v>
      </c>
      <c r="J5" s="753"/>
    </row>
    <row r="6" spans="1:10" x14ac:dyDescent="0.25">
      <c r="A6" s="749"/>
      <c r="B6" s="758"/>
      <c r="C6" s="368">
        <v>2021</v>
      </c>
      <c r="D6" s="368">
        <v>2022</v>
      </c>
      <c r="E6" s="368">
        <v>2021</v>
      </c>
      <c r="F6" s="368">
        <v>2022</v>
      </c>
      <c r="G6" s="368">
        <v>2021</v>
      </c>
      <c r="H6" s="368">
        <v>2022</v>
      </c>
      <c r="I6" s="368">
        <v>2021</v>
      </c>
      <c r="J6" s="368">
        <v>2022</v>
      </c>
    </row>
    <row r="7" spans="1:10" x14ac:dyDescent="0.25">
      <c r="A7" s="754" t="s">
        <v>760</v>
      </c>
      <c r="B7" s="360" t="s">
        <v>761</v>
      </c>
      <c r="C7" s="362">
        <v>56.69</v>
      </c>
      <c r="D7" s="362">
        <v>54.62</v>
      </c>
      <c r="E7" s="362">
        <v>0.33</v>
      </c>
      <c r="F7" s="362">
        <v>0.28999999999999998</v>
      </c>
      <c r="G7" s="362">
        <v>331.43</v>
      </c>
      <c r="H7" s="362">
        <v>363.25</v>
      </c>
      <c r="I7" s="362">
        <v>388.45</v>
      </c>
      <c r="J7" s="362">
        <v>418.15999999999997</v>
      </c>
    </row>
    <row r="8" spans="1:10" x14ac:dyDescent="0.25">
      <c r="A8" s="759"/>
      <c r="B8" s="360" t="s">
        <v>762</v>
      </c>
      <c r="C8" s="362">
        <v>36.96</v>
      </c>
      <c r="D8" s="362">
        <v>34.909999999999997</v>
      </c>
      <c r="E8" s="362">
        <v>8.36</v>
      </c>
      <c r="F8" s="362">
        <v>9.1300000000000008</v>
      </c>
      <c r="G8" s="362">
        <v>564.52</v>
      </c>
      <c r="H8" s="362">
        <v>583.88</v>
      </c>
      <c r="I8" s="362">
        <v>609.84</v>
      </c>
      <c r="J8" s="362">
        <v>627.91999999999996</v>
      </c>
    </row>
    <row r="9" spans="1:10" x14ac:dyDescent="0.25">
      <c r="A9" s="754" t="s">
        <v>178</v>
      </c>
      <c r="B9" s="360" t="s">
        <v>761</v>
      </c>
      <c r="C9" s="362">
        <v>56.15</v>
      </c>
      <c r="D9" s="362">
        <v>64.86</v>
      </c>
      <c r="E9" s="362">
        <v>0.62</v>
      </c>
      <c r="F9" s="362">
        <v>0.98</v>
      </c>
      <c r="G9" s="362">
        <v>215.86</v>
      </c>
      <c r="H9" s="362">
        <v>240.42</v>
      </c>
      <c r="I9" s="362">
        <v>272.63</v>
      </c>
      <c r="J9" s="362">
        <v>306.26</v>
      </c>
    </row>
    <row r="10" spans="1:10" x14ac:dyDescent="0.25">
      <c r="A10" s="759"/>
      <c r="B10" s="360" t="s">
        <v>762</v>
      </c>
      <c r="C10" s="362">
        <v>66.45</v>
      </c>
      <c r="D10" s="362">
        <v>70.41</v>
      </c>
      <c r="E10" s="362">
        <v>54.94</v>
      </c>
      <c r="F10" s="362">
        <v>49.64</v>
      </c>
      <c r="G10" s="362">
        <v>512.16</v>
      </c>
      <c r="H10" s="362">
        <v>492.13</v>
      </c>
      <c r="I10" s="362">
        <v>633.54999999999995</v>
      </c>
      <c r="J10" s="362">
        <v>612.17999999999995</v>
      </c>
    </row>
    <row r="11" spans="1:10" x14ac:dyDescent="0.25">
      <c r="A11" s="363"/>
      <c r="B11" s="363"/>
      <c r="C11" s="363"/>
      <c r="D11" s="363"/>
      <c r="E11" s="363"/>
      <c r="F11" s="363"/>
      <c r="G11" s="363"/>
      <c r="H11" s="363"/>
      <c r="I11" s="365"/>
    </row>
    <row r="12" spans="1:10" x14ac:dyDescent="0.25">
      <c r="A12" s="745" t="s">
        <v>225</v>
      </c>
      <c r="B12" s="757" t="s">
        <v>714</v>
      </c>
      <c r="C12" s="752" t="s">
        <v>763</v>
      </c>
      <c r="D12" s="753"/>
      <c r="E12" s="363"/>
      <c r="F12" s="363"/>
      <c r="G12" s="363"/>
      <c r="H12" s="363"/>
      <c r="I12" s="365"/>
    </row>
    <row r="13" spans="1:10" x14ac:dyDescent="0.25">
      <c r="A13" s="747"/>
      <c r="B13" s="760"/>
      <c r="C13" s="368">
        <v>2021</v>
      </c>
      <c r="D13" s="368">
        <v>2022</v>
      </c>
      <c r="E13" s="363"/>
      <c r="F13" s="363"/>
      <c r="G13" s="363"/>
      <c r="H13" s="363"/>
      <c r="I13" s="365"/>
    </row>
    <row r="14" spans="1:10" x14ac:dyDescent="0.25">
      <c r="A14" s="754" t="s">
        <v>760</v>
      </c>
      <c r="B14" s="360" t="s">
        <v>761</v>
      </c>
      <c r="C14" s="361">
        <v>3507374</v>
      </c>
      <c r="D14" s="361">
        <v>3348345</v>
      </c>
      <c r="E14" s="363"/>
      <c r="F14" s="363"/>
      <c r="G14" s="363"/>
      <c r="H14" s="363"/>
      <c r="I14" s="365"/>
    </row>
    <row r="15" spans="1:10" x14ac:dyDescent="0.25">
      <c r="A15" s="755"/>
      <c r="B15" s="360" t="s">
        <v>762</v>
      </c>
      <c r="C15" s="361">
        <v>15193869</v>
      </c>
      <c r="D15" s="361">
        <v>14509761</v>
      </c>
      <c r="E15" s="363"/>
      <c r="F15" s="363"/>
      <c r="G15" s="363"/>
      <c r="H15" s="363"/>
      <c r="I15" s="365"/>
    </row>
    <row r="16" spans="1:10" x14ac:dyDescent="0.25">
      <c r="A16" s="754" t="s">
        <v>178</v>
      </c>
      <c r="B16" s="360" t="s">
        <v>761</v>
      </c>
      <c r="C16" s="361">
        <v>2671651</v>
      </c>
      <c r="D16" s="361">
        <v>2752425</v>
      </c>
      <c r="E16" s="363"/>
      <c r="F16" s="363"/>
      <c r="G16" s="363"/>
      <c r="H16" s="363"/>
      <c r="I16" s="365"/>
    </row>
    <row r="17" spans="1:9" x14ac:dyDescent="0.25">
      <c r="A17" s="755"/>
      <c r="B17" s="360" t="s">
        <v>762</v>
      </c>
      <c r="C17" s="361">
        <v>2886778</v>
      </c>
      <c r="D17" s="361">
        <v>3162646</v>
      </c>
      <c r="E17" s="363"/>
      <c r="F17" s="363"/>
      <c r="G17" s="363"/>
      <c r="H17" s="363"/>
      <c r="I17" s="365"/>
    </row>
    <row r="20" spans="1:9" x14ac:dyDescent="0.25">
      <c r="A20" s="363" t="s">
        <v>764</v>
      </c>
      <c r="B20" s="68"/>
      <c r="C20" s="369"/>
      <c r="D20" s="365"/>
      <c r="E20" s="365"/>
      <c r="F20" s="365"/>
      <c r="G20" s="365"/>
      <c r="H20" s="365"/>
      <c r="I20" t="s">
        <v>765</v>
      </c>
    </row>
    <row r="21" spans="1:9" x14ac:dyDescent="0.25">
      <c r="A21" s="756" t="s">
        <v>766</v>
      </c>
      <c r="B21" s="756"/>
      <c r="C21" s="756"/>
      <c r="D21" s="756"/>
      <c r="E21" s="756"/>
      <c r="F21" s="756"/>
      <c r="G21" s="756"/>
      <c r="H21" s="756"/>
    </row>
    <row r="22" spans="1:9" x14ac:dyDescent="0.25">
      <c r="A22" s="756"/>
      <c r="B22" s="756"/>
      <c r="C22" s="756"/>
      <c r="D22" s="756"/>
      <c r="E22" s="756"/>
      <c r="F22" s="756"/>
      <c r="G22" s="756"/>
      <c r="H22" s="756"/>
    </row>
    <row r="23" spans="1:9" x14ac:dyDescent="0.25">
      <c r="A23" s="756"/>
      <c r="B23" s="756"/>
      <c r="C23" s="756"/>
      <c r="D23" s="756"/>
      <c r="E23" s="756"/>
      <c r="F23" s="756"/>
      <c r="G23" s="756"/>
      <c r="H23" s="756"/>
    </row>
    <row r="24" spans="1:9" x14ac:dyDescent="0.25">
      <c r="A24" s="756"/>
      <c r="B24" s="756"/>
      <c r="C24" s="756"/>
      <c r="D24" s="756"/>
      <c r="E24" s="756"/>
      <c r="F24" s="756"/>
      <c r="G24" s="756"/>
      <c r="H24" s="756"/>
    </row>
    <row r="25" spans="1:9" x14ac:dyDescent="0.25">
      <c r="A25" s="756"/>
      <c r="B25" s="756"/>
      <c r="C25" s="756"/>
      <c r="D25" s="756"/>
      <c r="E25" s="756"/>
      <c r="F25" s="756"/>
      <c r="G25" s="756"/>
      <c r="H25" s="756"/>
    </row>
    <row r="26" spans="1:9" x14ac:dyDescent="0.25">
      <c r="A26" s="756"/>
      <c r="B26" s="756"/>
      <c r="C26" s="756"/>
      <c r="D26" s="756"/>
      <c r="E26" s="756"/>
      <c r="F26" s="756"/>
      <c r="G26" s="756"/>
      <c r="H26" s="756"/>
    </row>
    <row r="27" spans="1:9" x14ac:dyDescent="0.25">
      <c r="A27" s="756"/>
      <c r="B27" s="756"/>
      <c r="C27" s="756"/>
      <c r="D27" s="756"/>
      <c r="E27" s="756"/>
      <c r="F27" s="756"/>
      <c r="G27" s="756"/>
      <c r="H27" s="756"/>
    </row>
    <row r="28" spans="1:9" x14ac:dyDescent="0.25">
      <c r="A28" s="756"/>
      <c r="B28" s="756"/>
      <c r="C28" s="756"/>
      <c r="D28" s="756"/>
      <c r="E28" s="756"/>
      <c r="F28" s="756"/>
      <c r="G28" s="756"/>
      <c r="H28" s="756"/>
    </row>
  </sheetData>
  <mergeCells count="14">
    <mergeCell ref="I5:J5"/>
    <mergeCell ref="A14:A15"/>
    <mergeCell ref="A16:A17"/>
    <mergeCell ref="A21:H28"/>
    <mergeCell ref="A5:A6"/>
    <mergeCell ref="B5:B6"/>
    <mergeCell ref="C5:D5"/>
    <mergeCell ref="E5:F5"/>
    <mergeCell ref="G5:H5"/>
    <mergeCell ref="A7:A8"/>
    <mergeCell ref="A9:A10"/>
    <mergeCell ref="A12:A13"/>
    <mergeCell ref="B12:B13"/>
    <mergeCell ref="C12:D12"/>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A23F-83CB-499E-BBBE-46CC62C73F1A}">
  <sheetPr>
    <tabColor rgb="FF6A3460"/>
  </sheetPr>
  <dimension ref="A1:G27"/>
  <sheetViews>
    <sheetView zoomScale="90" zoomScaleNormal="90" workbookViewId="0"/>
  </sheetViews>
  <sheetFormatPr defaultRowHeight="15" x14ac:dyDescent="0.25"/>
  <cols>
    <col min="1" max="1" width="37.85546875" customWidth="1"/>
    <col min="2" max="4" width="15.42578125" customWidth="1"/>
    <col min="5" max="5" width="15.42578125" style="7" customWidth="1"/>
    <col min="6" max="6" width="15.42578125" style="174" customWidth="1"/>
    <col min="7" max="7" width="15.42578125" customWidth="1"/>
  </cols>
  <sheetData>
    <row r="1" spans="1:7" ht="18.75" x14ac:dyDescent="0.3">
      <c r="A1" s="13" t="s">
        <v>1</v>
      </c>
    </row>
    <row r="2" spans="1:7" ht="15.75" x14ac:dyDescent="0.25">
      <c r="A2" s="337" t="s">
        <v>92</v>
      </c>
    </row>
    <row r="3" spans="1:7" ht="15.75" x14ac:dyDescent="0.25">
      <c r="A3" s="340" t="s">
        <v>98</v>
      </c>
    </row>
    <row r="4" spans="1:7" ht="15.75" x14ac:dyDescent="0.25">
      <c r="A4" s="340"/>
    </row>
    <row r="5" spans="1:7" x14ac:dyDescent="0.25">
      <c r="A5" s="761" t="s">
        <v>767</v>
      </c>
      <c r="B5" s="742" t="s">
        <v>744</v>
      </c>
      <c r="C5" s="742"/>
    </row>
    <row r="6" spans="1:7" ht="15.6" customHeight="1" x14ac:dyDescent="0.25">
      <c r="A6" s="761"/>
      <c r="B6" s="419">
        <v>2021</v>
      </c>
      <c r="C6" s="419">
        <v>2022</v>
      </c>
    </row>
    <row r="7" spans="1:7" ht="15.75" x14ac:dyDescent="0.25">
      <c r="A7" s="422" t="s">
        <v>128</v>
      </c>
      <c r="B7" s="409">
        <v>41.55</v>
      </c>
      <c r="C7" s="409">
        <v>40.119999999999997</v>
      </c>
    </row>
    <row r="8" spans="1:7" ht="15.75" x14ac:dyDescent="0.25">
      <c r="A8" s="422" t="s">
        <v>768</v>
      </c>
      <c r="B8" s="409">
        <v>78.87</v>
      </c>
      <c r="C8" s="409">
        <v>78.819999999999993</v>
      </c>
    </row>
    <row r="9" spans="1:7" ht="15.75" x14ac:dyDescent="0.25">
      <c r="A9" s="422" t="s">
        <v>145</v>
      </c>
      <c r="B9" s="409">
        <v>31.92</v>
      </c>
      <c r="C9" s="409">
        <v>28.8</v>
      </c>
    </row>
    <row r="10" spans="1:7" ht="15.75" x14ac:dyDescent="0.25">
      <c r="A10" s="340"/>
    </row>
    <row r="11" spans="1:7" x14ac:dyDescent="0.25">
      <c r="A11" s="745" t="s">
        <v>190</v>
      </c>
      <c r="B11" s="752" t="s">
        <v>769</v>
      </c>
      <c r="C11" s="752"/>
      <c r="D11" s="752"/>
      <c r="E11" s="752"/>
      <c r="F11" s="752"/>
      <c r="G11" s="753"/>
    </row>
    <row r="12" spans="1:7" x14ac:dyDescent="0.25">
      <c r="A12" s="746"/>
      <c r="B12" s="752" t="s">
        <v>219</v>
      </c>
      <c r="C12" s="753"/>
      <c r="D12" s="752" t="s">
        <v>130</v>
      </c>
      <c r="E12" s="753"/>
      <c r="F12" s="752" t="s">
        <v>145</v>
      </c>
      <c r="G12" s="753"/>
    </row>
    <row r="13" spans="1:7" x14ac:dyDescent="0.25">
      <c r="A13" s="749"/>
      <c r="B13" s="368">
        <v>2021</v>
      </c>
      <c r="C13" s="368">
        <v>2022</v>
      </c>
      <c r="D13" s="368">
        <v>2021</v>
      </c>
      <c r="E13" s="368">
        <v>2022</v>
      </c>
      <c r="F13" s="368">
        <v>2021</v>
      </c>
      <c r="G13" s="368">
        <v>2022</v>
      </c>
    </row>
    <row r="14" spans="1:7" x14ac:dyDescent="0.25">
      <c r="A14" s="359" t="s">
        <v>191</v>
      </c>
      <c r="B14" s="417">
        <v>0</v>
      </c>
      <c r="C14" s="417">
        <v>0</v>
      </c>
      <c r="D14" s="417">
        <v>0.01</v>
      </c>
      <c r="E14" s="417">
        <v>1.2E-2</v>
      </c>
      <c r="F14" s="417">
        <v>2E-3</v>
      </c>
      <c r="G14" s="417">
        <v>2E-3</v>
      </c>
    </row>
    <row r="15" spans="1:7" x14ac:dyDescent="0.25">
      <c r="A15" s="359" t="s">
        <v>770</v>
      </c>
      <c r="B15" s="417">
        <v>2.7E-2</v>
      </c>
      <c r="C15" s="417">
        <v>0.03</v>
      </c>
      <c r="D15" s="417">
        <v>2.1000000000000001E-2</v>
      </c>
      <c r="E15" s="417">
        <v>2.1999999999999999E-2</v>
      </c>
      <c r="F15" s="417">
        <v>2.5999999999999999E-2</v>
      </c>
      <c r="G15" s="417">
        <v>2.4E-2</v>
      </c>
    </row>
    <row r="16" spans="1:7" x14ac:dyDescent="0.25">
      <c r="A16" s="359" t="s">
        <v>771</v>
      </c>
      <c r="B16" s="417">
        <v>7.0999999999999994E-2</v>
      </c>
      <c r="C16" s="417">
        <v>7.4999999999999997E-2</v>
      </c>
      <c r="D16" s="417">
        <v>8.0000000000000002E-3</v>
      </c>
      <c r="E16" s="417">
        <v>8.9999999999999993E-3</v>
      </c>
      <c r="F16" s="417">
        <v>2.1000000000000001E-2</v>
      </c>
      <c r="G16" s="417">
        <v>1.9E-2</v>
      </c>
    </row>
    <row r="17" spans="1:7" x14ac:dyDescent="0.25">
      <c r="A17" s="359" t="s">
        <v>772</v>
      </c>
      <c r="B17" s="417">
        <v>0.17199999999999999</v>
      </c>
      <c r="C17" s="417">
        <v>0.17699999999999999</v>
      </c>
      <c r="D17" s="417">
        <v>0.20699999999999999</v>
      </c>
      <c r="E17" s="417">
        <v>0.21299999999999999</v>
      </c>
      <c r="F17" s="417">
        <v>0.26500000000000001</v>
      </c>
      <c r="G17" s="417">
        <v>0.21099999999999999</v>
      </c>
    </row>
    <row r="18" spans="1:7" x14ac:dyDescent="0.25">
      <c r="A18" s="359" t="s">
        <v>773</v>
      </c>
      <c r="B18" s="417">
        <v>0.17599999999999999</v>
      </c>
      <c r="C18" s="417">
        <v>0.191</v>
      </c>
      <c r="D18" s="417">
        <v>0.218</v>
      </c>
      <c r="E18" s="417">
        <v>0.219</v>
      </c>
      <c r="F18" s="417">
        <v>0.56999999999999995</v>
      </c>
      <c r="G18" s="417">
        <v>0.56499999999999995</v>
      </c>
    </row>
    <row r="19" spans="1:7" x14ac:dyDescent="0.25">
      <c r="A19" s="359" t="s">
        <v>774</v>
      </c>
      <c r="B19" s="417">
        <v>0.55400000000000005</v>
      </c>
      <c r="C19" s="417">
        <v>0.52800000000000002</v>
      </c>
      <c r="D19" s="417">
        <v>0.53600000000000003</v>
      </c>
      <c r="E19" s="417">
        <v>0.52500000000000002</v>
      </c>
      <c r="F19" s="417">
        <v>0.11799999999999999</v>
      </c>
      <c r="G19" s="417">
        <v>0.17899999999999999</v>
      </c>
    </row>
    <row r="20" spans="1:7" x14ac:dyDescent="0.25">
      <c r="A20" s="365"/>
      <c r="B20" s="365"/>
      <c r="C20" s="365"/>
      <c r="D20" s="365"/>
      <c r="E20" s="365"/>
      <c r="F20" s="365"/>
      <c r="G20" s="365"/>
    </row>
    <row r="21" spans="1:7" x14ac:dyDescent="0.25">
      <c r="A21" s="363" t="s">
        <v>764</v>
      </c>
      <c r="B21" s="365"/>
      <c r="C21" s="365"/>
      <c r="D21" s="365"/>
      <c r="E21" s="365"/>
      <c r="F21" s="365"/>
      <c r="G21" s="365"/>
    </row>
    <row r="22" spans="1:7" ht="15" customHeight="1" x14ac:dyDescent="0.25">
      <c r="A22" s="762" t="s">
        <v>775</v>
      </c>
      <c r="B22" s="762"/>
      <c r="C22" s="762"/>
      <c r="D22" s="762"/>
      <c r="E22" s="762"/>
      <c r="F22" s="762"/>
      <c r="G22" s="762"/>
    </row>
    <row r="23" spans="1:7" x14ac:dyDescent="0.25">
      <c r="A23" s="762"/>
      <c r="B23" s="762"/>
      <c r="C23" s="762"/>
      <c r="D23" s="762"/>
      <c r="E23" s="762"/>
      <c r="F23" s="762"/>
      <c r="G23" s="762"/>
    </row>
    <row r="24" spans="1:7" x14ac:dyDescent="0.25">
      <c r="A24" s="762"/>
      <c r="B24" s="762"/>
      <c r="C24" s="762"/>
      <c r="D24" s="762"/>
      <c r="E24" s="762"/>
      <c r="F24" s="762"/>
      <c r="G24" s="762"/>
    </row>
    <row r="25" spans="1:7" x14ac:dyDescent="0.25">
      <c r="A25" s="762"/>
      <c r="B25" s="762"/>
      <c r="C25" s="762"/>
      <c r="D25" s="762"/>
      <c r="E25" s="762"/>
      <c r="F25" s="762"/>
      <c r="G25" s="762"/>
    </row>
    <row r="26" spans="1:7" x14ac:dyDescent="0.25">
      <c r="A26" s="762"/>
      <c r="B26" s="762"/>
      <c r="C26" s="762"/>
      <c r="D26" s="762"/>
      <c r="E26" s="762"/>
      <c r="F26" s="762"/>
      <c r="G26" s="762"/>
    </row>
    <row r="27" spans="1:7" x14ac:dyDescent="0.25">
      <c r="A27" s="366"/>
      <c r="B27" s="366"/>
      <c r="C27" s="366"/>
      <c r="D27" s="366"/>
      <c r="E27" s="366"/>
      <c r="F27" s="366"/>
      <c r="G27" s="366"/>
    </row>
  </sheetData>
  <mergeCells count="8">
    <mergeCell ref="B5:C5"/>
    <mergeCell ref="A5:A6"/>
    <mergeCell ref="A22:G26"/>
    <mergeCell ref="A11:A13"/>
    <mergeCell ref="B11:G11"/>
    <mergeCell ref="B12:C12"/>
    <mergeCell ref="D12:E12"/>
    <mergeCell ref="F12:G1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6792-570B-4EF8-A656-F36B23024D6E}">
  <sheetPr>
    <tabColor rgb="FF6A3460"/>
  </sheetPr>
  <dimension ref="A1:G190"/>
  <sheetViews>
    <sheetView zoomScale="90" zoomScaleNormal="90" workbookViewId="0"/>
  </sheetViews>
  <sheetFormatPr defaultColWidth="8.7109375" defaultRowHeight="15" x14ac:dyDescent="0.25"/>
  <cols>
    <col min="1" max="1" width="37.85546875" customWidth="1"/>
    <col min="2" max="2" width="16.42578125" style="123" customWidth="1"/>
    <col min="3" max="5" width="16.42578125" customWidth="1"/>
    <col min="6" max="6" width="16.42578125" style="174" customWidth="1"/>
    <col min="7" max="7" width="16.42578125" customWidth="1"/>
  </cols>
  <sheetData>
    <row r="1" spans="1:7" ht="18.75" x14ac:dyDescent="0.3">
      <c r="A1" s="13" t="s">
        <v>1</v>
      </c>
    </row>
    <row r="2" spans="1:7" ht="15.75" x14ac:dyDescent="0.25">
      <c r="A2" s="337" t="s">
        <v>92</v>
      </c>
    </row>
    <row r="3" spans="1:7" ht="15.75" x14ac:dyDescent="0.25">
      <c r="A3" s="340" t="s">
        <v>99</v>
      </c>
    </row>
    <row r="4" spans="1:7" ht="15.75" x14ac:dyDescent="0.25">
      <c r="A4" s="340"/>
    </row>
    <row r="5" spans="1:7" x14ac:dyDescent="0.25">
      <c r="A5" s="761" t="s">
        <v>767</v>
      </c>
      <c r="B5" s="742" t="s">
        <v>745</v>
      </c>
      <c r="C5" s="742"/>
    </row>
    <row r="6" spans="1:7" x14ac:dyDescent="0.25">
      <c r="A6" s="761"/>
      <c r="B6" s="419">
        <v>2021</v>
      </c>
      <c r="C6" s="419">
        <v>2022</v>
      </c>
    </row>
    <row r="7" spans="1:7" ht="15.75" x14ac:dyDescent="0.25">
      <c r="A7" s="422" t="s">
        <v>128</v>
      </c>
      <c r="B7" s="409">
        <v>7.33</v>
      </c>
      <c r="C7" s="409">
        <v>8.07</v>
      </c>
    </row>
    <row r="8" spans="1:7" ht="15.75" x14ac:dyDescent="0.25">
      <c r="A8" s="422" t="s">
        <v>768</v>
      </c>
      <c r="B8" s="409">
        <v>29.1</v>
      </c>
      <c r="C8" s="409">
        <v>28.7</v>
      </c>
    </row>
    <row r="9" spans="1:7" ht="15.75" x14ac:dyDescent="0.25">
      <c r="A9" s="422" t="s">
        <v>145</v>
      </c>
      <c r="B9" s="409">
        <v>3.25</v>
      </c>
      <c r="C9" s="409">
        <v>2.7</v>
      </c>
    </row>
    <row r="10" spans="1:7" ht="15.75" x14ac:dyDescent="0.25">
      <c r="A10" s="358"/>
    </row>
    <row r="11" spans="1:7" x14ac:dyDescent="0.25">
      <c r="A11" s="745" t="s">
        <v>190</v>
      </c>
      <c r="B11" s="763" t="s">
        <v>769</v>
      </c>
      <c r="C11" s="752"/>
      <c r="D11" s="752"/>
      <c r="E11" s="752"/>
      <c r="F11" s="752"/>
      <c r="G11" s="753"/>
    </row>
    <row r="12" spans="1:7" x14ac:dyDescent="0.25">
      <c r="A12" s="746"/>
      <c r="B12" s="763" t="s">
        <v>219</v>
      </c>
      <c r="C12" s="753"/>
      <c r="D12" s="763" t="s">
        <v>130</v>
      </c>
      <c r="E12" s="753"/>
      <c r="F12" s="763" t="s">
        <v>145</v>
      </c>
      <c r="G12" s="753"/>
    </row>
    <row r="13" spans="1:7" x14ac:dyDescent="0.25">
      <c r="A13" s="749"/>
      <c r="B13" s="368">
        <v>2021</v>
      </c>
      <c r="C13" s="368">
        <v>2022</v>
      </c>
      <c r="D13" s="368">
        <v>2021</v>
      </c>
      <c r="E13" s="368">
        <v>2022</v>
      </c>
      <c r="F13" s="368">
        <v>2021</v>
      </c>
      <c r="G13" s="368">
        <v>2022</v>
      </c>
    </row>
    <row r="14" spans="1:7" x14ac:dyDescent="0.25">
      <c r="A14" s="359" t="s">
        <v>191</v>
      </c>
      <c r="B14" s="417">
        <v>0</v>
      </c>
      <c r="C14" s="417">
        <v>0</v>
      </c>
      <c r="D14" s="417">
        <v>7.0000000000000001E-3</v>
      </c>
      <c r="E14" s="417">
        <v>8.9999999999999993E-3</v>
      </c>
      <c r="F14" s="417">
        <v>0</v>
      </c>
      <c r="G14" s="417">
        <v>0</v>
      </c>
    </row>
    <row r="15" spans="1:7" x14ac:dyDescent="0.25">
      <c r="A15" s="359" t="s">
        <v>776</v>
      </c>
      <c r="B15" s="417">
        <v>4.5999999999999999E-2</v>
      </c>
      <c r="C15" s="417">
        <v>4.2999999999999997E-2</v>
      </c>
      <c r="D15" s="417">
        <v>3.9E-2</v>
      </c>
      <c r="E15" s="417">
        <v>3.6999999999999998E-2</v>
      </c>
      <c r="F15" s="417">
        <v>4.4999999999999998E-2</v>
      </c>
      <c r="G15" s="417">
        <v>4.4999999999999998E-2</v>
      </c>
    </row>
    <row r="16" spans="1:7" x14ac:dyDescent="0.25">
      <c r="A16" s="359" t="s">
        <v>777</v>
      </c>
      <c r="B16" s="417">
        <v>0.47699999999999998</v>
      </c>
      <c r="C16" s="417">
        <v>0.46100000000000002</v>
      </c>
      <c r="D16" s="417">
        <v>0.28499999999999998</v>
      </c>
      <c r="E16" s="417">
        <v>0.23400000000000001</v>
      </c>
      <c r="F16" s="417">
        <v>0.35099999999999998</v>
      </c>
      <c r="G16" s="417">
        <v>0.34899999999999998</v>
      </c>
    </row>
    <row r="17" spans="1:7" x14ac:dyDescent="0.25">
      <c r="A17" s="359" t="s">
        <v>778</v>
      </c>
      <c r="B17" s="417">
        <v>0.315</v>
      </c>
      <c r="C17" s="417">
        <v>0.35399999999999998</v>
      </c>
      <c r="D17" s="417">
        <v>0.379</v>
      </c>
      <c r="E17" s="417">
        <v>0.42299999999999999</v>
      </c>
      <c r="F17" s="417">
        <v>0.109</v>
      </c>
      <c r="G17" s="417">
        <v>0.10100000000000001</v>
      </c>
    </row>
    <row r="18" spans="1:7" x14ac:dyDescent="0.25">
      <c r="A18" s="359" t="s">
        <v>779</v>
      </c>
      <c r="B18" s="417">
        <v>4.2999999999999997E-2</v>
      </c>
      <c r="C18" s="417">
        <v>3.7999999999999999E-2</v>
      </c>
      <c r="D18" s="417">
        <v>4.4999999999999998E-2</v>
      </c>
      <c r="E18" s="417">
        <v>5.2999999999999999E-2</v>
      </c>
      <c r="F18" s="417">
        <v>4.8000000000000001E-2</v>
      </c>
      <c r="G18" s="417">
        <v>4.3999999999999997E-2</v>
      </c>
    </row>
    <row r="19" spans="1:7" x14ac:dyDescent="0.25">
      <c r="A19" s="359" t="s">
        <v>780</v>
      </c>
      <c r="B19" s="417">
        <v>0.11899999999999999</v>
      </c>
      <c r="C19" s="417">
        <v>0.105</v>
      </c>
      <c r="D19" s="417">
        <v>0.245</v>
      </c>
      <c r="E19" s="417">
        <v>0.24399999999999999</v>
      </c>
      <c r="F19" s="417">
        <v>0.44700000000000001</v>
      </c>
      <c r="G19" s="417">
        <v>0.46100000000000002</v>
      </c>
    </row>
    <row r="20" spans="1:7" x14ac:dyDescent="0.25">
      <c r="A20" s="365"/>
      <c r="B20" s="365"/>
      <c r="C20" s="365"/>
      <c r="D20" s="365"/>
      <c r="E20" s="365"/>
      <c r="F20" s="365"/>
      <c r="G20" s="365"/>
    </row>
    <row r="21" spans="1:7" x14ac:dyDescent="0.25">
      <c r="A21" s="363" t="s">
        <v>764</v>
      </c>
      <c r="B21" s="365"/>
      <c r="C21" s="365"/>
      <c r="D21" s="365"/>
      <c r="E21" s="365"/>
      <c r="F21" s="365"/>
      <c r="G21" s="365"/>
    </row>
    <row r="22" spans="1:7" ht="15" customHeight="1" x14ac:dyDescent="0.25">
      <c r="A22" s="741" t="s">
        <v>775</v>
      </c>
      <c r="B22" s="741"/>
      <c r="C22" s="741"/>
      <c r="D22" s="741"/>
      <c r="E22" s="741"/>
      <c r="F22" s="741"/>
      <c r="G22" s="741"/>
    </row>
    <row r="23" spans="1:7" x14ac:dyDescent="0.25">
      <c r="A23" s="741"/>
      <c r="B23" s="741"/>
      <c r="C23" s="741"/>
      <c r="D23" s="741"/>
      <c r="E23" s="741"/>
      <c r="F23" s="741"/>
      <c r="G23" s="741"/>
    </row>
    <row r="24" spans="1:7" x14ac:dyDescent="0.25">
      <c r="A24" s="741"/>
      <c r="B24" s="741"/>
      <c r="C24" s="741"/>
      <c r="D24" s="741"/>
      <c r="E24" s="741"/>
      <c r="F24" s="741"/>
      <c r="G24" s="741"/>
    </row>
    <row r="25" spans="1:7" x14ac:dyDescent="0.25">
      <c r="A25" s="741"/>
      <c r="B25" s="741"/>
      <c r="C25" s="741"/>
      <c r="D25" s="741"/>
      <c r="E25" s="741"/>
      <c r="F25" s="741"/>
      <c r="G25" s="741"/>
    </row>
    <row r="26" spans="1:7" x14ac:dyDescent="0.25">
      <c r="A26" s="741"/>
      <c r="B26" s="741"/>
      <c r="C26" s="741"/>
      <c r="D26" s="741"/>
      <c r="E26" s="741"/>
      <c r="F26" s="741"/>
      <c r="G26" s="741"/>
    </row>
    <row r="27" spans="1:7" x14ac:dyDescent="0.25">
      <c r="A27" s="364"/>
      <c r="B27" s="364"/>
      <c r="C27" s="364"/>
      <c r="D27" s="364"/>
      <c r="E27" s="364"/>
      <c r="F27" s="364"/>
      <c r="G27" s="364"/>
    </row>
    <row r="28" spans="1:7" x14ac:dyDescent="0.25">
      <c r="B28"/>
      <c r="F28"/>
    </row>
    <row r="29" spans="1:7" x14ac:dyDescent="0.25">
      <c r="B29"/>
      <c r="F29"/>
    </row>
    <row r="30" spans="1:7" x14ac:dyDescent="0.25">
      <c r="B30"/>
      <c r="F30"/>
    </row>
    <row r="31" spans="1:7" x14ac:dyDescent="0.25">
      <c r="B31"/>
      <c r="F31"/>
    </row>
    <row r="32" spans="1:7" x14ac:dyDescent="0.25">
      <c r="B32"/>
      <c r="F32"/>
    </row>
    <row r="33" spans="2:6" x14ac:dyDescent="0.25">
      <c r="B33"/>
      <c r="F33"/>
    </row>
    <row r="34" spans="2:6" x14ac:dyDescent="0.25">
      <c r="B34"/>
      <c r="F34"/>
    </row>
    <row r="35" spans="2:6" x14ac:dyDescent="0.25">
      <c r="B35"/>
      <c r="F35"/>
    </row>
    <row r="36" spans="2:6" x14ac:dyDescent="0.25">
      <c r="B36"/>
      <c r="F36"/>
    </row>
    <row r="37" spans="2:6" x14ac:dyDescent="0.25">
      <c r="B37"/>
      <c r="F37"/>
    </row>
    <row r="38" spans="2:6" x14ac:dyDescent="0.25">
      <c r="B38"/>
      <c r="F38"/>
    </row>
    <row r="39" spans="2:6" x14ac:dyDescent="0.25">
      <c r="B39"/>
      <c r="F39"/>
    </row>
    <row r="40" spans="2:6" x14ac:dyDescent="0.25">
      <c r="B40"/>
      <c r="F40"/>
    </row>
    <row r="41" spans="2:6" x14ac:dyDescent="0.25">
      <c r="B41"/>
      <c r="F41"/>
    </row>
    <row r="42" spans="2:6" x14ac:dyDescent="0.25">
      <c r="B42"/>
      <c r="F42"/>
    </row>
    <row r="43" spans="2:6" x14ac:dyDescent="0.25">
      <c r="B43"/>
      <c r="F43"/>
    </row>
    <row r="44" spans="2:6" x14ac:dyDescent="0.25">
      <c r="B44"/>
      <c r="F44"/>
    </row>
    <row r="45" spans="2:6" x14ac:dyDescent="0.25">
      <c r="B45"/>
      <c r="F45"/>
    </row>
    <row r="46" spans="2:6" x14ac:dyDescent="0.25">
      <c r="B46"/>
      <c r="F46"/>
    </row>
    <row r="47" spans="2:6" x14ac:dyDescent="0.25">
      <c r="B47"/>
      <c r="F47"/>
    </row>
    <row r="48" spans="2:6" x14ac:dyDescent="0.25">
      <c r="B48"/>
      <c r="F48"/>
    </row>
    <row r="49" spans="2:6" x14ac:dyDescent="0.25">
      <c r="B49"/>
      <c r="F49"/>
    </row>
    <row r="50" spans="2:6" x14ac:dyDescent="0.25">
      <c r="B50"/>
      <c r="F50"/>
    </row>
    <row r="51" spans="2:6" x14ac:dyDescent="0.25">
      <c r="B51"/>
      <c r="F51"/>
    </row>
    <row r="52" spans="2:6" x14ac:dyDescent="0.25">
      <c r="B52"/>
      <c r="F52"/>
    </row>
    <row r="53" spans="2:6" x14ac:dyDescent="0.25">
      <c r="B53"/>
      <c r="F53"/>
    </row>
    <row r="54" spans="2:6" x14ac:dyDescent="0.25">
      <c r="B54"/>
      <c r="F54"/>
    </row>
    <row r="55" spans="2:6" x14ac:dyDescent="0.25">
      <c r="B55"/>
      <c r="F55"/>
    </row>
    <row r="56" spans="2:6" x14ac:dyDescent="0.25">
      <c r="B56"/>
      <c r="F56"/>
    </row>
    <row r="57" spans="2:6" x14ac:dyDescent="0.25">
      <c r="B57"/>
      <c r="F57"/>
    </row>
    <row r="58" spans="2:6" x14ac:dyDescent="0.25">
      <c r="B58"/>
      <c r="F58"/>
    </row>
    <row r="59" spans="2:6" x14ac:dyDescent="0.25">
      <c r="B59"/>
      <c r="F59"/>
    </row>
    <row r="60" spans="2:6" x14ac:dyDescent="0.25">
      <c r="B60"/>
      <c r="F60"/>
    </row>
    <row r="61" spans="2:6" x14ac:dyDescent="0.25">
      <c r="B61"/>
      <c r="F61"/>
    </row>
    <row r="62" spans="2:6" x14ac:dyDescent="0.25">
      <c r="B62"/>
      <c r="F62"/>
    </row>
    <row r="63" spans="2:6" x14ac:dyDescent="0.25">
      <c r="B63"/>
      <c r="F63"/>
    </row>
    <row r="64" spans="2:6" x14ac:dyDescent="0.25">
      <c r="B64"/>
      <c r="F64"/>
    </row>
    <row r="65" spans="2:6" x14ac:dyDescent="0.25">
      <c r="B65"/>
      <c r="F65"/>
    </row>
    <row r="66" spans="2:6" x14ac:dyDescent="0.25">
      <c r="B66"/>
      <c r="F66"/>
    </row>
    <row r="67" spans="2:6" x14ac:dyDescent="0.25">
      <c r="B67"/>
      <c r="F67"/>
    </row>
    <row r="68" spans="2:6" x14ac:dyDescent="0.25">
      <c r="B68"/>
      <c r="F68"/>
    </row>
    <row r="69" spans="2:6" x14ac:dyDescent="0.25">
      <c r="B69"/>
      <c r="F69"/>
    </row>
    <row r="70" spans="2:6" x14ac:dyDescent="0.25">
      <c r="B70"/>
      <c r="F70"/>
    </row>
    <row r="71" spans="2:6" x14ac:dyDescent="0.25">
      <c r="B71"/>
      <c r="F71"/>
    </row>
    <row r="72" spans="2:6" x14ac:dyDescent="0.25">
      <c r="B72"/>
      <c r="F72"/>
    </row>
    <row r="73" spans="2:6" x14ac:dyDescent="0.25">
      <c r="B73"/>
      <c r="F73"/>
    </row>
    <row r="74" spans="2:6" x14ac:dyDescent="0.25">
      <c r="B74"/>
      <c r="F74"/>
    </row>
    <row r="75" spans="2:6" x14ac:dyDescent="0.25">
      <c r="B75"/>
      <c r="F75"/>
    </row>
    <row r="76" spans="2:6" x14ac:dyDescent="0.25">
      <c r="B76"/>
      <c r="F76"/>
    </row>
    <row r="77" spans="2:6" x14ac:dyDescent="0.25">
      <c r="B77"/>
      <c r="F77"/>
    </row>
    <row r="78" spans="2:6" x14ac:dyDescent="0.25">
      <c r="B78"/>
      <c r="F78"/>
    </row>
    <row r="79" spans="2:6" x14ac:dyDescent="0.25">
      <c r="B79"/>
      <c r="F79"/>
    </row>
    <row r="80" spans="2:6" x14ac:dyDescent="0.25">
      <c r="B80"/>
      <c r="F80"/>
    </row>
    <row r="81" spans="2:6" x14ac:dyDescent="0.25">
      <c r="B81"/>
      <c r="F81"/>
    </row>
    <row r="82" spans="2:6" x14ac:dyDescent="0.25">
      <c r="B82"/>
      <c r="F82"/>
    </row>
    <row r="83" spans="2:6" x14ac:dyDescent="0.25">
      <c r="B83"/>
      <c r="F83"/>
    </row>
    <row r="84" spans="2:6" x14ac:dyDescent="0.25">
      <c r="B84"/>
      <c r="F84"/>
    </row>
    <row r="85" spans="2:6" x14ac:dyDescent="0.25">
      <c r="B85"/>
      <c r="F85"/>
    </row>
    <row r="86" spans="2:6" x14ac:dyDescent="0.25">
      <c r="B86"/>
      <c r="F86"/>
    </row>
    <row r="87" spans="2:6" x14ac:dyDescent="0.25">
      <c r="B87"/>
      <c r="F87"/>
    </row>
    <row r="88" spans="2:6" x14ac:dyDescent="0.25">
      <c r="B88"/>
      <c r="F88"/>
    </row>
    <row r="89" spans="2:6" x14ac:dyDescent="0.25">
      <c r="B89"/>
      <c r="F89"/>
    </row>
    <row r="90" spans="2:6" x14ac:dyDescent="0.25">
      <c r="B90"/>
      <c r="F90"/>
    </row>
    <row r="91" spans="2:6" x14ac:dyDescent="0.25">
      <c r="B91"/>
      <c r="F91"/>
    </row>
    <row r="92" spans="2:6" x14ac:dyDescent="0.25">
      <c r="B92"/>
      <c r="F92"/>
    </row>
    <row r="93" spans="2:6" x14ac:dyDescent="0.25">
      <c r="B93"/>
      <c r="F93"/>
    </row>
    <row r="94" spans="2:6" x14ac:dyDescent="0.25">
      <c r="B94"/>
      <c r="F94"/>
    </row>
    <row r="95" spans="2:6" x14ac:dyDescent="0.25">
      <c r="B95"/>
      <c r="F95"/>
    </row>
    <row r="96" spans="2:6" x14ac:dyDescent="0.25">
      <c r="B96"/>
      <c r="F96"/>
    </row>
    <row r="97" spans="2:6" x14ac:dyDescent="0.25">
      <c r="B97"/>
      <c r="F97"/>
    </row>
    <row r="98" spans="2:6" x14ac:dyDescent="0.25">
      <c r="B98"/>
      <c r="F98"/>
    </row>
    <row r="99" spans="2:6" x14ac:dyDescent="0.25">
      <c r="B99"/>
      <c r="F99"/>
    </row>
    <row r="100" spans="2:6" x14ac:dyDescent="0.25">
      <c r="B100"/>
      <c r="F100"/>
    </row>
    <row r="101" spans="2:6" x14ac:dyDescent="0.25">
      <c r="B101"/>
      <c r="F101"/>
    </row>
    <row r="102" spans="2:6" x14ac:dyDescent="0.25">
      <c r="B102"/>
      <c r="F102"/>
    </row>
    <row r="103" spans="2:6" x14ac:dyDescent="0.25">
      <c r="B103"/>
      <c r="F103"/>
    </row>
    <row r="104" spans="2:6" x14ac:dyDescent="0.25">
      <c r="B104"/>
      <c r="F104"/>
    </row>
    <row r="105" spans="2:6" x14ac:dyDescent="0.25">
      <c r="B105"/>
      <c r="F105"/>
    </row>
    <row r="106" spans="2:6" x14ac:dyDescent="0.25">
      <c r="B106"/>
      <c r="F106"/>
    </row>
    <row r="107" spans="2:6" x14ac:dyDescent="0.25">
      <c r="B107"/>
      <c r="F107"/>
    </row>
    <row r="108" spans="2:6" x14ac:dyDescent="0.25">
      <c r="B108"/>
      <c r="F108"/>
    </row>
    <row r="109" spans="2:6" x14ac:dyDescent="0.25">
      <c r="B109"/>
      <c r="F109"/>
    </row>
    <row r="110" spans="2:6" x14ac:dyDescent="0.25">
      <c r="B110"/>
      <c r="F110"/>
    </row>
    <row r="111" spans="2:6" x14ac:dyDescent="0.25">
      <c r="B111"/>
      <c r="F111"/>
    </row>
    <row r="112" spans="2:6" x14ac:dyDescent="0.25">
      <c r="B112"/>
      <c r="F112"/>
    </row>
    <row r="113" spans="2:6" x14ac:dyDescent="0.25">
      <c r="B113"/>
      <c r="F113"/>
    </row>
    <row r="114" spans="2:6" x14ac:dyDescent="0.25">
      <c r="B114"/>
      <c r="F114"/>
    </row>
    <row r="115" spans="2:6" x14ac:dyDescent="0.25">
      <c r="B115"/>
      <c r="F115"/>
    </row>
    <row r="116" spans="2:6" x14ac:dyDescent="0.25">
      <c r="B116"/>
      <c r="F116"/>
    </row>
    <row r="117" spans="2:6" x14ac:dyDescent="0.25">
      <c r="B117"/>
      <c r="F117"/>
    </row>
    <row r="118" spans="2:6" x14ac:dyDescent="0.25">
      <c r="B118"/>
      <c r="F118"/>
    </row>
    <row r="119" spans="2:6" x14ac:dyDescent="0.25">
      <c r="B119"/>
      <c r="F119"/>
    </row>
    <row r="120" spans="2:6" x14ac:dyDescent="0.25">
      <c r="B120"/>
      <c r="F120"/>
    </row>
    <row r="121" spans="2:6" x14ac:dyDescent="0.25">
      <c r="B121"/>
      <c r="F121"/>
    </row>
    <row r="122" spans="2:6" x14ac:dyDescent="0.25">
      <c r="B122"/>
      <c r="F122"/>
    </row>
    <row r="123" spans="2:6" x14ac:dyDescent="0.25">
      <c r="B123"/>
      <c r="F123"/>
    </row>
    <row r="124" spans="2:6" x14ac:dyDescent="0.25">
      <c r="B124"/>
      <c r="F124"/>
    </row>
    <row r="125" spans="2:6" x14ac:dyDescent="0.25">
      <c r="B125"/>
      <c r="F125"/>
    </row>
    <row r="126" spans="2:6" x14ac:dyDescent="0.25">
      <c r="B126"/>
      <c r="F126"/>
    </row>
    <row r="127" spans="2:6" x14ac:dyDescent="0.25">
      <c r="B127"/>
      <c r="F127"/>
    </row>
    <row r="128" spans="2:6" x14ac:dyDescent="0.25">
      <c r="B128"/>
      <c r="F128"/>
    </row>
    <row r="129" spans="2:6" x14ac:dyDescent="0.25">
      <c r="B129"/>
      <c r="F129"/>
    </row>
    <row r="130" spans="2:6" x14ac:dyDescent="0.25">
      <c r="B130"/>
      <c r="F130"/>
    </row>
    <row r="131" spans="2:6" x14ac:dyDescent="0.25">
      <c r="B131"/>
      <c r="F131"/>
    </row>
    <row r="132" spans="2:6" x14ac:dyDescent="0.25">
      <c r="B132"/>
      <c r="F132"/>
    </row>
    <row r="133" spans="2:6" x14ac:dyDescent="0.25">
      <c r="B133"/>
      <c r="F133"/>
    </row>
    <row r="134" spans="2:6" x14ac:dyDescent="0.25">
      <c r="B134"/>
      <c r="F134"/>
    </row>
    <row r="135" spans="2:6" x14ac:dyDescent="0.25">
      <c r="B135"/>
      <c r="F135"/>
    </row>
    <row r="136" spans="2:6" x14ac:dyDescent="0.25">
      <c r="B136"/>
      <c r="F136"/>
    </row>
    <row r="137" spans="2:6" x14ac:dyDescent="0.25">
      <c r="B137"/>
      <c r="F137"/>
    </row>
    <row r="138" spans="2:6" x14ac:dyDescent="0.25">
      <c r="B138"/>
      <c r="F138"/>
    </row>
    <row r="139" spans="2:6" x14ac:dyDescent="0.25">
      <c r="B139"/>
      <c r="F139"/>
    </row>
    <row r="140" spans="2:6" x14ac:dyDescent="0.25">
      <c r="B140"/>
      <c r="F140"/>
    </row>
    <row r="141" spans="2:6" x14ac:dyDescent="0.25">
      <c r="B141"/>
      <c r="F141"/>
    </row>
    <row r="142" spans="2:6" x14ac:dyDescent="0.25">
      <c r="B142"/>
      <c r="F142"/>
    </row>
    <row r="143" spans="2:6" x14ac:dyDescent="0.25">
      <c r="B143"/>
      <c r="F143"/>
    </row>
    <row r="144" spans="2:6" x14ac:dyDescent="0.25">
      <c r="B144"/>
      <c r="F144"/>
    </row>
    <row r="145" spans="2:6" x14ac:dyDescent="0.25">
      <c r="B145"/>
      <c r="F145"/>
    </row>
    <row r="146" spans="2:6" x14ac:dyDescent="0.25">
      <c r="B146"/>
      <c r="F146"/>
    </row>
    <row r="147" spans="2:6" x14ac:dyDescent="0.25">
      <c r="B147"/>
      <c r="F147"/>
    </row>
    <row r="148" spans="2:6" x14ac:dyDescent="0.25">
      <c r="B148"/>
      <c r="F148"/>
    </row>
    <row r="149" spans="2:6" x14ac:dyDescent="0.25">
      <c r="B149"/>
      <c r="F149"/>
    </row>
    <row r="150" spans="2:6" x14ac:dyDescent="0.25">
      <c r="B150"/>
      <c r="F150"/>
    </row>
    <row r="151" spans="2:6" x14ac:dyDescent="0.25">
      <c r="B151"/>
      <c r="F151"/>
    </row>
    <row r="152" spans="2:6" x14ac:dyDescent="0.25">
      <c r="B152"/>
      <c r="F152"/>
    </row>
    <row r="153" spans="2:6" x14ac:dyDescent="0.25">
      <c r="B153"/>
      <c r="F153"/>
    </row>
    <row r="154" spans="2:6" x14ac:dyDescent="0.25">
      <c r="B154"/>
      <c r="F154"/>
    </row>
    <row r="155" spans="2:6" x14ac:dyDescent="0.25">
      <c r="B155"/>
      <c r="F155"/>
    </row>
    <row r="156" spans="2:6" x14ac:dyDescent="0.25">
      <c r="B156"/>
      <c r="F156"/>
    </row>
    <row r="157" spans="2:6" x14ac:dyDescent="0.25">
      <c r="B157"/>
      <c r="F157"/>
    </row>
    <row r="158" spans="2:6" x14ac:dyDescent="0.25">
      <c r="B158"/>
      <c r="F158"/>
    </row>
    <row r="159" spans="2:6" x14ac:dyDescent="0.25">
      <c r="B159"/>
      <c r="F159"/>
    </row>
    <row r="160" spans="2:6" x14ac:dyDescent="0.25">
      <c r="B160"/>
      <c r="F160"/>
    </row>
    <row r="161" spans="2:6" x14ac:dyDescent="0.25">
      <c r="B161"/>
      <c r="F161"/>
    </row>
    <row r="162" spans="2:6" x14ac:dyDescent="0.25">
      <c r="B162"/>
      <c r="F162"/>
    </row>
    <row r="163" spans="2:6" x14ac:dyDescent="0.25">
      <c r="B163"/>
      <c r="F163"/>
    </row>
    <row r="164" spans="2:6" x14ac:dyDescent="0.25">
      <c r="B164"/>
      <c r="F164"/>
    </row>
    <row r="165" spans="2:6" x14ac:dyDescent="0.25">
      <c r="B165"/>
      <c r="F165"/>
    </row>
    <row r="166" spans="2:6" x14ac:dyDescent="0.25">
      <c r="B166"/>
      <c r="F166"/>
    </row>
    <row r="167" spans="2:6" x14ac:dyDescent="0.25">
      <c r="B167"/>
      <c r="F167"/>
    </row>
    <row r="168" spans="2:6" x14ac:dyDescent="0.25">
      <c r="B168"/>
      <c r="F168"/>
    </row>
    <row r="169" spans="2:6" x14ac:dyDescent="0.25">
      <c r="B169"/>
      <c r="F169"/>
    </row>
    <row r="170" spans="2:6" x14ac:dyDescent="0.25">
      <c r="B170"/>
      <c r="F170"/>
    </row>
    <row r="171" spans="2:6" x14ac:dyDescent="0.25">
      <c r="B171"/>
      <c r="F171"/>
    </row>
    <row r="172" spans="2:6" x14ac:dyDescent="0.25">
      <c r="B172"/>
      <c r="F172"/>
    </row>
    <row r="173" spans="2:6" x14ac:dyDescent="0.25">
      <c r="B173"/>
      <c r="F173"/>
    </row>
    <row r="174" spans="2:6" x14ac:dyDescent="0.25">
      <c r="B174"/>
      <c r="F174"/>
    </row>
    <row r="175" spans="2:6" x14ac:dyDescent="0.25">
      <c r="B175"/>
      <c r="F175"/>
    </row>
    <row r="176" spans="2:6" x14ac:dyDescent="0.25">
      <c r="B176"/>
      <c r="F176"/>
    </row>
    <row r="177" spans="2:6" x14ac:dyDescent="0.25">
      <c r="B177"/>
      <c r="F177"/>
    </row>
    <row r="178" spans="2:6" x14ac:dyDescent="0.25">
      <c r="B178"/>
      <c r="F178"/>
    </row>
    <row r="179" spans="2:6" x14ac:dyDescent="0.25">
      <c r="B179"/>
      <c r="F179"/>
    </row>
    <row r="180" spans="2:6" x14ac:dyDescent="0.25">
      <c r="B180"/>
      <c r="F180"/>
    </row>
    <row r="181" spans="2:6" x14ac:dyDescent="0.25">
      <c r="B181"/>
      <c r="F181"/>
    </row>
    <row r="182" spans="2:6" x14ac:dyDescent="0.25">
      <c r="B182"/>
      <c r="F182"/>
    </row>
    <row r="183" spans="2:6" x14ac:dyDescent="0.25">
      <c r="B183"/>
      <c r="F183"/>
    </row>
    <row r="184" spans="2:6" x14ac:dyDescent="0.25">
      <c r="B184"/>
      <c r="F184"/>
    </row>
    <row r="185" spans="2:6" x14ac:dyDescent="0.25">
      <c r="B185"/>
      <c r="F185"/>
    </row>
    <row r="186" spans="2:6" x14ac:dyDescent="0.25">
      <c r="B186"/>
      <c r="F186"/>
    </row>
    <row r="187" spans="2:6" x14ac:dyDescent="0.25">
      <c r="B187"/>
      <c r="F187"/>
    </row>
    <row r="188" spans="2:6" x14ac:dyDescent="0.25">
      <c r="B188"/>
      <c r="F188"/>
    </row>
    <row r="189" spans="2:6" x14ac:dyDescent="0.25">
      <c r="B189"/>
      <c r="F189"/>
    </row>
    <row r="190" spans="2:6" x14ac:dyDescent="0.25">
      <c r="B190"/>
      <c r="F190"/>
    </row>
  </sheetData>
  <mergeCells count="8">
    <mergeCell ref="A5:A6"/>
    <mergeCell ref="B5:C5"/>
    <mergeCell ref="A22:G26"/>
    <mergeCell ref="A11:A13"/>
    <mergeCell ref="B11:G11"/>
    <mergeCell ref="B12:C12"/>
    <mergeCell ref="D12:E12"/>
    <mergeCell ref="F12:G1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C2F2-5B34-4701-8A9E-7E6A3946E622}">
  <sheetPr>
    <tabColor rgb="FF6A3460"/>
  </sheetPr>
  <dimension ref="A1:F59"/>
  <sheetViews>
    <sheetView workbookViewId="0"/>
  </sheetViews>
  <sheetFormatPr defaultRowHeight="15" x14ac:dyDescent="0.25"/>
  <cols>
    <col min="1" max="1" width="42.140625" customWidth="1"/>
    <col min="2" max="2" width="49.7109375" bestFit="1" customWidth="1"/>
    <col min="3" max="6" width="20" customWidth="1"/>
  </cols>
  <sheetData>
    <row r="1" spans="1:6" ht="18.75" x14ac:dyDescent="0.3">
      <c r="A1" s="399" t="s">
        <v>322</v>
      </c>
      <c r="B1" s="399"/>
      <c r="C1" s="472"/>
      <c r="D1" s="363"/>
      <c r="E1" s="363"/>
      <c r="F1" s="363"/>
    </row>
    <row r="2" spans="1:6" ht="15.75" x14ac:dyDescent="0.25">
      <c r="A2" s="400" t="s">
        <v>92</v>
      </c>
      <c r="B2" s="400"/>
      <c r="C2" s="400"/>
      <c r="D2" s="363"/>
      <c r="E2" s="363"/>
      <c r="F2" s="363"/>
    </row>
    <row r="3" spans="1:6" ht="15.75" x14ac:dyDescent="0.25">
      <c r="A3" s="764" t="s">
        <v>100</v>
      </c>
      <c r="B3" s="764"/>
      <c r="C3" s="764"/>
      <c r="D3" s="363"/>
      <c r="E3" s="363"/>
      <c r="F3" s="363"/>
    </row>
    <row r="4" spans="1:6" x14ac:dyDescent="0.25">
      <c r="A4" s="363"/>
      <c r="B4" s="363"/>
      <c r="C4" s="363"/>
      <c r="D4" s="363"/>
      <c r="E4" s="363"/>
      <c r="F4" s="363"/>
    </row>
    <row r="5" spans="1:6" x14ac:dyDescent="0.25">
      <c r="A5" s="473" t="s">
        <v>781</v>
      </c>
      <c r="B5" s="474" t="s">
        <v>782</v>
      </c>
      <c r="C5" s="475" t="s">
        <v>783</v>
      </c>
      <c r="D5" s="476" t="s">
        <v>784</v>
      </c>
      <c r="E5" s="476" t="s">
        <v>785</v>
      </c>
      <c r="F5" s="477" t="s">
        <v>786</v>
      </c>
    </row>
    <row r="6" spans="1:6" x14ac:dyDescent="0.25">
      <c r="A6" s="478" t="s">
        <v>787</v>
      </c>
      <c r="B6" s="479" t="s">
        <v>788</v>
      </c>
      <c r="C6" s="480">
        <v>20</v>
      </c>
      <c r="D6" s="479">
        <v>20</v>
      </c>
      <c r="E6" s="479">
        <v>74.2</v>
      </c>
      <c r="F6" s="481">
        <v>9.43</v>
      </c>
    </row>
    <row r="7" spans="1:6" x14ac:dyDescent="0.25">
      <c r="A7" s="482" t="s">
        <v>789</v>
      </c>
      <c r="B7" s="363" t="s">
        <v>788</v>
      </c>
      <c r="C7" s="483">
        <v>22</v>
      </c>
      <c r="D7" s="363">
        <v>22</v>
      </c>
      <c r="E7" s="363">
        <v>73.099999999999994</v>
      </c>
      <c r="F7" s="484">
        <v>11.78</v>
      </c>
    </row>
    <row r="8" spans="1:6" x14ac:dyDescent="0.25">
      <c r="A8" s="482" t="s">
        <v>790</v>
      </c>
      <c r="B8" s="363" t="s">
        <v>788</v>
      </c>
      <c r="C8" s="483">
        <v>40</v>
      </c>
      <c r="D8" s="363">
        <v>40</v>
      </c>
      <c r="E8" s="363">
        <v>87.4</v>
      </c>
      <c r="F8" s="484">
        <v>12.84</v>
      </c>
    </row>
    <row r="9" spans="1:6" x14ac:dyDescent="0.25">
      <c r="A9" s="482" t="s">
        <v>791</v>
      </c>
      <c r="B9" s="363" t="s">
        <v>788</v>
      </c>
      <c r="C9" s="483">
        <v>20</v>
      </c>
      <c r="D9" s="363">
        <v>20</v>
      </c>
      <c r="E9" s="363">
        <v>67.599999999999994</v>
      </c>
      <c r="F9" s="484">
        <v>10.01</v>
      </c>
    </row>
    <row r="10" spans="1:6" x14ac:dyDescent="0.25">
      <c r="A10" s="482" t="s">
        <v>792</v>
      </c>
      <c r="B10" s="363" t="s">
        <v>788</v>
      </c>
      <c r="C10" s="483">
        <v>28</v>
      </c>
      <c r="D10" s="363">
        <v>28</v>
      </c>
      <c r="E10" s="363">
        <v>74.2</v>
      </c>
      <c r="F10" s="484">
        <v>16.920000000000002</v>
      </c>
    </row>
    <row r="11" spans="1:6" x14ac:dyDescent="0.25">
      <c r="A11" s="482" t="s">
        <v>793</v>
      </c>
      <c r="B11" s="363" t="s">
        <v>788</v>
      </c>
      <c r="C11" s="483">
        <v>40</v>
      </c>
      <c r="D11" s="363">
        <v>15</v>
      </c>
      <c r="E11" s="363">
        <v>105.6</v>
      </c>
      <c r="F11" s="484">
        <v>8.3000000000000007</v>
      </c>
    </row>
    <row r="12" spans="1:6" x14ac:dyDescent="0.25">
      <c r="A12" s="482" t="s">
        <v>794</v>
      </c>
      <c r="B12" s="363" t="s">
        <v>788</v>
      </c>
      <c r="C12" s="483">
        <v>19</v>
      </c>
      <c r="D12" s="363">
        <v>19</v>
      </c>
      <c r="E12" s="363">
        <v>86.1</v>
      </c>
      <c r="F12" s="484">
        <v>33.56</v>
      </c>
    </row>
    <row r="13" spans="1:6" x14ac:dyDescent="0.25">
      <c r="A13" s="482" t="s">
        <v>795</v>
      </c>
      <c r="B13" s="363" t="s">
        <v>788</v>
      </c>
      <c r="C13" s="483">
        <v>25</v>
      </c>
      <c r="D13" s="363">
        <v>25</v>
      </c>
      <c r="E13" s="363">
        <v>88.8</v>
      </c>
      <c r="F13" s="484">
        <v>14.78</v>
      </c>
    </row>
    <row r="14" spans="1:6" x14ac:dyDescent="0.25">
      <c r="A14" s="482" t="s">
        <v>796</v>
      </c>
      <c r="B14" s="363" t="s">
        <v>788</v>
      </c>
      <c r="C14" s="483">
        <v>28</v>
      </c>
      <c r="D14" s="363">
        <v>28</v>
      </c>
      <c r="E14" s="363">
        <v>80.400000000000006</v>
      </c>
      <c r="F14" s="484">
        <v>29.55</v>
      </c>
    </row>
    <row r="15" spans="1:6" x14ac:dyDescent="0.25">
      <c r="A15" s="482" t="s">
        <v>797</v>
      </c>
      <c r="B15" s="363" t="s">
        <v>788</v>
      </c>
      <c r="C15" s="483">
        <v>24</v>
      </c>
      <c r="D15" s="363">
        <v>24</v>
      </c>
      <c r="E15" s="363">
        <v>64.8</v>
      </c>
      <c r="F15" s="484">
        <v>18.43</v>
      </c>
    </row>
    <row r="16" spans="1:6" x14ac:dyDescent="0.25">
      <c r="A16" s="482" t="s">
        <v>798</v>
      </c>
      <c r="B16" s="363" t="s">
        <v>788</v>
      </c>
      <c r="C16" s="483">
        <v>91</v>
      </c>
      <c r="D16" s="363">
        <v>62</v>
      </c>
      <c r="E16" s="363">
        <v>88.9</v>
      </c>
      <c r="F16" s="484">
        <v>15.6</v>
      </c>
    </row>
    <row r="17" spans="1:6" x14ac:dyDescent="0.25">
      <c r="A17" s="482" t="s">
        <v>799</v>
      </c>
      <c r="B17" s="363" t="s">
        <v>788</v>
      </c>
      <c r="C17" s="483">
        <v>20</v>
      </c>
      <c r="D17" s="363">
        <v>20</v>
      </c>
      <c r="E17" s="363">
        <v>94.6</v>
      </c>
      <c r="F17" s="484">
        <v>8.84</v>
      </c>
    </row>
    <row r="18" spans="1:6" x14ac:dyDescent="0.25">
      <c r="A18" s="482" t="s">
        <v>800</v>
      </c>
      <c r="B18" s="363" t="s">
        <v>788</v>
      </c>
      <c r="C18" s="483">
        <v>22</v>
      </c>
      <c r="D18" s="363">
        <v>22</v>
      </c>
      <c r="E18" s="363">
        <v>68.7</v>
      </c>
      <c r="F18" s="484">
        <v>11.24</v>
      </c>
    </row>
    <row r="19" spans="1:6" x14ac:dyDescent="0.25">
      <c r="A19" s="482" t="s">
        <v>801</v>
      </c>
      <c r="B19" s="363" t="s">
        <v>788</v>
      </c>
      <c r="C19" s="483">
        <v>31</v>
      </c>
      <c r="D19" s="363">
        <v>31</v>
      </c>
      <c r="E19" s="363">
        <v>61.1</v>
      </c>
      <c r="F19" s="484">
        <v>9.16</v>
      </c>
    </row>
    <row r="20" spans="1:6" x14ac:dyDescent="0.25">
      <c r="A20" s="482" t="s">
        <v>802</v>
      </c>
      <c r="B20" s="363" t="s">
        <v>788</v>
      </c>
      <c r="C20" s="483">
        <v>20</v>
      </c>
      <c r="D20" s="363">
        <v>16</v>
      </c>
      <c r="E20" s="363">
        <v>86.4</v>
      </c>
      <c r="F20" s="484">
        <v>26.68</v>
      </c>
    </row>
    <row r="21" spans="1:6" x14ac:dyDescent="0.25">
      <c r="A21" s="482" t="s">
        <v>803</v>
      </c>
      <c r="B21" s="363" t="s">
        <v>788</v>
      </c>
      <c r="C21" s="483">
        <v>20</v>
      </c>
      <c r="D21" s="363">
        <v>20</v>
      </c>
      <c r="E21" s="363">
        <v>89.4</v>
      </c>
      <c r="F21" s="484">
        <v>13.21</v>
      </c>
    </row>
    <row r="22" spans="1:6" x14ac:dyDescent="0.25">
      <c r="A22" s="482" t="s">
        <v>804</v>
      </c>
      <c r="B22" s="363" t="s">
        <v>788</v>
      </c>
      <c r="C22" s="483">
        <v>18</v>
      </c>
      <c r="D22" s="363">
        <v>18</v>
      </c>
      <c r="E22" s="363">
        <v>55.5</v>
      </c>
      <c r="F22" s="484">
        <v>20.47</v>
      </c>
    </row>
    <row r="23" spans="1:6" x14ac:dyDescent="0.25">
      <c r="A23" s="482" t="s">
        <v>805</v>
      </c>
      <c r="B23" s="363" t="s">
        <v>788</v>
      </c>
      <c r="C23" s="483">
        <v>24</v>
      </c>
      <c r="D23" s="363">
        <v>24</v>
      </c>
      <c r="E23" s="363">
        <v>89.8</v>
      </c>
      <c r="F23" s="484">
        <v>14.63</v>
      </c>
    </row>
    <row r="24" spans="1:6" x14ac:dyDescent="0.25">
      <c r="A24" s="482" t="s">
        <v>806</v>
      </c>
      <c r="B24" s="363" t="s">
        <v>788</v>
      </c>
      <c r="C24" s="483">
        <v>58</v>
      </c>
      <c r="D24" s="363">
        <v>48</v>
      </c>
      <c r="E24" s="363">
        <v>94</v>
      </c>
      <c r="F24" s="484">
        <v>17.829999999999998</v>
      </c>
    </row>
    <row r="25" spans="1:6" x14ac:dyDescent="0.25">
      <c r="A25" s="482" t="s">
        <v>807</v>
      </c>
      <c r="B25" s="363" t="s">
        <v>788</v>
      </c>
      <c r="C25" s="483">
        <v>83</v>
      </c>
      <c r="D25" s="363">
        <v>83</v>
      </c>
      <c r="E25" s="363">
        <v>81.400000000000006</v>
      </c>
      <c r="F25" s="484">
        <v>15.48</v>
      </c>
    </row>
    <row r="26" spans="1:6" ht="30" x14ac:dyDescent="0.25">
      <c r="A26" s="482" t="s">
        <v>808</v>
      </c>
      <c r="B26" s="363" t="s">
        <v>788</v>
      </c>
      <c r="C26" s="483">
        <v>19</v>
      </c>
      <c r="D26" s="363">
        <v>19</v>
      </c>
      <c r="E26" s="363">
        <v>78.3</v>
      </c>
      <c r="F26" s="484">
        <v>21.65</v>
      </c>
    </row>
    <row r="27" spans="1:6" x14ac:dyDescent="0.25">
      <c r="A27" s="482" t="s">
        <v>809</v>
      </c>
      <c r="B27" s="363" t="s">
        <v>788</v>
      </c>
      <c r="C27" s="483">
        <v>16</v>
      </c>
      <c r="D27" s="363">
        <v>15</v>
      </c>
      <c r="E27" s="363">
        <v>85.7</v>
      </c>
      <c r="F27" s="484">
        <v>28.27</v>
      </c>
    </row>
    <row r="28" spans="1:6" ht="30" x14ac:dyDescent="0.25">
      <c r="A28" s="482" t="s">
        <v>810</v>
      </c>
      <c r="B28" s="363" t="s">
        <v>788</v>
      </c>
      <c r="C28" s="483">
        <v>20</v>
      </c>
      <c r="D28" s="363">
        <v>20</v>
      </c>
      <c r="E28" s="363">
        <v>87.6</v>
      </c>
      <c r="F28" s="484">
        <v>22.92</v>
      </c>
    </row>
    <row r="29" spans="1:6" x14ac:dyDescent="0.25">
      <c r="A29" s="482" t="s">
        <v>811</v>
      </c>
      <c r="B29" s="363" t="s">
        <v>788</v>
      </c>
      <c r="C29" s="483">
        <v>45</v>
      </c>
      <c r="D29" s="363">
        <v>45</v>
      </c>
      <c r="E29" s="363">
        <v>69.5</v>
      </c>
      <c r="F29" s="484">
        <v>14.15</v>
      </c>
    </row>
    <row r="30" spans="1:6" x14ac:dyDescent="0.25">
      <c r="A30" s="482" t="s">
        <v>812</v>
      </c>
      <c r="B30" s="363" t="s">
        <v>788</v>
      </c>
      <c r="C30" s="483">
        <v>120</v>
      </c>
      <c r="D30" s="363">
        <v>120</v>
      </c>
      <c r="E30" s="363">
        <v>80.7</v>
      </c>
      <c r="F30" s="484">
        <v>16.13</v>
      </c>
    </row>
    <row r="31" spans="1:6" x14ac:dyDescent="0.25">
      <c r="A31" s="482" t="s">
        <v>813</v>
      </c>
      <c r="B31" s="363" t="s">
        <v>788</v>
      </c>
      <c r="C31" s="483">
        <v>100</v>
      </c>
      <c r="D31" s="363">
        <v>100</v>
      </c>
      <c r="E31" s="363">
        <v>72.599999999999994</v>
      </c>
      <c r="F31" s="484">
        <v>14.57</v>
      </c>
    </row>
    <row r="32" spans="1:6" x14ac:dyDescent="0.25">
      <c r="A32" s="482" t="s">
        <v>814</v>
      </c>
      <c r="B32" s="363" t="s">
        <v>788</v>
      </c>
      <c r="C32" s="483">
        <v>20</v>
      </c>
      <c r="D32" s="363">
        <v>20</v>
      </c>
      <c r="E32" s="363">
        <v>40</v>
      </c>
      <c r="F32" s="484">
        <v>11.23</v>
      </c>
    </row>
    <row r="33" spans="1:6" x14ac:dyDescent="0.25">
      <c r="A33" s="482" t="s">
        <v>815</v>
      </c>
      <c r="B33" s="363" t="s">
        <v>788</v>
      </c>
      <c r="C33" s="483">
        <v>22</v>
      </c>
      <c r="D33" s="363">
        <v>22</v>
      </c>
      <c r="E33" s="363">
        <v>77.5</v>
      </c>
      <c r="F33" s="484">
        <v>9.6</v>
      </c>
    </row>
    <row r="34" spans="1:6" x14ac:dyDescent="0.25">
      <c r="A34" s="482" t="s">
        <v>816</v>
      </c>
      <c r="B34" s="363" t="s">
        <v>788</v>
      </c>
      <c r="C34" s="483">
        <v>16</v>
      </c>
      <c r="D34" s="363">
        <v>14</v>
      </c>
      <c r="E34" s="363">
        <v>86.3</v>
      </c>
      <c r="F34" s="484">
        <v>17.09</v>
      </c>
    </row>
    <row r="35" spans="1:6" x14ac:dyDescent="0.25">
      <c r="A35" s="482" t="s">
        <v>817</v>
      </c>
      <c r="B35" s="363" t="s">
        <v>788</v>
      </c>
      <c r="C35" s="483">
        <v>2</v>
      </c>
      <c r="D35" s="363">
        <v>2</v>
      </c>
      <c r="E35" s="363">
        <v>113.4</v>
      </c>
      <c r="F35" s="484">
        <v>48.71</v>
      </c>
    </row>
    <row r="36" spans="1:6" x14ac:dyDescent="0.25">
      <c r="A36" s="482" t="s">
        <v>818</v>
      </c>
      <c r="B36" s="363" t="s">
        <v>788</v>
      </c>
      <c r="C36" s="483">
        <v>76</v>
      </c>
      <c r="D36" s="363">
        <v>54</v>
      </c>
      <c r="E36" s="363">
        <v>89.8</v>
      </c>
      <c r="F36" s="484">
        <v>13.76</v>
      </c>
    </row>
    <row r="37" spans="1:6" x14ac:dyDescent="0.25">
      <c r="A37" s="482" t="s">
        <v>819</v>
      </c>
      <c r="B37" s="363" t="s">
        <v>788</v>
      </c>
      <c r="C37" s="483">
        <v>31</v>
      </c>
      <c r="D37" s="363">
        <v>31</v>
      </c>
      <c r="E37" s="363">
        <v>50.7</v>
      </c>
      <c r="F37" s="484">
        <v>25.73</v>
      </c>
    </row>
    <row r="38" spans="1:6" x14ac:dyDescent="0.25">
      <c r="A38" s="482" t="s">
        <v>820</v>
      </c>
      <c r="B38" s="363" t="s">
        <v>788</v>
      </c>
      <c r="C38" s="483">
        <v>62</v>
      </c>
      <c r="D38" s="363">
        <v>50</v>
      </c>
      <c r="E38" s="363">
        <v>90.4</v>
      </c>
      <c r="F38" s="484">
        <v>10.19</v>
      </c>
    </row>
    <row r="39" spans="1:6" x14ac:dyDescent="0.25">
      <c r="A39" s="482" t="s">
        <v>821</v>
      </c>
      <c r="B39" s="363" t="s">
        <v>788</v>
      </c>
      <c r="C39" s="483">
        <v>20</v>
      </c>
      <c r="D39" s="363">
        <v>17</v>
      </c>
      <c r="E39" s="363">
        <v>103.3</v>
      </c>
      <c r="F39" s="484">
        <v>12.42</v>
      </c>
    </row>
    <row r="40" spans="1:6" x14ac:dyDescent="0.25">
      <c r="A40" s="482" t="s">
        <v>822</v>
      </c>
      <c r="B40" s="363" t="s">
        <v>788</v>
      </c>
      <c r="C40" s="483">
        <v>40</v>
      </c>
      <c r="D40" s="363">
        <v>40</v>
      </c>
      <c r="E40" s="363">
        <v>86.6</v>
      </c>
      <c r="F40" s="484">
        <v>17.22</v>
      </c>
    </row>
    <row r="41" spans="1:6" x14ac:dyDescent="0.25">
      <c r="A41" s="483" t="s">
        <v>823</v>
      </c>
      <c r="B41" s="363" t="s">
        <v>824</v>
      </c>
      <c r="C41" s="483">
        <v>136</v>
      </c>
      <c r="D41" s="363">
        <v>136</v>
      </c>
      <c r="E41" s="363">
        <v>95.3</v>
      </c>
      <c r="F41" s="484">
        <v>21.18</v>
      </c>
    </row>
    <row r="42" spans="1:6" x14ac:dyDescent="0.25">
      <c r="A42" s="483" t="s">
        <v>825</v>
      </c>
      <c r="B42" s="363" t="s">
        <v>824</v>
      </c>
      <c r="C42" s="483">
        <v>109</v>
      </c>
      <c r="D42" s="363">
        <v>109</v>
      </c>
      <c r="E42" s="363">
        <v>85.9</v>
      </c>
      <c r="F42" s="484">
        <v>17.440000000000001</v>
      </c>
    </row>
    <row r="43" spans="1:6" x14ac:dyDescent="0.25">
      <c r="A43" s="483" t="s">
        <v>826</v>
      </c>
      <c r="B43" s="363" t="s">
        <v>824</v>
      </c>
      <c r="C43" s="483">
        <v>64</v>
      </c>
      <c r="D43" s="363">
        <v>64</v>
      </c>
      <c r="E43" s="363">
        <v>92.3</v>
      </c>
      <c r="F43" s="484">
        <v>22.38</v>
      </c>
    </row>
    <row r="44" spans="1:6" x14ac:dyDescent="0.25">
      <c r="A44" s="483" t="s">
        <v>827</v>
      </c>
      <c r="B44" s="363" t="s">
        <v>824</v>
      </c>
      <c r="C44" s="483">
        <v>102</v>
      </c>
      <c r="D44" s="363">
        <v>102</v>
      </c>
      <c r="E44" s="363">
        <v>83.2</v>
      </c>
      <c r="F44" s="484">
        <v>12.26</v>
      </c>
    </row>
    <row r="45" spans="1:6" x14ac:dyDescent="0.25">
      <c r="A45" s="483" t="s">
        <v>828</v>
      </c>
      <c r="B45" s="363" t="s">
        <v>824</v>
      </c>
      <c r="C45" s="483">
        <v>71</v>
      </c>
      <c r="D45" s="363">
        <v>71</v>
      </c>
      <c r="E45" s="363">
        <v>89</v>
      </c>
      <c r="F45" s="484">
        <v>16.12</v>
      </c>
    </row>
    <row r="46" spans="1:6" x14ac:dyDescent="0.25">
      <c r="A46" s="483" t="s">
        <v>829</v>
      </c>
      <c r="B46" s="363" t="s">
        <v>824</v>
      </c>
      <c r="C46" s="483">
        <v>120</v>
      </c>
      <c r="D46" s="363">
        <v>76</v>
      </c>
      <c r="E46" s="363">
        <v>98.9</v>
      </c>
      <c r="F46" s="484">
        <v>11.28</v>
      </c>
    </row>
    <row r="47" spans="1:6" x14ac:dyDescent="0.25">
      <c r="A47" s="483" t="s">
        <v>830</v>
      </c>
      <c r="B47" s="363" t="s">
        <v>824</v>
      </c>
      <c r="C47" s="483">
        <v>392</v>
      </c>
      <c r="D47" s="363">
        <v>289</v>
      </c>
      <c r="E47" s="363">
        <v>80.8</v>
      </c>
      <c r="F47" s="484">
        <v>14.69</v>
      </c>
    </row>
    <row r="48" spans="1:6" x14ac:dyDescent="0.25">
      <c r="A48" s="483" t="s">
        <v>831</v>
      </c>
      <c r="B48" s="363" t="s">
        <v>824</v>
      </c>
      <c r="C48" s="483">
        <v>114</v>
      </c>
      <c r="D48" s="363">
        <v>114</v>
      </c>
      <c r="E48" s="363">
        <v>51.6</v>
      </c>
      <c r="F48" s="484">
        <v>7.53</v>
      </c>
    </row>
    <row r="49" spans="1:6" x14ac:dyDescent="0.25">
      <c r="A49" s="483" t="s">
        <v>832</v>
      </c>
      <c r="B49" s="363" t="s">
        <v>824</v>
      </c>
      <c r="C49" s="483">
        <v>146</v>
      </c>
      <c r="D49" s="363">
        <v>146</v>
      </c>
      <c r="E49" s="363">
        <v>96.5</v>
      </c>
      <c r="F49" s="484">
        <v>16.62</v>
      </c>
    </row>
    <row r="50" spans="1:6" x14ac:dyDescent="0.25">
      <c r="A50" s="483" t="s">
        <v>833</v>
      </c>
      <c r="B50" s="363" t="s">
        <v>824</v>
      </c>
      <c r="C50" s="483">
        <v>108</v>
      </c>
      <c r="D50" s="363">
        <v>108</v>
      </c>
      <c r="E50" s="363">
        <v>85.4</v>
      </c>
      <c r="F50" s="484">
        <v>8</v>
      </c>
    </row>
    <row r="51" spans="1:6" x14ac:dyDescent="0.25">
      <c r="A51" s="483" t="s">
        <v>834</v>
      </c>
      <c r="B51" s="363" t="s">
        <v>824</v>
      </c>
      <c r="C51" s="483">
        <v>51</v>
      </c>
      <c r="D51" s="363">
        <v>51</v>
      </c>
      <c r="E51" s="363">
        <v>97.4</v>
      </c>
      <c r="F51" s="484">
        <v>37.07</v>
      </c>
    </row>
    <row r="52" spans="1:6" x14ac:dyDescent="0.25">
      <c r="A52" s="483" t="s">
        <v>835</v>
      </c>
      <c r="B52" s="363" t="s">
        <v>824</v>
      </c>
      <c r="C52" s="483">
        <v>120</v>
      </c>
      <c r="D52" s="363">
        <v>120</v>
      </c>
      <c r="E52" s="363">
        <v>32.200000000000003</v>
      </c>
      <c r="F52" s="484">
        <v>18.88</v>
      </c>
    </row>
    <row r="53" spans="1:6" x14ac:dyDescent="0.25">
      <c r="A53" s="483" t="s">
        <v>836</v>
      </c>
      <c r="B53" s="363" t="s">
        <v>824</v>
      </c>
      <c r="C53" s="483">
        <v>120</v>
      </c>
      <c r="D53" s="363">
        <v>120</v>
      </c>
      <c r="E53" s="363">
        <v>67.8</v>
      </c>
      <c r="F53" s="484">
        <v>9.27</v>
      </c>
    </row>
    <row r="54" spans="1:6" x14ac:dyDescent="0.25">
      <c r="A54" s="483" t="s">
        <v>837</v>
      </c>
      <c r="B54" s="363" t="s">
        <v>838</v>
      </c>
      <c r="C54" s="483">
        <v>114</v>
      </c>
      <c r="D54" s="363">
        <v>114</v>
      </c>
      <c r="E54" s="363">
        <v>86.7</v>
      </c>
      <c r="F54" s="484">
        <v>6.22</v>
      </c>
    </row>
    <row r="55" spans="1:6" x14ac:dyDescent="0.25">
      <c r="A55" s="483" t="s">
        <v>839</v>
      </c>
      <c r="B55" s="363" t="s">
        <v>840</v>
      </c>
      <c r="C55" s="483">
        <v>16</v>
      </c>
      <c r="D55" s="363">
        <v>14</v>
      </c>
      <c r="E55" s="363">
        <v>86.4</v>
      </c>
      <c r="F55" s="484">
        <v>39.049999999999997</v>
      </c>
    </row>
    <row r="56" spans="1:6" x14ac:dyDescent="0.25">
      <c r="A56" s="483" t="s">
        <v>841</v>
      </c>
      <c r="B56" s="363" t="s">
        <v>840</v>
      </c>
      <c r="C56" s="483">
        <v>16</v>
      </c>
      <c r="D56" s="363">
        <v>16</v>
      </c>
      <c r="E56" s="363">
        <v>82.7</v>
      </c>
      <c r="F56" s="484">
        <v>41.28</v>
      </c>
    </row>
    <row r="57" spans="1:6" x14ac:dyDescent="0.25">
      <c r="A57" s="483" t="s">
        <v>842</v>
      </c>
      <c r="B57" s="363" t="s">
        <v>840</v>
      </c>
      <c r="C57" s="483">
        <v>60</v>
      </c>
      <c r="D57" s="363">
        <v>60</v>
      </c>
      <c r="E57" s="363">
        <v>89</v>
      </c>
      <c r="F57" s="484">
        <v>69.83</v>
      </c>
    </row>
    <row r="58" spans="1:6" x14ac:dyDescent="0.25">
      <c r="A58" s="483" t="s">
        <v>843</v>
      </c>
      <c r="B58" s="363" t="s">
        <v>840</v>
      </c>
      <c r="C58" s="483">
        <v>45</v>
      </c>
      <c r="D58" s="363">
        <v>45</v>
      </c>
      <c r="E58" s="363">
        <v>98.8</v>
      </c>
      <c r="F58" s="484">
        <v>463.66</v>
      </c>
    </row>
    <row r="59" spans="1:6" x14ac:dyDescent="0.25">
      <c r="A59" s="485" t="s">
        <v>844</v>
      </c>
      <c r="B59" s="486" t="s">
        <v>840</v>
      </c>
      <c r="C59" s="485">
        <v>293</v>
      </c>
      <c r="D59" s="486">
        <v>293</v>
      </c>
      <c r="E59" s="486">
        <v>92</v>
      </c>
      <c r="F59" s="487">
        <v>173</v>
      </c>
    </row>
  </sheetData>
  <mergeCells count="1">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workbookViewId="0"/>
  </sheetViews>
  <sheetFormatPr defaultRowHeight="15" x14ac:dyDescent="0.25"/>
  <cols>
    <col min="1" max="1" width="18.42578125" customWidth="1"/>
  </cols>
  <sheetData>
    <row r="1" spans="1:9" ht="18.75" x14ac:dyDescent="0.3">
      <c r="A1" s="90" t="s">
        <v>1</v>
      </c>
    </row>
    <row r="2" spans="1:9" ht="15.75" x14ac:dyDescent="0.25">
      <c r="A2" s="91" t="s">
        <v>116</v>
      </c>
    </row>
    <row r="3" spans="1:9" ht="15.75" x14ac:dyDescent="0.25">
      <c r="A3" s="92" t="s">
        <v>14</v>
      </c>
    </row>
    <row r="4" spans="1:9" ht="15.75" x14ac:dyDescent="0.25">
      <c r="A4" s="92"/>
    </row>
    <row r="5" spans="1:9" x14ac:dyDescent="0.25">
      <c r="A5" s="642" t="s">
        <v>155</v>
      </c>
      <c r="B5" s="637" t="s">
        <v>156</v>
      </c>
      <c r="C5" s="637"/>
      <c r="D5" s="637"/>
      <c r="E5" s="637"/>
      <c r="F5" s="637"/>
      <c r="G5" s="637"/>
      <c r="H5" s="637"/>
      <c r="I5" s="637"/>
    </row>
    <row r="6" spans="1:9" x14ac:dyDescent="0.25">
      <c r="A6" s="643"/>
      <c r="B6" s="432">
        <v>44256</v>
      </c>
      <c r="C6" s="23" t="s">
        <v>157</v>
      </c>
      <c r="D6" s="23" t="s">
        <v>158</v>
      </c>
      <c r="E6" s="23" t="s">
        <v>159</v>
      </c>
      <c r="F6" s="23" t="s">
        <v>160</v>
      </c>
      <c r="G6" s="23" t="s">
        <v>161</v>
      </c>
      <c r="H6" s="23" t="s">
        <v>162</v>
      </c>
      <c r="I6" s="23" t="s">
        <v>163</v>
      </c>
    </row>
    <row r="7" spans="1:9" x14ac:dyDescent="0.25">
      <c r="A7" s="493" t="s">
        <v>164</v>
      </c>
      <c r="B7" s="494">
        <v>639384</v>
      </c>
      <c r="C7" s="494">
        <v>659431</v>
      </c>
      <c r="D7" s="494">
        <v>686331</v>
      </c>
      <c r="E7" s="494">
        <v>708825</v>
      </c>
      <c r="F7" s="494">
        <v>726959</v>
      </c>
      <c r="G7" s="494">
        <v>744365</v>
      </c>
      <c r="H7" s="494">
        <v>769123</v>
      </c>
      <c r="I7" s="494">
        <v>787645</v>
      </c>
    </row>
    <row r="8" spans="1:9" x14ac:dyDescent="0.25">
      <c r="A8" s="493" t="s">
        <v>165</v>
      </c>
      <c r="B8" s="494">
        <v>1370802</v>
      </c>
      <c r="C8" s="494">
        <v>1396281</v>
      </c>
      <c r="D8" s="494">
        <v>1425037</v>
      </c>
      <c r="E8" s="494">
        <v>1457390</v>
      </c>
      <c r="F8" s="494">
        <v>1481287</v>
      </c>
      <c r="G8" s="494">
        <v>1501547</v>
      </c>
      <c r="H8" s="494">
        <v>1524556</v>
      </c>
      <c r="I8" s="494">
        <v>1555083</v>
      </c>
    </row>
    <row r="9" spans="1:9" x14ac:dyDescent="0.25">
      <c r="A9" s="199"/>
      <c r="B9" s="200"/>
      <c r="C9" s="200"/>
      <c r="D9" s="200"/>
      <c r="E9" s="200"/>
      <c r="F9" s="200"/>
      <c r="G9" s="200"/>
      <c r="H9" s="200"/>
      <c r="I9" s="200"/>
    </row>
    <row r="10" spans="1:9" x14ac:dyDescent="0.25">
      <c r="A10" s="642" t="s">
        <v>166</v>
      </c>
      <c r="B10" s="637" t="s">
        <v>156</v>
      </c>
      <c r="C10" s="637"/>
      <c r="D10" s="637"/>
      <c r="E10" s="637"/>
      <c r="F10" s="637"/>
      <c r="G10" s="637"/>
      <c r="H10" s="637"/>
      <c r="I10" s="637"/>
    </row>
    <row r="11" spans="1:9" x14ac:dyDescent="0.25">
      <c r="A11" s="643"/>
      <c r="B11" s="434">
        <v>44256</v>
      </c>
      <c r="C11" s="433" t="s">
        <v>157</v>
      </c>
      <c r="D11" s="433" t="s">
        <v>158</v>
      </c>
      <c r="E11" s="433" t="s">
        <v>159</v>
      </c>
      <c r="F11" s="433" t="s">
        <v>160</v>
      </c>
      <c r="G11" s="433" t="s">
        <v>161</v>
      </c>
      <c r="H11" s="433" t="s">
        <v>162</v>
      </c>
      <c r="I11" s="433" t="s">
        <v>163</v>
      </c>
    </row>
    <row r="12" spans="1:9" x14ac:dyDescent="0.25">
      <c r="A12" s="24" t="s">
        <v>167</v>
      </c>
      <c r="B12" s="494">
        <v>4693</v>
      </c>
      <c r="C12" s="494">
        <v>4771</v>
      </c>
      <c r="D12" s="494">
        <v>4844</v>
      </c>
      <c r="E12" s="494">
        <v>4898</v>
      </c>
      <c r="F12" s="494">
        <v>4921</v>
      </c>
      <c r="G12" s="494">
        <v>4979</v>
      </c>
      <c r="H12" s="494">
        <v>5110</v>
      </c>
      <c r="I12" s="494">
        <v>5190</v>
      </c>
    </row>
    <row r="13" spans="1:9" x14ac:dyDescent="0.25">
      <c r="A13" s="24" t="s">
        <v>168</v>
      </c>
      <c r="B13" s="494">
        <v>30968</v>
      </c>
      <c r="C13" s="494">
        <v>32346</v>
      </c>
      <c r="D13" s="494">
        <v>31919</v>
      </c>
      <c r="E13" s="494">
        <v>31651</v>
      </c>
      <c r="F13" s="494">
        <v>32094</v>
      </c>
      <c r="G13" s="494">
        <v>32994</v>
      </c>
      <c r="H13" s="494">
        <v>34774</v>
      </c>
      <c r="I13" s="494">
        <v>36775</v>
      </c>
    </row>
    <row r="14" spans="1:9" x14ac:dyDescent="0.25">
      <c r="A14" s="24" t="s">
        <v>169</v>
      </c>
      <c r="B14" s="494">
        <v>66165</v>
      </c>
      <c r="C14" s="494">
        <v>67483</v>
      </c>
      <c r="D14" s="494">
        <v>68111</v>
      </c>
      <c r="E14" s="494">
        <v>68558</v>
      </c>
      <c r="F14" s="494">
        <v>68964</v>
      </c>
      <c r="G14" s="494">
        <v>70078</v>
      </c>
      <c r="H14" s="494">
        <v>71069</v>
      </c>
      <c r="I14" s="494">
        <v>72110</v>
      </c>
    </row>
    <row r="15" spans="1:9" x14ac:dyDescent="0.25">
      <c r="A15" s="24" t="s">
        <v>170</v>
      </c>
      <c r="B15" s="494">
        <v>604474</v>
      </c>
      <c r="C15" s="494">
        <v>625129</v>
      </c>
      <c r="D15" s="494">
        <v>656469</v>
      </c>
      <c r="E15" s="494">
        <v>686578</v>
      </c>
      <c r="F15" s="494">
        <v>703522</v>
      </c>
      <c r="G15" s="494">
        <v>717175</v>
      </c>
      <c r="H15" s="494">
        <v>744341</v>
      </c>
      <c r="I15" s="494">
        <v>761209</v>
      </c>
    </row>
    <row r="16" spans="1:9" x14ac:dyDescent="0.25">
      <c r="A16" s="24" t="s">
        <v>171</v>
      </c>
      <c r="B16" s="494">
        <v>649557</v>
      </c>
      <c r="C16" s="494">
        <v>656840</v>
      </c>
      <c r="D16" s="494">
        <v>667480</v>
      </c>
      <c r="E16" s="494">
        <v>679707</v>
      </c>
      <c r="F16" s="494">
        <v>693314</v>
      </c>
      <c r="G16" s="494">
        <v>704305</v>
      </c>
      <c r="H16" s="494">
        <v>713198</v>
      </c>
      <c r="I16" s="494">
        <v>727974</v>
      </c>
    </row>
    <row r="17" spans="1:9" x14ac:dyDescent="0.25">
      <c r="A17" s="24" t="s">
        <v>172</v>
      </c>
      <c r="B17" s="494">
        <v>436067</v>
      </c>
      <c r="C17" s="494">
        <v>446592</v>
      </c>
      <c r="D17" s="494">
        <v>456355</v>
      </c>
      <c r="E17" s="494">
        <v>464878</v>
      </c>
      <c r="F17" s="494">
        <v>472498</v>
      </c>
      <c r="G17" s="494">
        <v>476828</v>
      </c>
      <c r="H17" s="494">
        <v>483283</v>
      </c>
      <c r="I17" s="494">
        <v>493514</v>
      </c>
    </row>
    <row r="18" spans="1:9" x14ac:dyDescent="0.25">
      <c r="A18" s="24" t="s">
        <v>173</v>
      </c>
      <c r="B18" s="494">
        <v>107502</v>
      </c>
      <c r="C18" s="494">
        <v>111922</v>
      </c>
      <c r="D18" s="494">
        <v>114371</v>
      </c>
      <c r="E18" s="494">
        <v>116518</v>
      </c>
      <c r="F18" s="494">
        <v>117793</v>
      </c>
      <c r="G18" s="494">
        <v>123449</v>
      </c>
      <c r="H18" s="494">
        <v>125536</v>
      </c>
      <c r="I18" s="494">
        <v>128725</v>
      </c>
    </row>
    <row r="19" spans="1:9" x14ac:dyDescent="0.25">
      <c r="A19" s="24" t="s">
        <v>174</v>
      </c>
      <c r="B19" s="494">
        <v>110760</v>
      </c>
      <c r="C19" s="494">
        <v>110629</v>
      </c>
      <c r="D19" s="494">
        <v>111819</v>
      </c>
      <c r="E19" s="494">
        <v>113427</v>
      </c>
      <c r="F19" s="494">
        <v>115140</v>
      </c>
      <c r="G19" s="494">
        <v>116104</v>
      </c>
      <c r="H19" s="494">
        <v>116368</v>
      </c>
      <c r="I19" s="494">
        <v>117231</v>
      </c>
    </row>
    <row r="21" spans="1:9" x14ac:dyDescent="0.25">
      <c r="A21" s="28" t="s">
        <v>175</v>
      </c>
    </row>
    <row r="22" spans="1:9" ht="15" customHeight="1" x14ac:dyDescent="0.25">
      <c r="A22" s="640" t="s">
        <v>176</v>
      </c>
      <c r="B22" s="640"/>
      <c r="C22" s="640"/>
      <c r="D22" s="640"/>
      <c r="E22" s="640"/>
      <c r="F22" s="640"/>
      <c r="G22" s="640"/>
      <c r="H22" s="640"/>
      <c r="I22" s="640"/>
    </row>
    <row r="23" spans="1:9" x14ac:dyDescent="0.25">
      <c r="A23" s="640"/>
      <c r="B23" s="640"/>
      <c r="C23" s="640"/>
      <c r="D23" s="640"/>
      <c r="E23" s="640"/>
      <c r="F23" s="640"/>
      <c r="G23" s="640"/>
      <c r="H23" s="640"/>
      <c r="I23" s="640"/>
    </row>
    <row r="24" spans="1:9" x14ac:dyDescent="0.25">
      <c r="A24" s="9"/>
      <c r="B24" s="9"/>
      <c r="C24" s="9"/>
      <c r="D24" s="9"/>
      <c r="E24" s="9"/>
      <c r="F24" s="9"/>
      <c r="G24" s="9"/>
      <c r="H24" s="9"/>
      <c r="I24" s="9"/>
    </row>
    <row r="25" spans="1:9" x14ac:dyDescent="0.25">
      <c r="A25" s="9"/>
      <c r="B25" s="9"/>
      <c r="C25" s="9"/>
      <c r="D25" s="9"/>
      <c r="E25" s="9"/>
      <c r="F25" s="9"/>
      <c r="G25" s="9"/>
      <c r="H25" s="9"/>
      <c r="I25" s="9"/>
    </row>
    <row r="26" spans="1:9" x14ac:dyDescent="0.25">
      <c r="A26" s="9"/>
      <c r="B26" s="9"/>
      <c r="C26" s="9"/>
      <c r="D26" s="9"/>
      <c r="E26" s="9"/>
      <c r="F26" s="9"/>
      <c r="G26" s="9"/>
      <c r="H26" s="9"/>
      <c r="I26" s="9"/>
    </row>
  </sheetData>
  <mergeCells count="5">
    <mergeCell ref="B10:I10"/>
    <mergeCell ref="B5:I5"/>
    <mergeCell ref="A5:A6"/>
    <mergeCell ref="A10:A11"/>
    <mergeCell ref="A22:I23"/>
  </mergeCells>
  <pageMargins left="0.7" right="0.7" top="0.75" bottom="0.75" header="0.3" footer="0.3"/>
  <legacy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CC7E-A674-4C2B-A5E4-038C63C862F4}">
  <sheetPr>
    <tabColor rgb="FF6A3460"/>
  </sheetPr>
  <dimension ref="A1:AA30"/>
  <sheetViews>
    <sheetView zoomScaleNormal="100" workbookViewId="0">
      <selection sqref="A1:B1"/>
    </sheetView>
  </sheetViews>
  <sheetFormatPr defaultRowHeight="15" x14ac:dyDescent="0.25"/>
  <cols>
    <col min="1" max="1" width="46.42578125" bestFit="1" customWidth="1"/>
    <col min="2" max="2" width="47" customWidth="1"/>
    <col min="3" max="17" width="11.42578125" customWidth="1"/>
    <col min="18" max="27" width="11.28515625" customWidth="1"/>
  </cols>
  <sheetData>
    <row r="1" spans="1:27" ht="18.399999999999999" customHeight="1" x14ac:dyDescent="0.3">
      <c r="A1" s="765" t="s">
        <v>1</v>
      </c>
      <c r="B1" s="765"/>
      <c r="C1" s="18"/>
    </row>
    <row r="2" spans="1:27" ht="15.6" customHeight="1" x14ac:dyDescent="0.25">
      <c r="A2" s="337" t="s">
        <v>92</v>
      </c>
      <c r="B2" s="339"/>
      <c r="C2" s="339"/>
    </row>
    <row r="3" spans="1:27" ht="15.6" customHeight="1" x14ac:dyDescent="0.25">
      <c r="A3" s="394" t="s">
        <v>845</v>
      </c>
      <c r="B3" s="394"/>
      <c r="C3" s="394"/>
    </row>
    <row r="4" spans="1:27" ht="15.6" customHeight="1" x14ac:dyDescent="0.25">
      <c r="A4" s="251"/>
      <c r="B4" s="251"/>
      <c r="C4" s="251"/>
    </row>
    <row r="5" spans="1:27" ht="14.45" customHeight="1" x14ac:dyDescent="0.25">
      <c r="A5" s="768" t="s">
        <v>781</v>
      </c>
      <c r="B5" s="768" t="s">
        <v>782</v>
      </c>
      <c r="C5" s="641" t="s">
        <v>846</v>
      </c>
      <c r="D5" s="638"/>
      <c r="E5" s="638"/>
      <c r="F5" s="638"/>
      <c r="G5" s="639"/>
      <c r="H5" s="641" t="s">
        <v>847</v>
      </c>
      <c r="I5" s="638"/>
      <c r="J5" s="638"/>
      <c r="K5" s="638"/>
      <c r="L5" s="639"/>
      <c r="M5" s="641" t="s">
        <v>848</v>
      </c>
      <c r="N5" s="638"/>
      <c r="O5" s="638"/>
      <c r="P5" s="638"/>
      <c r="Q5" s="639"/>
      <c r="R5" s="641" t="s">
        <v>849</v>
      </c>
      <c r="S5" s="638"/>
      <c r="T5" s="638"/>
      <c r="U5" s="638"/>
      <c r="V5" s="639"/>
      <c r="W5" s="641" t="s">
        <v>850</v>
      </c>
      <c r="X5" s="638"/>
      <c r="Y5" s="638"/>
      <c r="Z5" s="638"/>
      <c r="AA5" s="639"/>
    </row>
    <row r="6" spans="1:27" ht="14.45" customHeight="1" x14ac:dyDescent="0.25">
      <c r="A6" s="769"/>
      <c r="B6" s="769"/>
      <c r="C6" s="17" t="s">
        <v>276</v>
      </c>
      <c r="D6" s="17" t="s">
        <v>129</v>
      </c>
      <c r="E6" s="17" t="s">
        <v>851</v>
      </c>
      <c r="F6" s="17" t="s">
        <v>219</v>
      </c>
      <c r="G6" s="17" t="s">
        <v>852</v>
      </c>
      <c r="H6" s="17" t="s">
        <v>276</v>
      </c>
      <c r="I6" s="17" t="s">
        <v>129</v>
      </c>
      <c r="J6" s="17" t="s">
        <v>851</v>
      </c>
      <c r="K6" s="17" t="s">
        <v>219</v>
      </c>
      <c r="L6" s="17" t="s">
        <v>852</v>
      </c>
      <c r="M6" s="17" t="s">
        <v>276</v>
      </c>
      <c r="N6" s="17" t="s">
        <v>129</v>
      </c>
      <c r="O6" s="17" t="s">
        <v>851</v>
      </c>
      <c r="P6" s="17" t="s">
        <v>219</v>
      </c>
      <c r="Q6" s="17" t="s">
        <v>852</v>
      </c>
      <c r="R6" s="17" t="s">
        <v>276</v>
      </c>
      <c r="S6" s="17" t="s">
        <v>129</v>
      </c>
      <c r="T6" s="17" t="s">
        <v>851</v>
      </c>
      <c r="U6" s="17" t="s">
        <v>219</v>
      </c>
      <c r="V6" s="17" t="s">
        <v>852</v>
      </c>
      <c r="W6" s="17" t="s">
        <v>276</v>
      </c>
      <c r="X6" s="17" t="s">
        <v>129</v>
      </c>
      <c r="Y6" s="17" t="s">
        <v>851</v>
      </c>
      <c r="Z6" s="17" t="s">
        <v>219</v>
      </c>
      <c r="AA6" s="17" t="s">
        <v>852</v>
      </c>
    </row>
    <row r="7" spans="1:27" ht="14.45" customHeight="1" x14ac:dyDescent="0.25">
      <c r="A7" s="395" t="s">
        <v>837</v>
      </c>
      <c r="B7" s="396" t="s">
        <v>838</v>
      </c>
      <c r="C7" s="363">
        <v>123331</v>
      </c>
      <c r="D7" s="363">
        <v>36205</v>
      </c>
      <c r="E7" s="363">
        <v>45001</v>
      </c>
      <c r="F7" s="363">
        <v>41661</v>
      </c>
      <c r="G7" s="396">
        <v>464</v>
      </c>
      <c r="H7" s="363">
        <v>100949</v>
      </c>
      <c r="I7" s="363">
        <v>26894</v>
      </c>
      <c r="J7" s="363">
        <v>36729</v>
      </c>
      <c r="K7" s="363">
        <v>33632</v>
      </c>
      <c r="L7" s="396">
        <v>3694</v>
      </c>
      <c r="M7" s="363">
        <v>77859</v>
      </c>
      <c r="N7" s="363">
        <v>21236</v>
      </c>
      <c r="O7" s="363">
        <v>29226</v>
      </c>
      <c r="P7" s="363">
        <v>23903</v>
      </c>
      <c r="Q7" s="396">
        <v>3494</v>
      </c>
      <c r="R7" s="363">
        <v>80883</v>
      </c>
      <c r="S7" s="363">
        <v>19886</v>
      </c>
      <c r="T7" s="363">
        <v>35426</v>
      </c>
      <c r="U7" s="363">
        <v>22399</v>
      </c>
      <c r="V7" s="396">
        <v>3172</v>
      </c>
      <c r="W7" s="363">
        <v>65946</v>
      </c>
      <c r="X7" s="363">
        <v>18868</v>
      </c>
      <c r="Y7" s="363">
        <v>29525</v>
      </c>
      <c r="Z7" s="363">
        <v>15418</v>
      </c>
      <c r="AA7" s="396">
        <v>2135</v>
      </c>
    </row>
    <row r="8" spans="1:27" ht="14.45" customHeight="1" x14ac:dyDescent="0.25">
      <c r="A8" s="395" t="s">
        <v>823</v>
      </c>
      <c r="B8" s="396" t="s">
        <v>824</v>
      </c>
      <c r="C8" s="363">
        <v>45908</v>
      </c>
      <c r="D8" s="363">
        <v>10599</v>
      </c>
      <c r="E8" s="363">
        <v>25624</v>
      </c>
      <c r="F8" s="363">
        <v>9246</v>
      </c>
      <c r="G8" s="396">
        <v>439</v>
      </c>
      <c r="H8" s="363">
        <v>54754</v>
      </c>
      <c r="I8" s="363">
        <v>13231</v>
      </c>
      <c r="J8" s="363">
        <v>26315</v>
      </c>
      <c r="K8" s="363">
        <v>15101</v>
      </c>
      <c r="L8" s="396">
        <v>107</v>
      </c>
      <c r="M8" s="363">
        <v>50968</v>
      </c>
      <c r="N8" s="363">
        <v>9963</v>
      </c>
      <c r="O8" s="363">
        <v>27895</v>
      </c>
      <c r="P8" s="363">
        <v>12991</v>
      </c>
      <c r="Q8" s="396">
        <v>119</v>
      </c>
      <c r="R8" s="363">
        <v>47970</v>
      </c>
      <c r="S8" s="363">
        <v>8902</v>
      </c>
      <c r="T8" s="363">
        <v>21780</v>
      </c>
      <c r="U8" s="363">
        <v>16464</v>
      </c>
      <c r="V8" s="396">
        <v>824</v>
      </c>
      <c r="W8" s="363">
        <v>46857</v>
      </c>
      <c r="X8" s="363">
        <v>8551</v>
      </c>
      <c r="Y8" s="363">
        <v>18842</v>
      </c>
      <c r="Z8" s="363">
        <v>18513</v>
      </c>
      <c r="AA8" s="396">
        <v>951</v>
      </c>
    </row>
    <row r="9" spans="1:27" ht="14.45" customHeight="1" x14ac:dyDescent="0.25">
      <c r="A9" s="395" t="s">
        <v>825</v>
      </c>
      <c r="B9" s="396" t="s">
        <v>824</v>
      </c>
      <c r="C9" s="363">
        <v>27127</v>
      </c>
      <c r="D9" s="363">
        <v>4187</v>
      </c>
      <c r="E9" s="363">
        <v>18960</v>
      </c>
      <c r="F9" s="363">
        <v>3832</v>
      </c>
      <c r="G9" s="396">
        <v>148</v>
      </c>
      <c r="H9" s="363">
        <v>28653</v>
      </c>
      <c r="I9" s="363">
        <v>4423</v>
      </c>
      <c r="J9" s="363">
        <v>20027</v>
      </c>
      <c r="K9" s="363">
        <v>4047</v>
      </c>
      <c r="L9" s="396">
        <v>156</v>
      </c>
      <c r="M9" s="363">
        <v>31700</v>
      </c>
      <c r="N9" s="363">
        <v>4361</v>
      </c>
      <c r="O9" s="363">
        <v>19900</v>
      </c>
      <c r="P9" s="363">
        <v>7217</v>
      </c>
      <c r="Q9" s="396">
        <v>222</v>
      </c>
      <c r="R9" s="363">
        <v>31678</v>
      </c>
      <c r="S9" s="363">
        <v>3641</v>
      </c>
      <c r="T9" s="363">
        <v>18194</v>
      </c>
      <c r="U9" s="363">
        <v>9595</v>
      </c>
      <c r="V9" s="396">
        <v>248</v>
      </c>
      <c r="W9" s="363">
        <v>31815</v>
      </c>
      <c r="X9" s="363">
        <v>3392</v>
      </c>
      <c r="Y9" s="363">
        <v>19029</v>
      </c>
      <c r="Z9" s="363">
        <v>9168</v>
      </c>
      <c r="AA9" s="396">
        <v>226</v>
      </c>
    </row>
    <row r="10" spans="1:27" ht="14.45" customHeight="1" x14ac:dyDescent="0.25">
      <c r="A10" s="395" t="s">
        <v>826</v>
      </c>
      <c r="B10" s="396" t="s">
        <v>824</v>
      </c>
      <c r="C10" s="363">
        <v>18240</v>
      </c>
      <c r="D10" s="363">
        <v>2564</v>
      </c>
      <c r="E10" s="363">
        <v>5586</v>
      </c>
      <c r="F10" s="363">
        <v>9599</v>
      </c>
      <c r="G10" s="396">
        <v>491</v>
      </c>
      <c r="H10" s="363">
        <v>19888</v>
      </c>
      <c r="I10" s="363">
        <v>3230</v>
      </c>
      <c r="J10" s="363">
        <v>6197</v>
      </c>
      <c r="K10" s="363">
        <v>9846</v>
      </c>
      <c r="L10" s="396">
        <v>615</v>
      </c>
      <c r="M10" s="363">
        <v>23372</v>
      </c>
      <c r="N10" s="363">
        <v>2643</v>
      </c>
      <c r="O10" s="363">
        <v>6540</v>
      </c>
      <c r="P10" s="363">
        <v>13585</v>
      </c>
      <c r="Q10" s="396">
        <v>604</v>
      </c>
      <c r="R10" s="363">
        <v>41712</v>
      </c>
      <c r="S10" s="363">
        <v>4177</v>
      </c>
      <c r="T10" s="363">
        <v>10659</v>
      </c>
      <c r="U10" s="363">
        <v>25355</v>
      </c>
      <c r="V10" s="396">
        <v>1521</v>
      </c>
      <c r="W10" s="363">
        <v>37622</v>
      </c>
      <c r="X10" s="363">
        <v>3461</v>
      </c>
      <c r="Y10" s="363">
        <v>10663</v>
      </c>
      <c r="Z10" s="363">
        <v>22165</v>
      </c>
      <c r="AA10" s="396">
        <v>1333</v>
      </c>
    </row>
    <row r="11" spans="1:27" ht="14.45" customHeight="1" x14ac:dyDescent="0.25">
      <c r="A11" s="395" t="s">
        <v>827</v>
      </c>
      <c r="B11" s="396" t="s">
        <v>824</v>
      </c>
      <c r="C11" s="363">
        <v>30915</v>
      </c>
      <c r="D11" s="363">
        <v>9644</v>
      </c>
      <c r="E11" s="363">
        <v>12106</v>
      </c>
      <c r="F11" s="363">
        <v>9040</v>
      </c>
      <c r="G11" s="396">
        <v>125</v>
      </c>
      <c r="H11" s="363">
        <v>38179</v>
      </c>
      <c r="I11" s="363">
        <v>11399</v>
      </c>
      <c r="J11" s="363">
        <v>16754</v>
      </c>
      <c r="K11" s="363">
        <v>10024</v>
      </c>
      <c r="L11" s="396">
        <v>2</v>
      </c>
      <c r="M11" s="363">
        <v>33814</v>
      </c>
      <c r="N11" s="363">
        <v>6064</v>
      </c>
      <c r="O11" s="363">
        <v>16060</v>
      </c>
      <c r="P11" s="363">
        <v>11679</v>
      </c>
      <c r="Q11" s="396">
        <v>11</v>
      </c>
      <c r="R11" s="363">
        <v>36917</v>
      </c>
      <c r="S11" s="363">
        <v>3934</v>
      </c>
      <c r="T11" s="363">
        <v>17831</v>
      </c>
      <c r="U11" s="363">
        <v>15152</v>
      </c>
      <c r="V11" s="396">
        <v>0</v>
      </c>
      <c r="W11" s="363">
        <v>32932</v>
      </c>
      <c r="X11" s="363">
        <v>4752</v>
      </c>
      <c r="Y11" s="363">
        <v>11878</v>
      </c>
      <c r="Z11" s="363">
        <v>16302</v>
      </c>
      <c r="AA11" s="396">
        <v>0</v>
      </c>
    </row>
    <row r="12" spans="1:27" ht="14.45" customHeight="1" x14ac:dyDescent="0.25">
      <c r="A12" s="395" t="s">
        <v>829</v>
      </c>
      <c r="B12" s="396" t="s">
        <v>824</v>
      </c>
      <c r="C12" s="363" t="s">
        <v>853</v>
      </c>
      <c r="D12" s="363"/>
      <c r="E12" s="363"/>
      <c r="F12" s="363"/>
      <c r="G12" s="396" t="s">
        <v>853</v>
      </c>
      <c r="H12" s="363" t="s">
        <v>853</v>
      </c>
      <c r="I12" s="363"/>
      <c r="J12" s="363"/>
      <c r="K12" s="363"/>
      <c r="L12" s="396" t="s">
        <v>853</v>
      </c>
      <c r="M12" s="363">
        <v>3980</v>
      </c>
      <c r="N12" s="363">
        <v>859</v>
      </c>
      <c r="O12" s="363">
        <v>842</v>
      </c>
      <c r="P12" s="363">
        <v>1824</v>
      </c>
      <c r="Q12" s="396">
        <v>455</v>
      </c>
      <c r="R12" s="363">
        <v>4241</v>
      </c>
      <c r="S12" s="363">
        <v>240</v>
      </c>
      <c r="T12" s="363">
        <v>1174</v>
      </c>
      <c r="U12" s="363">
        <v>2714</v>
      </c>
      <c r="V12" s="396">
        <v>113</v>
      </c>
      <c r="W12" s="363">
        <v>4335</v>
      </c>
      <c r="X12" s="363">
        <v>1057</v>
      </c>
      <c r="Y12" s="363">
        <v>1414</v>
      </c>
      <c r="Z12" s="363">
        <v>1864</v>
      </c>
      <c r="AA12" s="396">
        <v>0</v>
      </c>
    </row>
    <row r="13" spans="1:27" ht="14.45" customHeight="1" x14ac:dyDescent="0.25">
      <c r="A13" s="395" t="s">
        <v>830</v>
      </c>
      <c r="B13" s="396" t="s">
        <v>824</v>
      </c>
      <c r="C13" s="363">
        <v>97282</v>
      </c>
      <c r="D13" s="363">
        <v>11299</v>
      </c>
      <c r="E13" s="363">
        <v>10979</v>
      </c>
      <c r="F13" s="363">
        <v>68209</v>
      </c>
      <c r="G13" s="396">
        <v>6795</v>
      </c>
      <c r="H13" s="363">
        <v>100933</v>
      </c>
      <c r="I13" s="363">
        <v>16291</v>
      </c>
      <c r="J13" s="363">
        <v>8624</v>
      </c>
      <c r="K13" s="363">
        <v>70758</v>
      </c>
      <c r="L13" s="396">
        <v>5260</v>
      </c>
      <c r="M13" s="363">
        <v>102366</v>
      </c>
      <c r="N13" s="363">
        <v>15026</v>
      </c>
      <c r="O13" s="363">
        <v>9655</v>
      </c>
      <c r="P13" s="363">
        <v>72338</v>
      </c>
      <c r="Q13" s="396">
        <v>5347</v>
      </c>
      <c r="R13" s="363">
        <v>108330</v>
      </c>
      <c r="S13" s="363">
        <v>17542</v>
      </c>
      <c r="T13" s="363">
        <v>9803</v>
      </c>
      <c r="U13" s="363">
        <v>74973</v>
      </c>
      <c r="V13" s="396">
        <v>6012</v>
      </c>
      <c r="W13" s="363">
        <v>105801</v>
      </c>
      <c r="X13" s="363">
        <v>16249</v>
      </c>
      <c r="Y13" s="363">
        <v>9852</v>
      </c>
      <c r="Z13" s="363">
        <v>73052</v>
      </c>
      <c r="AA13" s="396">
        <v>6648</v>
      </c>
    </row>
    <row r="14" spans="1:27" ht="14.45" customHeight="1" x14ac:dyDescent="0.25">
      <c r="A14" s="395" t="s">
        <v>831</v>
      </c>
      <c r="B14" s="396" t="s">
        <v>824</v>
      </c>
      <c r="C14" s="363" t="s">
        <v>853</v>
      </c>
      <c r="D14" s="363"/>
      <c r="E14" s="363"/>
      <c r="F14" s="363"/>
      <c r="G14" s="396" t="s">
        <v>853</v>
      </c>
      <c r="H14" s="363" t="s">
        <v>853</v>
      </c>
      <c r="I14" s="363"/>
      <c r="J14" s="363"/>
      <c r="K14" s="363"/>
      <c r="L14" s="396" t="s">
        <v>853</v>
      </c>
      <c r="M14" s="363" t="s">
        <v>853</v>
      </c>
      <c r="N14" s="363"/>
      <c r="O14" s="363"/>
      <c r="P14" s="363"/>
      <c r="Q14" s="396" t="s">
        <v>853</v>
      </c>
      <c r="R14" s="363" t="s">
        <v>853</v>
      </c>
      <c r="S14" s="363"/>
      <c r="T14" s="363"/>
      <c r="U14" s="363"/>
      <c r="V14" s="396" t="s">
        <v>853</v>
      </c>
      <c r="W14" s="363">
        <v>73000</v>
      </c>
      <c r="X14" s="363">
        <v>5093</v>
      </c>
      <c r="Y14" s="363">
        <v>54234</v>
      </c>
      <c r="Z14" s="363">
        <v>13673</v>
      </c>
      <c r="AA14" s="396">
        <v>0</v>
      </c>
    </row>
    <row r="15" spans="1:27" ht="14.45" customHeight="1" x14ac:dyDescent="0.25">
      <c r="A15" s="395" t="s">
        <v>836</v>
      </c>
      <c r="B15" s="396" t="s">
        <v>824</v>
      </c>
      <c r="C15" s="363">
        <v>9824</v>
      </c>
      <c r="D15" s="363">
        <v>954</v>
      </c>
      <c r="E15" s="363">
        <v>3466</v>
      </c>
      <c r="F15" s="363">
        <v>5381</v>
      </c>
      <c r="G15" s="396">
        <v>23</v>
      </c>
      <c r="H15" s="363">
        <v>6711</v>
      </c>
      <c r="I15" s="363">
        <v>359</v>
      </c>
      <c r="J15" s="363">
        <v>2203</v>
      </c>
      <c r="K15" s="363">
        <v>4149</v>
      </c>
      <c r="L15" s="396">
        <v>0</v>
      </c>
      <c r="M15" s="363">
        <v>8032</v>
      </c>
      <c r="N15" s="363">
        <v>319</v>
      </c>
      <c r="O15" s="363">
        <v>2844</v>
      </c>
      <c r="P15" s="363">
        <v>4869</v>
      </c>
      <c r="Q15" s="396">
        <v>0</v>
      </c>
      <c r="R15" s="363">
        <v>12850</v>
      </c>
      <c r="S15" s="363">
        <v>629</v>
      </c>
      <c r="T15" s="363">
        <v>4915</v>
      </c>
      <c r="U15" s="363">
        <v>7305</v>
      </c>
      <c r="V15" s="396">
        <v>1</v>
      </c>
      <c r="W15" s="363">
        <v>8734</v>
      </c>
      <c r="X15" s="363">
        <v>407</v>
      </c>
      <c r="Y15" s="363">
        <v>3319</v>
      </c>
      <c r="Z15" s="363">
        <v>5000</v>
      </c>
      <c r="AA15" s="396">
        <v>8</v>
      </c>
    </row>
    <row r="16" spans="1:27" ht="14.45" customHeight="1" x14ac:dyDescent="0.25">
      <c r="A16" s="395" t="s">
        <v>832</v>
      </c>
      <c r="B16" s="396" t="s">
        <v>824</v>
      </c>
      <c r="C16" s="363">
        <v>0</v>
      </c>
      <c r="D16" s="363">
        <v>0</v>
      </c>
      <c r="E16" s="363">
        <v>0</v>
      </c>
      <c r="F16" s="363">
        <v>0</v>
      </c>
      <c r="G16" s="396">
        <v>0</v>
      </c>
      <c r="H16" s="363">
        <v>0</v>
      </c>
      <c r="I16" s="363">
        <v>0</v>
      </c>
      <c r="J16" s="363">
        <v>0</v>
      </c>
      <c r="K16" s="363">
        <v>0</v>
      </c>
      <c r="L16" s="396">
        <v>0</v>
      </c>
      <c r="M16" s="363">
        <v>0</v>
      </c>
      <c r="N16" s="363">
        <v>0</v>
      </c>
      <c r="O16" s="363">
        <v>0</v>
      </c>
      <c r="P16" s="363">
        <v>0</v>
      </c>
      <c r="Q16" s="396">
        <v>0</v>
      </c>
      <c r="R16" s="363">
        <v>0</v>
      </c>
      <c r="S16" s="363">
        <v>0</v>
      </c>
      <c r="T16" s="363">
        <v>0</v>
      </c>
      <c r="U16" s="363">
        <v>0</v>
      </c>
      <c r="V16" s="396">
        <v>0</v>
      </c>
      <c r="W16" s="363">
        <v>0</v>
      </c>
      <c r="X16" s="363">
        <v>0</v>
      </c>
      <c r="Y16" s="363">
        <v>0</v>
      </c>
      <c r="Z16" s="363">
        <v>0</v>
      </c>
      <c r="AA16" s="396">
        <v>0</v>
      </c>
    </row>
    <row r="17" spans="1:27" ht="14.45" customHeight="1" x14ac:dyDescent="0.25">
      <c r="A17" s="395" t="s">
        <v>833</v>
      </c>
      <c r="B17" s="396" t="s">
        <v>824</v>
      </c>
      <c r="C17" s="363">
        <v>0</v>
      </c>
      <c r="D17" s="363">
        <v>0</v>
      </c>
      <c r="E17" s="363">
        <v>0</v>
      </c>
      <c r="F17" s="363">
        <v>0</v>
      </c>
      <c r="G17" s="396">
        <v>0</v>
      </c>
      <c r="H17" s="363">
        <v>0</v>
      </c>
      <c r="I17" s="363">
        <v>0</v>
      </c>
      <c r="J17" s="363">
        <v>0</v>
      </c>
      <c r="K17" s="363">
        <v>0</v>
      </c>
      <c r="L17" s="396">
        <v>0</v>
      </c>
      <c r="M17" s="363">
        <v>0</v>
      </c>
      <c r="N17" s="363">
        <v>0</v>
      </c>
      <c r="O17" s="363">
        <v>0</v>
      </c>
      <c r="P17" s="363">
        <v>0</v>
      </c>
      <c r="Q17" s="396">
        <v>0</v>
      </c>
      <c r="R17" s="363">
        <v>0</v>
      </c>
      <c r="S17" s="363">
        <v>0</v>
      </c>
      <c r="T17" s="363">
        <v>0</v>
      </c>
      <c r="U17" s="363">
        <v>0</v>
      </c>
      <c r="V17" s="396">
        <v>0</v>
      </c>
      <c r="W17" s="363">
        <v>0</v>
      </c>
      <c r="X17" s="363">
        <v>0</v>
      </c>
      <c r="Y17" s="363">
        <v>0</v>
      </c>
      <c r="Z17" s="363">
        <v>0</v>
      </c>
      <c r="AA17" s="396">
        <v>0</v>
      </c>
    </row>
    <row r="18" spans="1:27" ht="14.45" customHeight="1" x14ac:dyDescent="0.25">
      <c r="A18" s="395" t="s">
        <v>854</v>
      </c>
      <c r="B18" s="396" t="s">
        <v>824</v>
      </c>
      <c r="C18" s="363">
        <v>7367</v>
      </c>
      <c r="D18" s="363">
        <v>3765</v>
      </c>
      <c r="E18" s="363">
        <v>1645</v>
      </c>
      <c r="F18" s="363">
        <v>1957</v>
      </c>
      <c r="G18" s="396">
        <v>0</v>
      </c>
      <c r="H18" s="363">
        <v>0</v>
      </c>
      <c r="I18" s="363">
        <v>0</v>
      </c>
      <c r="J18" s="363">
        <v>0</v>
      </c>
      <c r="K18" s="363">
        <v>0</v>
      </c>
      <c r="L18" s="396">
        <v>0</v>
      </c>
      <c r="M18" s="363">
        <v>0</v>
      </c>
      <c r="N18" s="363">
        <v>0</v>
      </c>
      <c r="O18" s="363">
        <v>0</v>
      </c>
      <c r="P18" s="363">
        <v>0</v>
      </c>
      <c r="Q18" s="396">
        <v>0</v>
      </c>
      <c r="R18" s="363">
        <v>0</v>
      </c>
      <c r="S18" s="363">
        <v>0</v>
      </c>
      <c r="T18" s="363">
        <v>0</v>
      </c>
      <c r="U18" s="363">
        <v>0</v>
      </c>
      <c r="V18" s="396">
        <v>0</v>
      </c>
      <c r="W18" s="363">
        <v>0</v>
      </c>
      <c r="X18" s="363">
        <v>0</v>
      </c>
      <c r="Y18" s="363">
        <v>0</v>
      </c>
      <c r="Z18" s="363">
        <v>0</v>
      </c>
      <c r="AA18" s="396">
        <v>0</v>
      </c>
    </row>
    <row r="19" spans="1:27" ht="14.45" customHeight="1" x14ac:dyDescent="0.25">
      <c r="A19" s="395" t="s">
        <v>834</v>
      </c>
      <c r="B19" s="396" t="s">
        <v>824</v>
      </c>
      <c r="C19" s="363">
        <v>0</v>
      </c>
      <c r="D19" s="363">
        <v>0</v>
      </c>
      <c r="E19" s="363">
        <v>0</v>
      </c>
      <c r="F19" s="363">
        <v>0</v>
      </c>
      <c r="G19" s="396">
        <v>0</v>
      </c>
      <c r="H19" s="363">
        <v>0</v>
      </c>
      <c r="I19" s="363">
        <v>0</v>
      </c>
      <c r="J19" s="363">
        <v>0</v>
      </c>
      <c r="K19" s="363">
        <v>0</v>
      </c>
      <c r="L19" s="396">
        <v>0</v>
      </c>
      <c r="M19" s="363">
        <v>0</v>
      </c>
      <c r="N19" s="363">
        <v>0</v>
      </c>
      <c r="O19" s="363">
        <v>0</v>
      </c>
      <c r="P19" s="363">
        <v>0</v>
      </c>
      <c r="Q19" s="396">
        <v>0</v>
      </c>
      <c r="R19" s="363">
        <v>0</v>
      </c>
      <c r="S19" s="363">
        <v>0</v>
      </c>
      <c r="T19" s="363">
        <v>0</v>
      </c>
      <c r="U19" s="363">
        <v>0</v>
      </c>
      <c r="V19" s="396">
        <v>0</v>
      </c>
      <c r="W19" s="363">
        <v>0</v>
      </c>
      <c r="X19" s="363">
        <v>0</v>
      </c>
      <c r="Y19" s="363">
        <v>0</v>
      </c>
      <c r="Z19" s="363">
        <v>0</v>
      </c>
      <c r="AA19" s="396">
        <v>0</v>
      </c>
    </row>
    <row r="20" spans="1:27" ht="14.45" customHeight="1" x14ac:dyDescent="0.25">
      <c r="A20" s="395" t="s">
        <v>835</v>
      </c>
      <c r="B20" s="396" t="s">
        <v>824</v>
      </c>
      <c r="C20" s="363">
        <v>1762</v>
      </c>
      <c r="D20" s="363">
        <v>381</v>
      </c>
      <c r="E20" s="363">
        <v>0</v>
      </c>
      <c r="F20" s="363">
        <v>1381</v>
      </c>
      <c r="G20" s="396">
        <v>0</v>
      </c>
      <c r="H20" s="363">
        <v>2445</v>
      </c>
      <c r="I20" s="363">
        <v>249</v>
      </c>
      <c r="J20" s="363">
        <v>379</v>
      </c>
      <c r="K20" s="363">
        <v>1817</v>
      </c>
      <c r="L20" s="396">
        <v>0</v>
      </c>
      <c r="M20" s="363">
        <v>1583</v>
      </c>
      <c r="N20" s="363">
        <v>53</v>
      </c>
      <c r="O20" s="363">
        <v>423</v>
      </c>
      <c r="P20" s="363">
        <v>1022</v>
      </c>
      <c r="Q20" s="396">
        <v>85</v>
      </c>
      <c r="R20" s="363">
        <v>1499</v>
      </c>
      <c r="S20" s="363">
        <v>144</v>
      </c>
      <c r="T20" s="363">
        <v>265</v>
      </c>
      <c r="U20" s="363">
        <v>1040</v>
      </c>
      <c r="V20" s="396">
        <v>50</v>
      </c>
      <c r="W20" s="363">
        <v>6991</v>
      </c>
      <c r="X20" s="363">
        <v>340</v>
      </c>
      <c r="Y20" s="363">
        <v>2054</v>
      </c>
      <c r="Z20" s="363">
        <v>4437</v>
      </c>
      <c r="AA20" s="396">
        <v>160</v>
      </c>
    </row>
    <row r="21" spans="1:27" ht="14.45" customHeight="1" x14ac:dyDescent="0.25">
      <c r="A21" s="395" t="s">
        <v>839</v>
      </c>
      <c r="B21" s="396" t="s">
        <v>840</v>
      </c>
      <c r="C21" s="363">
        <v>3041</v>
      </c>
      <c r="D21" s="363">
        <v>2032</v>
      </c>
      <c r="E21" s="363">
        <v>873</v>
      </c>
      <c r="F21" s="363">
        <v>0</v>
      </c>
      <c r="G21" s="396">
        <v>136</v>
      </c>
      <c r="H21" s="363">
        <v>2431</v>
      </c>
      <c r="I21" s="363">
        <v>1405</v>
      </c>
      <c r="J21" s="363">
        <v>731</v>
      </c>
      <c r="K21" s="363">
        <v>0</v>
      </c>
      <c r="L21" s="396">
        <v>295</v>
      </c>
      <c r="M21" s="363">
        <v>1909</v>
      </c>
      <c r="N21" s="363">
        <v>1104</v>
      </c>
      <c r="O21" s="363">
        <v>625</v>
      </c>
      <c r="P21" s="363">
        <v>0</v>
      </c>
      <c r="Q21" s="396">
        <v>180</v>
      </c>
      <c r="R21" s="363">
        <v>1318</v>
      </c>
      <c r="S21" s="363">
        <v>427</v>
      </c>
      <c r="T21" s="363">
        <v>592</v>
      </c>
      <c r="U21" s="363">
        <v>0</v>
      </c>
      <c r="V21" s="396">
        <v>299</v>
      </c>
      <c r="W21" s="363">
        <v>1221</v>
      </c>
      <c r="X21" s="363">
        <v>513</v>
      </c>
      <c r="Y21" s="363">
        <v>550</v>
      </c>
      <c r="Z21" s="363">
        <v>0</v>
      </c>
      <c r="AA21" s="396">
        <v>158</v>
      </c>
    </row>
    <row r="22" spans="1:27" ht="14.45" customHeight="1" x14ac:dyDescent="0.25">
      <c r="A22" s="395" t="s">
        <v>841</v>
      </c>
      <c r="B22" s="396" t="s">
        <v>840</v>
      </c>
      <c r="C22" s="363">
        <v>3703</v>
      </c>
      <c r="D22" s="363">
        <v>2088</v>
      </c>
      <c r="E22" s="363">
        <v>1353</v>
      </c>
      <c r="F22" s="363">
        <v>0</v>
      </c>
      <c r="G22" s="396">
        <v>262</v>
      </c>
      <c r="H22" s="363">
        <v>4744</v>
      </c>
      <c r="I22" s="363">
        <v>2446</v>
      </c>
      <c r="J22" s="363">
        <v>2071</v>
      </c>
      <c r="K22" s="363">
        <v>0</v>
      </c>
      <c r="L22" s="396">
        <v>227</v>
      </c>
      <c r="M22" s="363">
        <v>3592</v>
      </c>
      <c r="N22" s="363">
        <v>1601</v>
      </c>
      <c r="O22" s="363">
        <v>1736</v>
      </c>
      <c r="P22" s="363">
        <v>0</v>
      </c>
      <c r="Q22" s="396">
        <v>255</v>
      </c>
      <c r="R22" s="363">
        <v>3040</v>
      </c>
      <c r="S22" s="363">
        <v>1869</v>
      </c>
      <c r="T22" s="363">
        <v>946</v>
      </c>
      <c r="U22" s="363">
        <v>0</v>
      </c>
      <c r="V22" s="396">
        <v>225</v>
      </c>
      <c r="W22" s="363">
        <v>4038</v>
      </c>
      <c r="X22" s="363">
        <v>1805</v>
      </c>
      <c r="Y22" s="363">
        <v>1440</v>
      </c>
      <c r="Z22" s="363">
        <v>0</v>
      </c>
      <c r="AA22" s="396">
        <v>793</v>
      </c>
    </row>
    <row r="23" spans="1:27" ht="14.45" customHeight="1" x14ac:dyDescent="0.25">
      <c r="A23" s="395" t="s">
        <v>855</v>
      </c>
      <c r="B23" s="396" t="s">
        <v>840</v>
      </c>
      <c r="C23" s="363">
        <v>0</v>
      </c>
      <c r="D23" s="363">
        <v>0</v>
      </c>
      <c r="E23" s="363">
        <v>0</v>
      </c>
      <c r="F23" s="363">
        <v>0</v>
      </c>
      <c r="G23" s="396">
        <v>0</v>
      </c>
      <c r="H23" s="363">
        <v>0</v>
      </c>
      <c r="I23" s="363">
        <v>0</v>
      </c>
      <c r="J23" s="363">
        <v>0</v>
      </c>
      <c r="K23" s="363">
        <v>0</v>
      </c>
      <c r="L23" s="396">
        <v>0</v>
      </c>
      <c r="M23" s="363">
        <v>0</v>
      </c>
      <c r="N23" s="363">
        <v>0</v>
      </c>
      <c r="O23" s="363">
        <v>0</v>
      </c>
      <c r="P23" s="363">
        <v>0</v>
      </c>
      <c r="Q23" s="396">
        <v>0</v>
      </c>
      <c r="R23" s="363">
        <v>0</v>
      </c>
      <c r="S23" s="363">
        <v>0</v>
      </c>
      <c r="T23" s="363">
        <v>0</v>
      </c>
      <c r="U23" s="363">
        <v>0</v>
      </c>
      <c r="V23" s="396">
        <v>0</v>
      </c>
      <c r="W23" s="363">
        <v>0</v>
      </c>
      <c r="X23" s="363">
        <v>0</v>
      </c>
      <c r="Y23" s="363">
        <v>0</v>
      </c>
      <c r="Z23" s="363">
        <v>0</v>
      </c>
      <c r="AA23" s="396">
        <v>0</v>
      </c>
    </row>
    <row r="24" spans="1:27" ht="14.45" customHeight="1" x14ac:dyDescent="0.25">
      <c r="A24" s="395" t="s">
        <v>843</v>
      </c>
      <c r="B24" s="396" t="s">
        <v>840</v>
      </c>
      <c r="C24" s="363">
        <v>0</v>
      </c>
      <c r="D24" s="363">
        <v>0</v>
      </c>
      <c r="E24" s="363">
        <v>0</v>
      </c>
      <c r="F24" s="363">
        <v>0</v>
      </c>
      <c r="G24" s="396">
        <v>0</v>
      </c>
      <c r="H24" s="363">
        <v>0</v>
      </c>
      <c r="I24" s="363">
        <v>0</v>
      </c>
      <c r="J24" s="363">
        <v>0</v>
      </c>
      <c r="K24" s="363">
        <v>0</v>
      </c>
      <c r="L24" s="396">
        <v>0</v>
      </c>
      <c r="M24" s="363">
        <v>0</v>
      </c>
      <c r="N24" s="363">
        <v>0</v>
      </c>
      <c r="O24" s="363">
        <v>0</v>
      </c>
      <c r="P24" s="363">
        <v>0</v>
      </c>
      <c r="Q24" s="396">
        <v>0</v>
      </c>
      <c r="R24" s="363">
        <v>0</v>
      </c>
      <c r="S24" s="363">
        <v>0</v>
      </c>
      <c r="T24" s="363">
        <v>0</v>
      </c>
      <c r="U24" s="363">
        <v>0</v>
      </c>
      <c r="V24" s="396">
        <v>0</v>
      </c>
      <c r="W24" s="363">
        <v>0</v>
      </c>
      <c r="X24" s="363">
        <v>0</v>
      </c>
      <c r="Y24" s="363">
        <v>0</v>
      </c>
      <c r="Z24" s="363">
        <v>0</v>
      </c>
      <c r="AA24" s="396">
        <v>0</v>
      </c>
    </row>
    <row r="25" spans="1:27" x14ac:dyDescent="0.25">
      <c r="A25" s="397" t="s">
        <v>844</v>
      </c>
      <c r="B25" s="360" t="s">
        <v>840</v>
      </c>
      <c r="C25" s="397">
        <v>0</v>
      </c>
      <c r="D25" s="398">
        <v>0</v>
      </c>
      <c r="E25" s="398">
        <v>0</v>
      </c>
      <c r="F25" s="398">
        <v>0</v>
      </c>
      <c r="G25" s="360">
        <v>0</v>
      </c>
      <c r="H25" s="397">
        <v>0</v>
      </c>
      <c r="I25" s="398">
        <v>0</v>
      </c>
      <c r="J25" s="398">
        <v>0</v>
      </c>
      <c r="K25" s="398">
        <v>0</v>
      </c>
      <c r="L25" s="360">
        <v>0</v>
      </c>
      <c r="M25" s="397">
        <v>0</v>
      </c>
      <c r="N25" s="398">
        <v>0</v>
      </c>
      <c r="O25" s="398">
        <v>0</v>
      </c>
      <c r="P25" s="398">
        <v>0</v>
      </c>
      <c r="Q25" s="360">
        <v>0</v>
      </c>
      <c r="R25" s="397">
        <v>0</v>
      </c>
      <c r="S25" s="398">
        <v>0</v>
      </c>
      <c r="T25" s="398">
        <v>0</v>
      </c>
      <c r="U25" s="398">
        <v>0</v>
      </c>
      <c r="V25" s="360">
        <v>0</v>
      </c>
      <c r="W25" s="397">
        <v>0</v>
      </c>
      <c r="X25" s="398">
        <v>0</v>
      </c>
      <c r="Y25" s="398">
        <v>0</v>
      </c>
      <c r="Z25" s="398">
        <v>0</v>
      </c>
      <c r="AA25" s="360">
        <v>0</v>
      </c>
    </row>
    <row r="28" spans="1:27" ht="14.45" customHeight="1" x14ac:dyDescent="0.25">
      <c r="A28" s="766" t="s">
        <v>856</v>
      </c>
      <c r="B28" s="766"/>
      <c r="C28" s="766"/>
      <c r="D28" s="766"/>
    </row>
    <row r="29" spans="1:27" ht="14.45" customHeight="1" x14ac:dyDescent="0.25">
      <c r="A29" s="766" t="s">
        <v>857</v>
      </c>
      <c r="B29" s="766"/>
      <c r="C29" s="766"/>
      <c r="D29" s="766"/>
    </row>
    <row r="30" spans="1:27" x14ac:dyDescent="0.25">
      <c r="A30" s="767" t="s">
        <v>858</v>
      </c>
      <c r="B30" s="767"/>
      <c r="C30" s="767"/>
      <c r="D30" s="767"/>
    </row>
  </sheetData>
  <mergeCells count="11">
    <mergeCell ref="A1:B1"/>
    <mergeCell ref="A28:D28"/>
    <mergeCell ref="A30:D30"/>
    <mergeCell ref="A29:D29"/>
    <mergeCell ref="W5:AA5"/>
    <mergeCell ref="R5:V5"/>
    <mergeCell ref="A5:A6"/>
    <mergeCell ref="B5:B6"/>
    <mergeCell ref="C5:G5"/>
    <mergeCell ref="H5:L5"/>
    <mergeCell ref="M5:Q5"/>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C5DCB-F7CF-4DB2-98B0-83D4EE221DBA}">
  <sheetPr>
    <tabColor rgb="FF6A3460"/>
  </sheetPr>
  <dimension ref="A1:J19"/>
  <sheetViews>
    <sheetView workbookViewId="0">
      <selection activeCell="H10" sqref="H10"/>
    </sheetView>
  </sheetViews>
  <sheetFormatPr defaultRowHeight="15" x14ac:dyDescent="0.25"/>
  <cols>
    <col min="1" max="1" width="22" customWidth="1"/>
  </cols>
  <sheetData>
    <row r="1" spans="1:10" ht="18.75" x14ac:dyDescent="0.3">
      <c r="A1" s="13" t="s">
        <v>1</v>
      </c>
    </row>
    <row r="2" spans="1:10" ht="15.75" x14ac:dyDescent="0.25">
      <c r="A2" s="337" t="s">
        <v>92</v>
      </c>
    </row>
    <row r="3" spans="1:10" ht="15.75" x14ac:dyDescent="0.25">
      <c r="A3" s="340" t="s">
        <v>102</v>
      </c>
    </row>
    <row r="5" spans="1:10" ht="15.75" customHeight="1" x14ac:dyDescent="0.25">
      <c r="A5" s="673" t="s">
        <v>225</v>
      </c>
      <c r="B5" s="752" t="s">
        <v>749</v>
      </c>
      <c r="C5" s="753"/>
      <c r="D5" s="752" t="s">
        <v>750</v>
      </c>
      <c r="E5" s="753"/>
      <c r="F5" s="752" t="s">
        <v>859</v>
      </c>
      <c r="G5" s="753"/>
      <c r="H5" s="365"/>
      <c r="I5" s="365"/>
      <c r="J5" s="365"/>
    </row>
    <row r="6" spans="1:10" x14ac:dyDescent="0.25">
      <c r="A6" s="674"/>
      <c r="B6" s="373">
        <v>2021</v>
      </c>
      <c r="C6" s="373">
        <v>2022</v>
      </c>
      <c r="D6" s="373">
        <v>2021</v>
      </c>
      <c r="E6" s="373">
        <v>2022</v>
      </c>
      <c r="F6" s="373">
        <v>2021</v>
      </c>
      <c r="G6" s="373">
        <v>2022</v>
      </c>
      <c r="H6" s="365"/>
      <c r="I6" s="365"/>
      <c r="J6" s="365"/>
    </row>
    <row r="7" spans="1:10" x14ac:dyDescent="0.25">
      <c r="A7" s="371" t="s">
        <v>860</v>
      </c>
      <c r="B7" s="417">
        <v>0.152</v>
      </c>
      <c r="C7" s="417">
        <v>0.18</v>
      </c>
      <c r="D7" s="417">
        <v>9.1999999999999998E-2</v>
      </c>
      <c r="E7" s="417">
        <v>9.2999999999999999E-2</v>
      </c>
      <c r="F7" s="417">
        <v>9.5000000000000001E-2</v>
      </c>
      <c r="G7" s="417">
        <v>0.10100000000000001</v>
      </c>
      <c r="H7" s="365"/>
      <c r="I7" s="365"/>
      <c r="J7" s="365"/>
    </row>
    <row r="8" spans="1:10" x14ac:dyDescent="0.25">
      <c r="A8" s="371" t="s">
        <v>768</v>
      </c>
      <c r="B8" s="417">
        <v>2E-3</v>
      </c>
      <c r="C8" s="417">
        <v>2E-3</v>
      </c>
      <c r="D8" s="417">
        <v>0</v>
      </c>
      <c r="E8" s="417">
        <v>0</v>
      </c>
      <c r="F8" s="417">
        <v>1E-3</v>
      </c>
      <c r="G8" s="417">
        <v>1E-3</v>
      </c>
      <c r="H8" s="365"/>
      <c r="I8" s="365"/>
      <c r="J8" s="365"/>
    </row>
    <row r="9" spans="1:10" x14ac:dyDescent="0.25">
      <c r="A9" s="371" t="s">
        <v>145</v>
      </c>
      <c r="B9" s="417">
        <v>0.114</v>
      </c>
      <c r="C9" s="417">
        <v>0.13100000000000001</v>
      </c>
      <c r="D9" s="417">
        <v>0.111</v>
      </c>
      <c r="E9" s="417">
        <v>0.113</v>
      </c>
      <c r="F9" s="417">
        <v>6.7000000000000004E-2</v>
      </c>
      <c r="G9" s="417">
        <v>7.0999999999999994E-2</v>
      </c>
      <c r="H9" s="365"/>
      <c r="I9" s="365"/>
      <c r="J9" s="365"/>
    </row>
    <row r="10" spans="1:10" x14ac:dyDescent="0.25">
      <c r="A10" s="68"/>
      <c r="B10" s="363"/>
      <c r="C10" s="363"/>
      <c r="D10" s="363"/>
      <c r="E10" s="365"/>
      <c r="F10" s="365"/>
      <c r="G10" s="365"/>
      <c r="H10" s="365"/>
      <c r="I10" s="365"/>
      <c r="J10" s="365"/>
    </row>
    <row r="11" spans="1:10" x14ac:dyDescent="0.25">
      <c r="A11" s="363" t="s">
        <v>756</v>
      </c>
      <c r="B11" s="363"/>
      <c r="C11" s="363"/>
      <c r="D11" s="363"/>
      <c r="E11" s="365"/>
      <c r="F11" s="365"/>
      <c r="G11" s="365"/>
      <c r="H11" s="365"/>
      <c r="I11" s="365"/>
      <c r="J11" s="365"/>
    </row>
    <row r="12" spans="1:10" ht="15" customHeight="1" x14ac:dyDescent="0.25">
      <c r="A12" s="677" t="s">
        <v>861</v>
      </c>
      <c r="B12" s="677"/>
      <c r="C12" s="677"/>
      <c r="D12" s="677"/>
      <c r="E12" s="677"/>
      <c r="F12" s="677"/>
      <c r="G12" s="677"/>
      <c r="H12" s="365"/>
      <c r="I12" s="365"/>
      <c r="J12" s="365"/>
    </row>
    <row r="13" spans="1:10" x14ac:dyDescent="0.25">
      <c r="A13" s="677"/>
      <c r="B13" s="677"/>
      <c r="C13" s="677"/>
      <c r="D13" s="677"/>
      <c r="E13" s="677"/>
      <c r="F13" s="677"/>
      <c r="G13" s="677"/>
      <c r="H13" s="365"/>
      <c r="I13" s="365"/>
      <c r="J13" s="365"/>
    </row>
    <row r="14" spans="1:10" x14ac:dyDescent="0.25">
      <c r="A14" s="677"/>
      <c r="B14" s="677"/>
      <c r="C14" s="677"/>
      <c r="D14" s="677"/>
      <c r="E14" s="677"/>
      <c r="F14" s="677"/>
      <c r="G14" s="677"/>
      <c r="H14" s="365"/>
      <c r="I14" s="365"/>
      <c r="J14" s="365"/>
    </row>
    <row r="15" spans="1:10" x14ac:dyDescent="0.25">
      <c r="A15" s="677"/>
      <c r="B15" s="677"/>
      <c r="C15" s="677"/>
      <c r="D15" s="677"/>
      <c r="E15" s="677"/>
      <c r="F15" s="677"/>
      <c r="G15" s="677"/>
      <c r="H15" s="365"/>
      <c r="I15" s="365"/>
      <c r="J15" s="365"/>
    </row>
    <row r="16" spans="1:10" x14ac:dyDescent="0.25">
      <c r="A16" s="677"/>
      <c r="B16" s="677"/>
      <c r="C16" s="677"/>
      <c r="D16" s="677"/>
      <c r="E16" s="677"/>
      <c r="F16" s="677"/>
      <c r="G16" s="677"/>
      <c r="H16" s="365"/>
      <c r="I16" s="365"/>
      <c r="J16" s="365"/>
    </row>
    <row r="17" spans="1:10" x14ac:dyDescent="0.25">
      <c r="A17" s="677"/>
      <c r="B17" s="677"/>
      <c r="C17" s="677"/>
      <c r="D17" s="677"/>
      <c r="E17" s="677"/>
      <c r="F17" s="677"/>
      <c r="G17" s="677"/>
      <c r="H17" s="365"/>
      <c r="I17" s="365"/>
      <c r="J17" s="365"/>
    </row>
    <row r="18" spans="1:10" x14ac:dyDescent="0.25">
      <c r="A18" s="677"/>
      <c r="B18" s="677"/>
      <c r="C18" s="677"/>
      <c r="D18" s="677"/>
      <c r="E18" s="677"/>
      <c r="F18" s="677"/>
      <c r="G18" s="677"/>
      <c r="H18" s="365"/>
      <c r="I18" s="365"/>
      <c r="J18" s="365"/>
    </row>
    <row r="19" spans="1:10" x14ac:dyDescent="0.25">
      <c r="A19" s="677"/>
      <c r="B19" s="677"/>
      <c r="C19" s="677"/>
      <c r="D19" s="677"/>
      <c r="E19" s="677"/>
      <c r="F19" s="677"/>
      <c r="G19" s="677"/>
    </row>
  </sheetData>
  <mergeCells count="5">
    <mergeCell ref="A5:A6"/>
    <mergeCell ref="B5:C5"/>
    <mergeCell ref="D5:E5"/>
    <mergeCell ref="F5:G5"/>
    <mergeCell ref="A12:G19"/>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28C1-FDC2-4B21-8A82-45A9415CBDA2}">
  <sheetPr>
    <tabColor rgb="FF6A3460"/>
  </sheetPr>
  <dimension ref="A1:I235"/>
  <sheetViews>
    <sheetView topLeftCell="A231" workbookViewId="0">
      <selection activeCell="J235" sqref="J235"/>
    </sheetView>
  </sheetViews>
  <sheetFormatPr defaultRowHeight="15" customHeight="1" x14ac:dyDescent="0.25"/>
  <cols>
    <col min="3" max="3" width="13.85546875" bestFit="1" customWidth="1"/>
    <col min="4" max="4" width="17.42578125" bestFit="1" customWidth="1"/>
    <col min="9" max="9" width="9.28515625" bestFit="1" customWidth="1"/>
  </cols>
  <sheetData>
    <row r="1" spans="1:9" ht="18.75" x14ac:dyDescent="0.3">
      <c r="A1" s="13" t="s">
        <v>1</v>
      </c>
    </row>
    <row r="2" spans="1:9" ht="15.75" x14ac:dyDescent="0.25">
      <c r="A2" s="337" t="s">
        <v>92</v>
      </c>
    </row>
    <row r="3" spans="1:9" ht="15.75" x14ac:dyDescent="0.25">
      <c r="A3" s="337" t="s">
        <v>103</v>
      </c>
    </row>
    <row r="5" spans="1:9" ht="64.5" x14ac:dyDescent="0.25">
      <c r="A5" s="316" t="s">
        <v>582</v>
      </c>
      <c r="B5" s="316" t="s">
        <v>583</v>
      </c>
      <c r="C5" s="316" t="s">
        <v>584</v>
      </c>
      <c r="D5" s="316" t="s">
        <v>92</v>
      </c>
      <c r="E5" s="316" t="s">
        <v>585</v>
      </c>
      <c r="F5" s="316" t="s">
        <v>862</v>
      </c>
      <c r="G5" s="316" t="s">
        <v>586</v>
      </c>
      <c r="H5" s="316" t="s">
        <v>863</v>
      </c>
      <c r="I5" s="316" t="s">
        <v>587</v>
      </c>
    </row>
    <row r="6" spans="1:9" x14ac:dyDescent="0.25">
      <c r="A6" s="440">
        <v>2019</v>
      </c>
      <c r="B6" s="444">
        <v>10</v>
      </c>
      <c r="C6" s="440" t="s">
        <v>588</v>
      </c>
      <c r="D6" s="441" t="s">
        <v>654</v>
      </c>
      <c r="E6" s="442">
        <v>68745</v>
      </c>
      <c r="F6" s="443">
        <v>1</v>
      </c>
      <c r="G6" s="442">
        <v>343124</v>
      </c>
      <c r="H6" s="439">
        <v>1</v>
      </c>
      <c r="I6" s="438">
        <v>4.9912574999999997</v>
      </c>
    </row>
    <row r="7" spans="1:9" x14ac:dyDescent="0.25">
      <c r="A7" s="440">
        <v>2019</v>
      </c>
      <c r="B7" s="444">
        <v>10</v>
      </c>
      <c r="C7" s="440" t="s">
        <v>588</v>
      </c>
      <c r="D7" s="441" t="s">
        <v>864</v>
      </c>
      <c r="E7" s="442">
        <v>63011</v>
      </c>
      <c r="F7" s="443">
        <v>0.91649999999999998</v>
      </c>
      <c r="G7" s="442">
        <v>298465</v>
      </c>
      <c r="H7" s="439">
        <v>0.86980000000000002</v>
      </c>
      <c r="I7" s="438">
        <v>4.7367125999999997</v>
      </c>
    </row>
    <row r="8" spans="1:9" x14ac:dyDescent="0.25">
      <c r="A8" s="440">
        <v>2019</v>
      </c>
      <c r="B8" s="444">
        <v>10</v>
      </c>
      <c r="C8" s="440" t="s">
        <v>588</v>
      </c>
      <c r="D8" s="441" t="s">
        <v>758</v>
      </c>
      <c r="E8" s="442">
        <v>3500</v>
      </c>
      <c r="F8" s="443">
        <v>5.0900000000000001E-2</v>
      </c>
      <c r="G8" s="442">
        <v>33449</v>
      </c>
      <c r="H8" s="439">
        <v>9.74E-2</v>
      </c>
      <c r="I8" s="438">
        <v>9.5568571000000002</v>
      </c>
    </row>
    <row r="9" spans="1:9" x14ac:dyDescent="0.25">
      <c r="A9" s="440">
        <v>2019</v>
      </c>
      <c r="B9" s="444">
        <v>10</v>
      </c>
      <c r="C9" s="440" t="s">
        <v>588</v>
      </c>
      <c r="D9" s="441" t="s">
        <v>865</v>
      </c>
      <c r="E9" s="442">
        <v>2234</v>
      </c>
      <c r="F9" s="443">
        <v>3.2399999999999998E-2</v>
      </c>
      <c r="G9" s="442">
        <v>11210</v>
      </c>
      <c r="H9" s="439">
        <v>3.2599999999999997E-2</v>
      </c>
      <c r="I9" s="438">
        <v>5.0179051000000001</v>
      </c>
    </row>
    <row r="10" spans="1:9" x14ac:dyDescent="0.25">
      <c r="A10" s="440">
        <v>2019</v>
      </c>
      <c r="B10" s="444">
        <v>11</v>
      </c>
      <c r="C10" s="440" t="s">
        <v>589</v>
      </c>
      <c r="D10" s="441" t="s">
        <v>654</v>
      </c>
      <c r="E10" s="442">
        <v>65273</v>
      </c>
      <c r="F10" s="443">
        <v>1</v>
      </c>
      <c r="G10" s="442">
        <v>325894</v>
      </c>
      <c r="H10" s="439">
        <v>1</v>
      </c>
      <c r="I10" s="438">
        <v>4.9927842</v>
      </c>
    </row>
    <row r="11" spans="1:9" x14ac:dyDescent="0.25">
      <c r="A11" s="440">
        <v>2019</v>
      </c>
      <c r="B11" s="444">
        <v>11</v>
      </c>
      <c r="C11" s="440" t="s">
        <v>589</v>
      </c>
      <c r="D11" s="441" t="s">
        <v>864</v>
      </c>
      <c r="E11" s="442">
        <v>59913</v>
      </c>
      <c r="F11" s="443">
        <v>0.91779999999999995</v>
      </c>
      <c r="G11" s="442">
        <v>282993</v>
      </c>
      <c r="H11" s="439">
        <v>0.86829999999999996</v>
      </c>
      <c r="I11" s="438">
        <v>4.7233989000000003</v>
      </c>
    </row>
    <row r="12" spans="1:9" x14ac:dyDescent="0.25">
      <c r="A12" s="440">
        <v>2019</v>
      </c>
      <c r="B12" s="444">
        <v>11</v>
      </c>
      <c r="C12" s="440" t="s">
        <v>589</v>
      </c>
      <c r="D12" s="441" t="s">
        <v>758</v>
      </c>
      <c r="E12" s="442">
        <v>3158</v>
      </c>
      <c r="F12" s="443">
        <v>4.8300000000000003E-2</v>
      </c>
      <c r="G12" s="442">
        <v>32156</v>
      </c>
      <c r="H12" s="439">
        <v>9.8599999999999993E-2</v>
      </c>
      <c r="I12" s="438">
        <v>10.182394</v>
      </c>
    </row>
    <row r="13" spans="1:9" x14ac:dyDescent="0.25">
      <c r="A13" s="440">
        <v>2019</v>
      </c>
      <c r="B13" s="444">
        <v>11</v>
      </c>
      <c r="C13" s="440" t="s">
        <v>589</v>
      </c>
      <c r="D13" s="441" t="s">
        <v>865</v>
      </c>
      <c r="E13" s="442">
        <v>2202</v>
      </c>
      <c r="F13" s="443">
        <v>3.3700000000000001E-2</v>
      </c>
      <c r="G13" s="442">
        <v>10745</v>
      </c>
      <c r="H13" s="439">
        <v>3.2899999999999999E-2</v>
      </c>
      <c r="I13" s="438">
        <v>4.8796549000000002</v>
      </c>
    </row>
    <row r="14" spans="1:9" x14ac:dyDescent="0.25">
      <c r="A14" s="440">
        <v>2019</v>
      </c>
      <c r="B14" s="444">
        <v>12</v>
      </c>
      <c r="C14" s="440" t="s">
        <v>590</v>
      </c>
      <c r="D14" s="441" t="s">
        <v>654</v>
      </c>
      <c r="E14" s="442">
        <v>66368</v>
      </c>
      <c r="F14" s="443">
        <v>1</v>
      </c>
      <c r="G14" s="442">
        <v>330788</v>
      </c>
      <c r="H14" s="439">
        <v>1</v>
      </c>
      <c r="I14" s="438">
        <v>4.9841490000000004</v>
      </c>
    </row>
    <row r="15" spans="1:9" x14ac:dyDescent="0.25">
      <c r="A15" s="440">
        <v>2019</v>
      </c>
      <c r="B15" s="444">
        <v>12</v>
      </c>
      <c r="C15" s="440" t="s">
        <v>590</v>
      </c>
      <c r="D15" s="441" t="s">
        <v>864</v>
      </c>
      <c r="E15" s="442">
        <v>61033</v>
      </c>
      <c r="F15" s="443">
        <v>0.91959999999999997</v>
      </c>
      <c r="G15" s="442">
        <v>288987</v>
      </c>
      <c r="H15" s="439">
        <v>0.87360000000000004</v>
      </c>
      <c r="I15" s="438">
        <v>4.7349303000000003</v>
      </c>
    </row>
    <row r="16" spans="1:9" x14ac:dyDescent="0.25">
      <c r="A16" s="440">
        <v>2019</v>
      </c>
      <c r="B16" s="444">
        <v>12</v>
      </c>
      <c r="C16" s="440" t="s">
        <v>590</v>
      </c>
      <c r="D16" s="441" t="s">
        <v>758</v>
      </c>
      <c r="E16" s="442">
        <v>3114</v>
      </c>
      <c r="F16" s="443">
        <v>4.6899999999999997E-2</v>
      </c>
      <c r="G16" s="442">
        <v>30366</v>
      </c>
      <c r="H16" s="439">
        <v>9.1700000000000004E-2</v>
      </c>
      <c r="I16" s="438">
        <v>9.7514450999999998</v>
      </c>
    </row>
    <row r="17" spans="1:9" x14ac:dyDescent="0.25">
      <c r="A17" s="440">
        <v>2019</v>
      </c>
      <c r="B17" s="444">
        <v>12</v>
      </c>
      <c r="C17" s="440" t="s">
        <v>590</v>
      </c>
      <c r="D17" s="441" t="s">
        <v>865</v>
      </c>
      <c r="E17" s="442">
        <v>2221</v>
      </c>
      <c r="F17" s="443">
        <v>3.3399999999999999E-2</v>
      </c>
      <c r="G17" s="442">
        <v>11435</v>
      </c>
      <c r="H17" s="439">
        <v>3.4500000000000003E-2</v>
      </c>
      <c r="I17" s="438">
        <v>5.1485817000000003</v>
      </c>
    </row>
    <row r="18" spans="1:9" x14ac:dyDescent="0.25">
      <c r="A18" s="440">
        <v>2019</v>
      </c>
      <c r="B18" s="444">
        <v>1</v>
      </c>
      <c r="C18" s="440" t="s">
        <v>591</v>
      </c>
      <c r="D18" s="441" t="s">
        <v>654</v>
      </c>
      <c r="E18" s="442">
        <v>69506</v>
      </c>
      <c r="F18" s="443">
        <v>1</v>
      </c>
      <c r="G18" s="442">
        <v>354176</v>
      </c>
      <c r="H18" s="439">
        <v>1</v>
      </c>
      <c r="I18" s="438">
        <v>5.0956175999999997</v>
      </c>
    </row>
    <row r="19" spans="1:9" x14ac:dyDescent="0.25">
      <c r="A19" s="440">
        <v>2019</v>
      </c>
      <c r="B19" s="444">
        <v>1</v>
      </c>
      <c r="C19" s="440" t="s">
        <v>591</v>
      </c>
      <c r="D19" s="441" t="s">
        <v>864</v>
      </c>
      <c r="E19" s="442">
        <v>64091</v>
      </c>
      <c r="F19" s="443">
        <v>0.92200000000000004</v>
      </c>
      <c r="G19" s="442">
        <v>310969</v>
      </c>
      <c r="H19" s="439">
        <v>0.878</v>
      </c>
      <c r="I19" s="438">
        <v>4.8519917000000001</v>
      </c>
    </row>
    <row r="20" spans="1:9" x14ac:dyDescent="0.25">
      <c r="A20" s="440">
        <v>2019</v>
      </c>
      <c r="B20" s="444">
        <v>1</v>
      </c>
      <c r="C20" s="440" t="s">
        <v>591</v>
      </c>
      <c r="D20" s="441" t="s">
        <v>758</v>
      </c>
      <c r="E20" s="442">
        <v>3179</v>
      </c>
      <c r="F20" s="443">
        <v>4.5699999999999998E-2</v>
      </c>
      <c r="G20" s="442">
        <v>31479</v>
      </c>
      <c r="H20" s="439">
        <v>8.8800000000000004E-2</v>
      </c>
      <c r="I20" s="438">
        <v>9.9021705000000004</v>
      </c>
    </row>
    <row r="21" spans="1:9" x14ac:dyDescent="0.25">
      <c r="A21" s="440">
        <v>2019</v>
      </c>
      <c r="B21" s="444">
        <v>1</v>
      </c>
      <c r="C21" s="440" t="s">
        <v>591</v>
      </c>
      <c r="D21" s="441" t="s">
        <v>865</v>
      </c>
      <c r="E21" s="442">
        <v>2236</v>
      </c>
      <c r="F21" s="443">
        <v>3.2099999999999997E-2</v>
      </c>
      <c r="G21" s="442">
        <v>11728</v>
      </c>
      <c r="H21" s="439">
        <v>3.3099999999999997E-2</v>
      </c>
      <c r="I21" s="438">
        <v>5.2450805000000003</v>
      </c>
    </row>
    <row r="22" spans="1:9" x14ac:dyDescent="0.25">
      <c r="A22" s="440">
        <v>2019</v>
      </c>
      <c r="B22" s="444">
        <v>2</v>
      </c>
      <c r="C22" s="440" t="s">
        <v>592</v>
      </c>
      <c r="D22" s="441" t="s">
        <v>654</v>
      </c>
      <c r="E22" s="442">
        <v>62747</v>
      </c>
      <c r="F22" s="443">
        <v>1</v>
      </c>
      <c r="G22" s="442">
        <v>317045</v>
      </c>
      <c r="H22" s="439">
        <v>1</v>
      </c>
      <c r="I22" s="438">
        <v>5.0527515000000003</v>
      </c>
    </row>
    <row r="23" spans="1:9" x14ac:dyDescent="0.25">
      <c r="A23" s="440">
        <v>2019</v>
      </c>
      <c r="B23" s="444">
        <v>2</v>
      </c>
      <c r="C23" s="440" t="s">
        <v>592</v>
      </c>
      <c r="D23" s="441" t="s">
        <v>864</v>
      </c>
      <c r="E23" s="442">
        <v>57720</v>
      </c>
      <c r="F23" s="443">
        <v>0.91979999999999995</v>
      </c>
      <c r="G23" s="442">
        <v>278532</v>
      </c>
      <c r="H23" s="439">
        <v>0.87849999999999995</v>
      </c>
      <c r="I23" s="438">
        <v>4.8255717000000002</v>
      </c>
    </row>
    <row r="24" spans="1:9" x14ac:dyDescent="0.25">
      <c r="A24" s="440">
        <v>2019</v>
      </c>
      <c r="B24" s="444">
        <v>2</v>
      </c>
      <c r="C24" s="440" t="s">
        <v>592</v>
      </c>
      <c r="D24" s="441" t="s">
        <v>758</v>
      </c>
      <c r="E24" s="442">
        <v>2950</v>
      </c>
      <c r="F24" s="443">
        <v>4.7E-2</v>
      </c>
      <c r="G24" s="442">
        <v>28704</v>
      </c>
      <c r="H24" s="439">
        <v>9.0499999999999997E-2</v>
      </c>
      <c r="I24" s="438">
        <v>9.7301695000000006</v>
      </c>
    </row>
    <row r="25" spans="1:9" x14ac:dyDescent="0.25">
      <c r="A25" s="440">
        <v>2019</v>
      </c>
      <c r="B25" s="444">
        <v>2</v>
      </c>
      <c r="C25" s="440" t="s">
        <v>592</v>
      </c>
      <c r="D25" s="441" t="s">
        <v>865</v>
      </c>
      <c r="E25" s="442">
        <v>2077</v>
      </c>
      <c r="F25" s="443">
        <v>3.3099999999999997E-2</v>
      </c>
      <c r="G25" s="442">
        <v>9809</v>
      </c>
      <c r="H25" s="439">
        <v>3.09E-2</v>
      </c>
      <c r="I25" s="438">
        <v>4.7226768999999997</v>
      </c>
    </row>
    <row r="26" spans="1:9" x14ac:dyDescent="0.25">
      <c r="A26" s="440">
        <v>2019</v>
      </c>
      <c r="B26" s="444">
        <v>3</v>
      </c>
      <c r="C26" s="440" t="s">
        <v>593</v>
      </c>
      <c r="D26" s="441" t="s">
        <v>654</v>
      </c>
      <c r="E26" s="442">
        <v>68817</v>
      </c>
      <c r="F26" s="443">
        <v>1</v>
      </c>
      <c r="G26" s="442">
        <v>337395</v>
      </c>
      <c r="H26" s="439">
        <v>1</v>
      </c>
      <c r="I26" s="438">
        <v>4.9027855999999996</v>
      </c>
    </row>
    <row r="27" spans="1:9" x14ac:dyDescent="0.25">
      <c r="A27" s="440">
        <v>2019</v>
      </c>
      <c r="B27" s="444">
        <v>3</v>
      </c>
      <c r="C27" s="440" t="s">
        <v>593</v>
      </c>
      <c r="D27" s="441" t="s">
        <v>864</v>
      </c>
      <c r="E27" s="442">
        <v>63479</v>
      </c>
      <c r="F27" s="443">
        <v>0.9224</v>
      </c>
      <c r="G27" s="442">
        <v>297783</v>
      </c>
      <c r="H27" s="439">
        <v>0.88249999999999995</v>
      </c>
      <c r="I27" s="438">
        <v>4.6910474000000004</v>
      </c>
    </row>
    <row r="28" spans="1:9" x14ac:dyDescent="0.25">
      <c r="A28" s="440">
        <v>2019</v>
      </c>
      <c r="B28" s="444">
        <v>3</v>
      </c>
      <c r="C28" s="440" t="s">
        <v>593</v>
      </c>
      <c r="D28" s="441" t="s">
        <v>758</v>
      </c>
      <c r="E28" s="442">
        <v>3066</v>
      </c>
      <c r="F28" s="443">
        <v>4.4499999999999998E-2</v>
      </c>
      <c r="G28" s="442">
        <v>28815</v>
      </c>
      <c r="H28" s="439">
        <v>8.5400000000000004E-2</v>
      </c>
      <c r="I28" s="438">
        <v>9.3982387000000003</v>
      </c>
    </row>
    <row r="29" spans="1:9" x14ac:dyDescent="0.25">
      <c r="A29" s="440">
        <v>2019</v>
      </c>
      <c r="B29" s="444">
        <v>3</v>
      </c>
      <c r="C29" s="440" t="s">
        <v>593</v>
      </c>
      <c r="D29" s="441" t="s">
        <v>865</v>
      </c>
      <c r="E29" s="442">
        <v>2272</v>
      </c>
      <c r="F29" s="443">
        <v>3.3000000000000002E-2</v>
      </c>
      <c r="G29" s="442">
        <v>10797</v>
      </c>
      <c r="H29" s="439">
        <v>3.2000000000000001E-2</v>
      </c>
      <c r="I29" s="438">
        <v>4.7522007000000004</v>
      </c>
    </row>
    <row r="30" spans="1:9" x14ac:dyDescent="0.25">
      <c r="A30" s="440">
        <v>2019</v>
      </c>
      <c r="B30" s="444">
        <v>4</v>
      </c>
      <c r="C30" s="440" t="s">
        <v>594</v>
      </c>
      <c r="D30" s="441" t="s">
        <v>654</v>
      </c>
      <c r="E30" s="442">
        <v>67192</v>
      </c>
      <c r="F30" s="443">
        <v>1</v>
      </c>
      <c r="G30" s="442">
        <v>336139</v>
      </c>
      <c r="H30" s="439">
        <v>1</v>
      </c>
      <c r="I30" s="438">
        <v>5.0026640000000002</v>
      </c>
    </row>
    <row r="31" spans="1:9" x14ac:dyDescent="0.25">
      <c r="A31" s="440">
        <v>2019</v>
      </c>
      <c r="B31" s="444">
        <v>4</v>
      </c>
      <c r="C31" s="440" t="s">
        <v>594</v>
      </c>
      <c r="D31" s="441" t="s">
        <v>864</v>
      </c>
      <c r="E31" s="442">
        <v>61766</v>
      </c>
      <c r="F31" s="443">
        <v>0.91920000000000002</v>
      </c>
      <c r="G31" s="442">
        <v>292522</v>
      </c>
      <c r="H31" s="439">
        <v>0.87019999999999997</v>
      </c>
      <c r="I31" s="438">
        <v>4.7359711999999998</v>
      </c>
    </row>
    <row r="32" spans="1:9" x14ac:dyDescent="0.25">
      <c r="A32" s="440">
        <v>2019</v>
      </c>
      <c r="B32" s="444">
        <v>4</v>
      </c>
      <c r="C32" s="440" t="s">
        <v>594</v>
      </c>
      <c r="D32" s="441" t="s">
        <v>758</v>
      </c>
      <c r="E32" s="442">
        <v>3184</v>
      </c>
      <c r="F32" s="443">
        <v>4.7300000000000002E-2</v>
      </c>
      <c r="G32" s="442">
        <v>32967</v>
      </c>
      <c r="H32" s="439">
        <v>9.8000000000000004E-2</v>
      </c>
      <c r="I32" s="438">
        <v>10.353956999999999</v>
      </c>
    </row>
    <row r="33" spans="1:9" x14ac:dyDescent="0.25">
      <c r="A33" s="440">
        <v>2019</v>
      </c>
      <c r="B33" s="444">
        <v>4</v>
      </c>
      <c r="C33" s="440" t="s">
        <v>594</v>
      </c>
      <c r="D33" s="441" t="s">
        <v>865</v>
      </c>
      <c r="E33" s="442">
        <v>2242</v>
      </c>
      <c r="F33" s="443">
        <v>3.3300000000000003E-2</v>
      </c>
      <c r="G33" s="442">
        <v>10650</v>
      </c>
      <c r="H33" s="439">
        <v>3.1600000000000003E-2</v>
      </c>
      <c r="I33" s="438">
        <v>4.7502230000000001</v>
      </c>
    </row>
    <row r="34" spans="1:9" x14ac:dyDescent="0.25">
      <c r="A34" s="440">
        <v>2019</v>
      </c>
      <c r="B34" s="444">
        <v>5</v>
      </c>
      <c r="C34" s="440" t="s">
        <v>595</v>
      </c>
      <c r="D34" s="441" t="s">
        <v>654</v>
      </c>
      <c r="E34" s="442">
        <v>70241</v>
      </c>
      <c r="F34" s="443">
        <v>1</v>
      </c>
      <c r="G34" s="442">
        <v>342781</v>
      </c>
      <c r="H34" s="439">
        <v>1</v>
      </c>
      <c r="I34" s="438">
        <v>4.8800699999999999</v>
      </c>
    </row>
    <row r="35" spans="1:9" x14ac:dyDescent="0.25">
      <c r="A35" s="440">
        <v>2019</v>
      </c>
      <c r="B35" s="444">
        <v>5</v>
      </c>
      <c r="C35" s="440" t="s">
        <v>595</v>
      </c>
      <c r="D35" s="441" t="s">
        <v>864</v>
      </c>
      <c r="E35" s="442">
        <v>64436</v>
      </c>
      <c r="F35" s="443">
        <v>0.9173</v>
      </c>
      <c r="G35" s="442">
        <v>298522</v>
      </c>
      <c r="H35" s="439">
        <v>0.87080000000000002</v>
      </c>
      <c r="I35" s="438">
        <v>4.6328449999999997</v>
      </c>
    </row>
    <row r="36" spans="1:9" x14ac:dyDescent="0.25">
      <c r="A36" s="440">
        <v>2019</v>
      </c>
      <c r="B36" s="444">
        <v>5</v>
      </c>
      <c r="C36" s="440" t="s">
        <v>595</v>
      </c>
      <c r="D36" s="441" t="s">
        <v>758</v>
      </c>
      <c r="E36" s="442">
        <v>3396</v>
      </c>
      <c r="F36" s="443">
        <v>4.8300000000000003E-2</v>
      </c>
      <c r="G36" s="442">
        <v>33033</v>
      </c>
      <c r="H36" s="439">
        <v>9.6299999999999997E-2</v>
      </c>
      <c r="I36" s="438">
        <v>9.7270318000000007</v>
      </c>
    </row>
    <row r="37" spans="1:9" x14ac:dyDescent="0.25">
      <c r="A37" s="440">
        <v>2019</v>
      </c>
      <c r="B37" s="444">
        <v>5</v>
      </c>
      <c r="C37" s="440" t="s">
        <v>595</v>
      </c>
      <c r="D37" s="441" t="s">
        <v>865</v>
      </c>
      <c r="E37" s="442">
        <v>2409</v>
      </c>
      <c r="F37" s="443">
        <v>3.4200000000000001E-2</v>
      </c>
      <c r="G37" s="442">
        <v>11226</v>
      </c>
      <c r="H37" s="439">
        <v>3.27E-2</v>
      </c>
      <c r="I37" s="438">
        <v>4.6600248999999998</v>
      </c>
    </row>
    <row r="38" spans="1:9" x14ac:dyDescent="0.25">
      <c r="A38" s="440">
        <v>2019</v>
      </c>
      <c r="B38" s="444">
        <v>6</v>
      </c>
      <c r="C38" s="440" t="s">
        <v>596</v>
      </c>
      <c r="D38" s="441" t="s">
        <v>654</v>
      </c>
      <c r="E38" s="442">
        <v>66480</v>
      </c>
      <c r="F38" s="443">
        <v>1</v>
      </c>
      <c r="G38" s="442">
        <v>318506</v>
      </c>
      <c r="H38" s="439">
        <v>1</v>
      </c>
      <c r="I38" s="438">
        <v>4.7910047999999996</v>
      </c>
    </row>
    <row r="39" spans="1:9" x14ac:dyDescent="0.25">
      <c r="A39" s="440">
        <v>2019</v>
      </c>
      <c r="B39" s="444">
        <v>6</v>
      </c>
      <c r="C39" s="440" t="s">
        <v>596</v>
      </c>
      <c r="D39" s="441" t="s">
        <v>864</v>
      </c>
      <c r="E39" s="442">
        <v>61272</v>
      </c>
      <c r="F39" s="443">
        <v>0.92159999999999997</v>
      </c>
      <c r="G39" s="442">
        <v>279446</v>
      </c>
      <c r="H39" s="439">
        <v>0.87729999999999997</v>
      </c>
      <c r="I39" s="438">
        <v>4.5607455000000003</v>
      </c>
    </row>
    <row r="40" spans="1:9" x14ac:dyDescent="0.25">
      <c r="A40" s="440">
        <v>2019</v>
      </c>
      <c r="B40" s="444">
        <v>6</v>
      </c>
      <c r="C40" s="440" t="s">
        <v>596</v>
      </c>
      <c r="D40" s="441" t="s">
        <v>758</v>
      </c>
      <c r="E40" s="442">
        <v>2918</v>
      </c>
      <c r="F40" s="443">
        <v>4.3799999999999999E-2</v>
      </c>
      <c r="G40" s="442">
        <v>28442</v>
      </c>
      <c r="H40" s="439">
        <v>8.9200000000000002E-2</v>
      </c>
      <c r="I40" s="438">
        <v>9.7470870000000005</v>
      </c>
    </row>
    <row r="41" spans="1:9" x14ac:dyDescent="0.25">
      <c r="A41" s="440">
        <v>2019</v>
      </c>
      <c r="B41" s="444">
        <v>6</v>
      </c>
      <c r="C41" s="440" t="s">
        <v>596</v>
      </c>
      <c r="D41" s="441" t="s">
        <v>865</v>
      </c>
      <c r="E41" s="442">
        <v>2290</v>
      </c>
      <c r="F41" s="443">
        <v>3.44E-2</v>
      </c>
      <c r="G41" s="442">
        <v>10618</v>
      </c>
      <c r="H41" s="439">
        <v>3.3300000000000003E-2</v>
      </c>
      <c r="I41" s="438">
        <v>4.6366811999999999</v>
      </c>
    </row>
    <row r="42" spans="1:9" x14ac:dyDescent="0.25">
      <c r="A42" s="440">
        <v>2019</v>
      </c>
      <c r="B42" s="444">
        <v>7</v>
      </c>
      <c r="C42" s="440" t="s">
        <v>597</v>
      </c>
      <c r="D42" s="441" t="s">
        <v>654</v>
      </c>
      <c r="E42" s="442">
        <v>68697</v>
      </c>
      <c r="F42" s="443">
        <v>1</v>
      </c>
      <c r="G42" s="442">
        <v>335864</v>
      </c>
      <c r="H42" s="439">
        <v>1</v>
      </c>
      <c r="I42" s="438">
        <v>4.8890636000000001</v>
      </c>
    </row>
    <row r="43" spans="1:9" x14ac:dyDescent="0.25">
      <c r="A43" s="440">
        <v>2019</v>
      </c>
      <c r="B43" s="444">
        <v>7</v>
      </c>
      <c r="C43" s="440" t="s">
        <v>597</v>
      </c>
      <c r="D43" s="441" t="s">
        <v>864</v>
      </c>
      <c r="E43" s="442">
        <v>63125</v>
      </c>
      <c r="F43" s="443">
        <v>0.91879999999999995</v>
      </c>
      <c r="G43" s="442">
        <v>294513</v>
      </c>
      <c r="H43" s="439">
        <v>0.87680000000000002</v>
      </c>
      <c r="I43" s="438">
        <v>4.6655525000000004</v>
      </c>
    </row>
    <row r="44" spans="1:9" x14ac:dyDescent="0.25">
      <c r="A44" s="440">
        <v>2019</v>
      </c>
      <c r="B44" s="444">
        <v>7</v>
      </c>
      <c r="C44" s="440" t="s">
        <v>597</v>
      </c>
      <c r="D44" s="441" t="s">
        <v>758</v>
      </c>
      <c r="E44" s="442">
        <v>3089</v>
      </c>
      <c r="F44" s="443">
        <v>4.4900000000000002E-2</v>
      </c>
      <c r="G44" s="442">
        <v>29677</v>
      </c>
      <c r="H44" s="439">
        <v>8.8300000000000003E-2</v>
      </c>
      <c r="I44" s="438">
        <v>9.6073163000000008</v>
      </c>
    </row>
    <row r="45" spans="1:9" x14ac:dyDescent="0.25">
      <c r="A45" s="440">
        <v>2019</v>
      </c>
      <c r="B45" s="444">
        <v>7</v>
      </c>
      <c r="C45" s="440" t="s">
        <v>597</v>
      </c>
      <c r="D45" s="441" t="s">
        <v>865</v>
      </c>
      <c r="E45" s="442">
        <v>2483</v>
      </c>
      <c r="F45" s="443">
        <v>3.61E-2</v>
      </c>
      <c r="G45" s="442">
        <v>11674</v>
      </c>
      <c r="H45" s="439">
        <v>3.4700000000000002E-2</v>
      </c>
      <c r="I45" s="438">
        <v>4.7015707000000004</v>
      </c>
    </row>
    <row r="46" spans="1:9" x14ac:dyDescent="0.25">
      <c r="A46" s="440">
        <v>2019</v>
      </c>
      <c r="B46" s="444">
        <v>8</v>
      </c>
      <c r="C46" s="440" t="s">
        <v>598</v>
      </c>
      <c r="D46" s="441" t="s">
        <v>654</v>
      </c>
      <c r="E46" s="442">
        <v>69138</v>
      </c>
      <c r="F46" s="443">
        <v>1</v>
      </c>
      <c r="G46" s="442">
        <v>333784</v>
      </c>
      <c r="H46" s="439">
        <v>1</v>
      </c>
      <c r="I46" s="438">
        <v>4.8277937</v>
      </c>
    </row>
    <row r="47" spans="1:9" x14ac:dyDescent="0.25">
      <c r="A47" s="440">
        <v>2019</v>
      </c>
      <c r="B47" s="444">
        <v>8</v>
      </c>
      <c r="C47" s="440" t="s">
        <v>598</v>
      </c>
      <c r="D47" s="441" t="s">
        <v>864</v>
      </c>
      <c r="E47" s="442">
        <v>63621</v>
      </c>
      <c r="F47" s="443">
        <v>0.92020000000000002</v>
      </c>
      <c r="G47" s="442">
        <v>291812</v>
      </c>
      <c r="H47" s="439">
        <v>0.87419999999999998</v>
      </c>
      <c r="I47" s="438">
        <v>4.5867244999999999</v>
      </c>
    </row>
    <row r="48" spans="1:9" x14ac:dyDescent="0.25">
      <c r="A48" s="440">
        <v>2019</v>
      </c>
      <c r="B48" s="444">
        <v>8</v>
      </c>
      <c r="C48" s="440" t="s">
        <v>598</v>
      </c>
      <c r="D48" s="441" t="s">
        <v>758</v>
      </c>
      <c r="E48" s="442">
        <v>3075</v>
      </c>
      <c r="F48" s="443">
        <v>4.4400000000000002E-2</v>
      </c>
      <c r="G48" s="442">
        <v>29876</v>
      </c>
      <c r="H48" s="439">
        <v>8.9499999999999996E-2</v>
      </c>
      <c r="I48" s="438">
        <v>9.7157724000000005</v>
      </c>
    </row>
    <row r="49" spans="1:9" x14ac:dyDescent="0.25">
      <c r="A49" s="440">
        <v>2019</v>
      </c>
      <c r="B49" s="444">
        <v>8</v>
      </c>
      <c r="C49" s="440" t="s">
        <v>598</v>
      </c>
      <c r="D49" s="441" t="s">
        <v>865</v>
      </c>
      <c r="E49" s="442">
        <v>2442</v>
      </c>
      <c r="F49" s="443">
        <v>3.5299999999999998E-2</v>
      </c>
      <c r="G49" s="442">
        <v>12096</v>
      </c>
      <c r="H49" s="439">
        <v>3.6200000000000003E-2</v>
      </c>
      <c r="I49" s="438">
        <v>4.9533170000000002</v>
      </c>
    </row>
    <row r="50" spans="1:9" x14ac:dyDescent="0.25">
      <c r="A50" s="440">
        <v>2019</v>
      </c>
      <c r="B50" s="444">
        <v>9</v>
      </c>
      <c r="C50" s="440" t="s">
        <v>599</v>
      </c>
      <c r="D50" s="441" t="s">
        <v>654</v>
      </c>
      <c r="E50" s="442">
        <v>66119</v>
      </c>
      <c r="F50" s="443">
        <v>1</v>
      </c>
      <c r="G50" s="442">
        <v>320883</v>
      </c>
      <c r="H50" s="439">
        <v>1</v>
      </c>
      <c r="I50" s="438">
        <v>4.8531133000000004</v>
      </c>
    </row>
    <row r="51" spans="1:9" x14ac:dyDescent="0.25">
      <c r="A51" s="440">
        <v>2019</v>
      </c>
      <c r="B51" s="444">
        <v>9</v>
      </c>
      <c r="C51" s="440" t="s">
        <v>599</v>
      </c>
      <c r="D51" s="441" t="s">
        <v>864</v>
      </c>
      <c r="E51" s="442">
        <v>60865</v>
      </c>
      <c r="F51" s="443">
        <v>0.92049999999999998</v>
      </c>
      <c r="G51" s="442">
        <v>280888</v>
      </c>
      <c r="H51" s="439">
        <v>0.87529999999999997</v>
      </c>
      <c r="I51" s="438">
        <v>4.6149347000000001</v>
      </c>
    </row>
    <row r="52" spans="1:9" x14ac:dyDescent="0.25">
      <c r="A52" s="440">
        <v>2019</v>
      </c>
      <c r="B52" s="444">
        <v>9</v>
      </c>
      <c r="C52" s="440" t="s">
        <v>599</v>
      </c>
      <c r="D52" s="441" t="s">
        <v>758</v>
      </c>
      <c r="E52" s="442">
        <v>2919</v>
      </c>
      <c r="F52" s="443">
        <v>4.41E-2</v>
      </c>
      <c r="G52" s="442">
        <v>29064</v>
      </c>
      <c r="H52" s="439">
        <v>9.0499999999999997E-2</v>
      </c>
      <c r="I52" s="438">
        <v>9.9568344999999994</v>
      </c>
    </row>
    <row r="53" spans="1:9" x14ac:dyDescent="0.25">
      <c r="A53" s="440">
        <v>2019</v>
      </c>
      <c r="B53" s="444">
        <v>9</v>
      </c>
      <c r="C53" s="440" t="s">
        <v>599</v>
      </c>
      <c r="D53" s="441" t="s">
        <v>865</v>
      </c>
      <c r="E53" s="442">
        <v>2335</v>
      </c>
      <c r="F53" s="443">
        <v>3.5299999999999998E-2</v>
      </c>
      <c r="G53" s="442">
        <v>10931</v>
      </c>
      <c r="H53" s="439">
        <v>3.4000000000000002E-2</v>
      </c>
      <c r="I53" s="438">
        <v>4.6813703999999996</v>
      </c>
    </row>
    <row r="54" spans="1:9" x14ac:dyDescent="0.25">
      <c r="A54" s="440">
        <v>2020</v>
      </c>
      <c r="B54" s="444">
        <v>10</v>
      </c>
      <c r="C54" s="440" t="s">
        <v>600</v>
      </c>
      <c r="D54" s="441" t="s">
        <v>654</v>
      </c>
      <c r="E54" s="442">
        <v>68953</v>
      </c>
      <c r="F54" s="443">
        <v>1</v>
      </c>
      <c r="G54" s="442">
        <v>344580</v>
      </c>
      <c r="H54" s="439">
        <v>1</v>
      </c>
      <c r="I54" s="438">
        <v>4.9973169999999998</v>
      </c>
    </row>
    <row r="55" spans="1:9" x14ac:dyDescent="0.25">
      <c r="A55" s="440">
        <v>2020</v>
      </c>
      <c r="B55" s="444">
        <v>10</v>
      </c>
      <c r="C55" s="440" t="s">
        <v>600</v>
      </c>
      <c r="D55" s="441" t="s">
        <v>864</v>
      </c>
      <c r="E55" s="442">
        <v>63411</v>
      </c>
      <c r="F55" s="443">
        <v>0.91959999999999997</v>
      </c>
      <c r="G55" s="442">
        <v>300487</v>
      </c>
      <c r="H55" s="439">
        <v>0.872</v>
      </c>
      <c r="I55" s="438">
        <v>4.7387204000000001</v>
      </c>
    </row>
    <row r="56" spans="1:9" x14ac:dyDescent="0.25">
      <c r="A56" s="440">
        <v>2020</v>
      </c>
      <c r="B56" s="444">
        <v>10</v>
      </c>
      <c r="C56" s="440" t="s">
        <v>600</v>
      </c>
      <c r="D56" s="441" t="s">
        <v>758</v>
      </c>
      <c r="E56" s="442">
        <v>3183</v>
      </c>
      <c r="F56" s="443">
        <v>4.6100000000000002E-2</v>
      </c>
      <c r="G56" s="442">
        <v>31995</v>
      </c>
      <c r="H56" s="439">
        <v>9.2799999999999994E-2</v>
      </c>
      <c r="I56" s="438">
        <v>10.051838</v>
      </c>
    </row>
    <row r="57" spans="1:9" x14ac:dyDescent="0.25">
      <c r="A57" s="440">
        <v>2020</v>
      </c>
      <c r="B57" s="444">
        <v>10</v>
      </c>
      <c r="C57" s="440" t="s">
        <v>600</v>
      </c>
      <c r="D57" s="441" t="s">
        <v>865</v>
      </c>
      <c r="E57" s="442">
        <v>2359</v>
      </c>
      <c r="F57" s="443">
        <v>3.4200000000000001E-2</v>
      </c>
      <c r="G57" s="442">
        <v>12098</v>
      </c>
      <c r="H57" s="439">
        <v>3.5099999999999999E-2</v>
      </c>
      <c r="I57" s="438">
        <v>5.1284443</v>
      </c>
    </row>
    <row r="58" spans="1:9" x14ac:dyDescent="0.25">
      <c r="A58" s="440">
        <v>2020</v>
      </c>
      <c r="B58" s="444">
        <v>11</v>
      </c>
      <c r="C58" s="440" t="s">
        <v>601</v>
      </c>
      <c r="D58" s="441" t="s">
        <v>654</v>
      </c>
      <c r="E58" s="442">
        <v>65676</v>
      </c>
      <c r="F58" s="443">
        <v>1</v>
      </c>
      <c r="G58" s="442">
        <v>327387</v>
      </c>
      <c r="H58" s="439">
        <v>1</v>
      </c>
      <c r="I58" s="438">
        <v>4.9848803000000004</v>
      </c>
    </row>
    <row r="59" spans="1:9" x14ac:dyDescent="0.25">
      <c r="A59" s="440">
        <v>2020</v>
      </c>
      <c r="B59" s="444">
        <v>11</v>
      </c>
      <c r="C59" s="440" t="s">
        <v>601</v>
      </c>
      <c r="D59" s="441" t="s">
        <v>864</v>
      </c>
      <c r="E59" s="442">
        <v>60618</v>
      </c>
      <c r="F59" s="443">
        <v>0.92290000000000005</v>
      </c>
      <c r="G59" s="442">
        <v>286310</v>
      </c>
      <c r="H59" s="439">
        <v>0.87450000000000006</v>
      </c>
      <c r="I59" s="438">
        <v>4.7231845000000003</v>
      </c>
    </row>
    <row r="60" spans="1:9" x14ac:dyDescent="0.25">
      <c r="A60" s="440">
        <v>2020</v>
      </c>
      <c r="B60" s="444">
        <v>11</v>
      </c>
      <c r="C60" s="440" t="s">
        <v>601</v>
      </c>
      <c r="D60" s="441" t="s">
        <v>758</v>
      </c>
      <c r="E60" s="442">
        <v>2932</v>
      </c>
      <c r="F60" s="443">
        <v>4.4600000000000001E-2</v>
      </c>
      <c r="G60" s="442">
        <v>30210</v>
      </c>
      <c r="H60" s="439">
        <v>9.2200000000000004E-2</v>
      </c>
      <c r="I60" s="438">
        <v>10.303547</v>
      </c>
    </row>
    <row r="61" spans="1:9" x14ac:dyDescent="0.25">
      <c r="A61" s="440">
        <v>2020</v>
      </c>
      <c r="B61" s="444">
        <v>11</v>
      </c>
      <c r="C61" s="440" t="s">
        <v>601</v>
      </c>
      <c r="D61" s="441" t="s">
        <v>865</v>
      </c>
      <c r="E61" s="442">
        <v>2126</v>
      </c>
      <c r="F61" s="443">
        <v>3.2300000000000002E-2</v>
      </c>
      <c r="G61" s="442">
        <v>10867</v>
      </c>
      <c r="H61" s="439">
        <v>3.3099999999999997E-2</v>
      </c>
      <c r="I61" s="438">
        <v>5.1114769999999998</v>
      </c>
    </row>
    <row r="62" spans="1:9" x14ac:dyDescent="0.25">
      <c r="A62" s="440">
        <v>2020</v>
      </c>
      <c r="B62" s="444">
        <v>12</v>
      </c>
      <c r="C62" s="440" t="s">
        <v>602</v>
      </c>
      <c r="D62" s="441" t="s">
        <v>654</v>
      </c>
      <c r="E62" s="442">
        <v>66043</v>
      </c>
      <c r="F62" s="443">
        <v>1</v>
      </c>
      <c r="G62" s="442">
        <v>333051</v>
      </c>
      <c r="H62" s="439">
        <v>1</v>
      </c>
      <c r="I62" s="438">
        <v>5.0429417000000001</v>
      </c>
    </row>
    <row r="63" spans="1:9" x14ac:dyDescent="0.25">
      <c r="A63" s="440">
        <v>2020</v>
      </c>
      <c r="B63" s="444">
        <v>12</v>
      </c>
      <c r="C63" s="440" t="s">
        <v>602</v>
      </c>
      <c r="D63" s="441" t="s">
        <v>864</v>
      </c>
      <c r="E63" s="442">
        <v>60820</v>
      </c>
      <c r="F63" s="443">
        <v>0.92090000000000005</v>
      </c>
      <c r="G63" s="442">
        <v>289879</v>
      </c>
      <c r="H63" s="439">
        <v>0.87029999999999996</v>
      </c>
      <c r="I63" s="438">
        <v>4.7661788999999999</v>
      </c>
    </row>
    <row r="64" spans="1:9" x14ac:dyDescent="0.25">
      <c r="A64" s="440">
        <v>2020</v>
      </c>
      <c r="B64" s="444">
        <v>12</v>
      </c>
      <c r="C64" s="440" t="s">
        <v>602</v>
      </c>
      <c r="D64" s="441" t="s">
        <v>758</v>
      </c>
      <c r="E64" s="442">
        <v>3029</v>
      </c>
      <c r="F64" s="443">
        <v>4.58E-2</v>
      </c>
      <c r="G64" s="442">
        <v>32586</v>
      </c>
      <c r="H64" s="439">
        <v>9.7799999999999998E-2</v>
      </c>
      <c r="I64" s="438">
        <v>10.758006</v>
      </c>
    </row>
    <row r="65" spans="1:9" x14ac:dyDescent="0.25">
      <c r="A65" s="440">
        <v>2020</v>
      </c>
      <c r="B65" s="444">
        <v>12</v>
      </c>
      <c r="C65" s="440" t="s">
        <v>602</v>
      </c>
      <c r="D65" s="441" t="s">
        <v>865</v>
      </c>
      <c r="E65" s="442">
        <v>2194</v>
      </c>
      <c r="F65" s="443">
        <v>3.32E-2</v>
      </c>
      <c r="G65" s="442">
        <v>10586</v>
      </c>
      <c r="H65" s="439">
        <v>3.1699999999999999E-2</v>
      </c>
      <c r="I65" s="438">
        <v>4.8249772000000002</v>
      </c>
    </row>
    <row r="66" spans="1:9" x14ac:dyDescent="0.25">
      <c r="A66" s="440">
        <v>2020</v>
      </c>
      <c r="B66" s="444">
        <v>1</v>
      </c>
      <c r="C66" s="440" t="s">
        <v>603</v>
      </c>
      <c r="D66" s="441" t="s">
        <v>654</v>
      </c>
      <c r="E66" s="442">
        <v>70313</v>
      </c>
      <c r="F66" s="443">
        <v>1</v>
      </c>
      <c r="G66" s="442">
        <v>357426</v>
      </c>
      <c r="H66" s="439">
        <v>1</v>
      </c>
      <c r="I66" s="438">
        <v>5.0833558999999999</v>
      </c>
    </row>
    <row r="67" spans="1:9" x14ac:dyDescent="0.25">
      <c r="A67" s="440">
        <v>2020</v>
      </c>
      <c r="B67" s="444">
        <v>1</v>
      </c>
      <c r="C67" s="440" t="s">
        <v>603</v>
      </c>
      <c r="D67" s="441" t="s">
        <v>864</v>
      </c>
      <c r="E67" s="442">
        <v>64870</v>
      </c>
      <c r="F67" s="443">
        <v>0.92249999999999999</v>
      </c>
      <c r="G67" s="442">
        <v>314073</v>
      </c>
      <c r="H67" s="439">
        <v>0.87870000000000004</v>
      </c>
      <c r="I67" s="438">
        <v>4.8415755000000003</v>
      </c>
    </row>
    <row r="68" spans="1:9" x14ac:dyDescent="0.25">
      <c r="A68" s="440">
        <v>2020</v>
      </c>
      <c r="B68" s="444">
        <v>1</v>
      </c>
      <c r="C68" s="440" t="s">
        <v>603</v>
      </c>
      <c r="D68" s="441" t="s">
        <v>758</v>
      </c>
      <c r="E68" s="442">
        <v>3174</v>
      </c>
      <c r="F68" s="443">
        <v>4.5100000000000001E-2</v>
      </c>
      <c r="G68" s="442">
        <v>32521</v>
      </c>
      <c r="H68" s="439">
        <v>9.0899999999999995E-2</v>
      </c>
      <c r="I68" s="438">
        <v>10.246062</v>
      </c>
    </row>
    <row r="69" spans="1:9" x14ac:dyDescent="0.25">
      <c r="A69" s="440">
        <v>2020</v>
      </c>
      <c r="B69" s="444">
        <v>1</v>
      </c>
      <c r="C69" s="440" t="s">
        <v>603</v>
      </c>
      <c r="D69" s="441" t="s">
        <v>865</v>
      </c>
      <c r="E69" s="442">
        <v>2269</v>
      </c>
      <c r="F69" s="443">
        <v>3.2199999999999999E-2</v>
      </c>
      <c r="G69" s="442">
        <v>10832</v>
      </c>
      <c r="H69" s="439">
        <v>3.0300000000000001E-2</v>
      </c>
      <c r="I69" s="438">
        <v>4.7739092000000003</v>
      </c>
    </row>
    <row r="70" spans="1:9" x14ac:dyDescent="0.25">
      <c r="A70" s="440">
        <v>2020</v>
      </c>
      <c r="B70" s="444">
        <v>2</v>
      </c>
      <c r="C70" s="440" t="s">
        <v>604</v>
      </c>
      <c r="D70" s="441" t="s">
        <v>654</v>
      </c>
      <c r="E70" s="442">
        <v>63633</v>
      </c>
      <c r="F70" s="443">
        <v>1</v>
      </c>
      <c r="G70" s="442">
        <v>320614</v>
      </c>
      <c r="H70" s="439">
        <v>1</v>
      </c>
      <c r="I70" s="438">
        <v>5.0384862999999998</v>
      </c>
    </row>
    <row r="71" spans="1:9" x14ac:dyDescent="0.25">
      <c r="A71" s="440">
        <v>2020</v>
      </c>
      <c r="B71" s="444">
        <v>2</v>
      </c>
      <c r="C71" s="440" t="s">
        <v>604</v>
      </c>
      <c r="D71" s="441" t="s">
        <v>864</v>
      </c>
      <c r="E71" s="442">
        <v>58734</v>
      </c>
      <c r="F71" s="443">
        <v>0.92300000000000004</v>
      </c>
      <c r="G71" s="442">
        <v>281730</v>
      </c>
      <c r="H71" s="439">
        <v>0.87870000000000004</v>
      </c>
      <c r="I71" s="438">
        <v>4.7967105999999999</v>
      </c>
    </row>
    <row r="72" spans="1:9" x14ac:dyDescent="0.25">
      <c r="A72" s="440">
        <v>2020</v>
      </c>
      <c r="B72" s="444">
        <v>2</v>
      </c>
      <c r="C72" s="440" t="s">
        <v>604</v>
      </c>
      <c r="D72" s="441" t="s">
        <v>758</v>
      </c>
      <c r="E72" s="442">
        <v>2853</v>
      </c>
      <c r="F72" s="443">
        <v>4.48E-2</v>
      </c>
      <c r="G72" s="442">
        <v>28158</v>
      </c>
      <c r="H72" s="439">
        <v>8.7800000000000003E-2</v>
      </c>
      <c r="I72" s="438">
        <v>9.8696108999999996</v>
      </c>
    </row>
    <row r="73" spans="1:9" x14ac:dyDescent="0.25">
      <c r="A73" s="440">
        <v>2020</v>
      </c>
      <c r="B73" s="444">
        <v>2</v>
      </c>
      <c r="C73" s="440" t="s">
        <v>604</v>
      </c>
      <c r="D73" s="441" t="s">
        <v>865</v>
      </c>
      <c r="E73" s="442">
        <v>2046</v>
      </c>
      <c r="F73" s="443">
        <v>3.2099999999999997E-2</v>
      </c>
      <c r="G73" s="442">
        <v>10726</v>
      </c>
      <c r="H73" s="439">
        <v>3.3399999999999999E-2</v>
      </c>
      <c r="I73" s="438">
        <v>5.2424242000000003</v>
      </c>
    </row>
    <row r="74" spans="1:9" x14ac:dyDescent="0.25">
      <c r="A74" s="440">
        <v>2020</v>
      </c>
      <c r="B74" s="444">
        <v>3</v>
      </c>
      <c r="C74" s="440" t="s">
        <v>605</v>
      </c>
      <c r="D74" s="441" t="s">
        <v>654</v>
      </c>
      <c r="E74" s="442">
        <v>59739</v>
      </c>
      <c r="F74" s="443">
        <v>1</v>
      </c>
      <c r="G74" s="442">
        <v>316964</v>
      </c>
      <c r="H74" s="439">
        <v>1</v>
      </c>
      <c r="I74" s="438">
        <v>5.3058135999999996</v>
      </c>
    </row>
    <row r="75" spans="1:9" x14ac:dyDescent="0.25">
      <c r="A75" s="440">
        <v>2020</v>
      </c>
      <c r="B75" s="444">
        <v>3</v>
      </c>
      <c r="C75" s="440" t="s">
        <v>605</v>
      </c>
      <c r="D75" s="441" t="s">
        <v>864</v>
      </c>
      <c r="E75" s="442">
        <v>54649</v>
      </c>
      <c r="F75" s="443">
        <v>0.91469999999999996</v>
      </c>
      <c r="G75" s="442">
        <v>275076</v>
      </c>
      <c r="H75" s="439">
        <v>0.86780000000000002</v>
      </c>
      <c r="I75" s="438">
        <v>5.0335046999999999</v>
      </c>
    </row>
    <row r="76" spans="1:9" x14ac:dyDescent="0.25">
      <c r="A76" s="440">
        <v>2020</v>
      </c>
      <c r="B76" s="444">
        <v>3</v>
      </c>
      <c r="C76" s="440" t="s">
        <v>605</v>
      </c>
      <c r="D76" s="441" t="s">
        <v>758</v>
      </c>
      <c r="E76" s="442">
        <v>2968</v>
      </c>
      <c r="F76" s="443">
        <v>4.9599999999999998E-2</v>
      </c>
      <c r="G76" s="442">
        <v>31876</v>
      </c>
      <c r="H76" s="439">
        <v>0.10050000000000001</v>
      </c>
      <c r="I76" s="438">
        <v>10.739891999999999</v>
      </c>
    </row>
    <row r="77" spans="1:9" x14ac:dyDescent="0.25">
      <c r="A77" s="440">
        <v>2020</v>
      </c>
      <c r="B77" s="444">
        <v>3</v>
      </c>
      <c r="C77" s="440" t="s">
        <v>605</v>
      </c>
      <c r="D77" s="441" t="s">
        <v>865</v>
      </c>
      <c r="E77" s="442">
        <v>2122</v>
      </c>
      <c r="F77" s="443">
        <v>3.5499999999999997E-2</v>
      </c>
      <c r="G77" s="442">
        <v>10012</v>
      </c>
      <c r="H77" s="439">
        <v>3.15E-2</v>
      </c>
      <c r="I77" s="438">
        <v>4.7181904000000001</v>
      </c>
    </row>
    <row r="78" spans="1:9" x14ac:dyDescent="0.25">
      <c r="A78" s="440">
        <v>2020</v>
      </c>
      <c r="B78" s="444">
        <v>4</v>
      </c>
      <c r="C78" s="440" t="s">
        <v>606</v>
      </c>
      <c r="D78" s="441" t="s">
        <v>654</v>
      </c>
      <c r="E78" s="442">
        <v>48248</v>
      </c>
      <c r="F78" s="443">
        <v>1</v>
      </c>
      <c r="G78" s="442">
        <v>265449</v>
      </c>
      <c r="H78" s="439">
        <v>1</v>
      </c>
      <c r="I78" s="438">
        <v>5.5017617000000003</v>
      </c>
    </row>
    <row r="79" spans="1:9" x14ac:dyDescent="0.25">
      <c r="A79" s="440">
        <v>2020</v>
      </c>
      <c r="B79" s="444">
        <v>4</v>
      </c>
      <c r="C79" s="440" t="s">
        <v>606</v>
      </c>
      <c r="D79" s="441" t="s">
        <v>864</v>
      </c>
      <c r="E79" s="442">
        <v>44452</v>
      </c>
      <c r="F79" s="443">
        <v>0.92130000000000001</v>
      </c>
      <c r="G79" s="442">
        <v>233544</v>
      </c>
      <c r="H79" s="439">
        <v>0.87980000000000003</v>
      </c>
      <c r="I79" s="438">
        <v>5.2538467999999998</v>
      </c>
    </row>
    <row r="80" spans="1:9" x14ac:dyDescent="0.25">
      <c r="A80" s="440">
        <v>2020</v>
      </c>
      <c r="B80" s="444">
        <v>4</v>
      </c>
      <c r="C80" s="440" t="s">
        <v>606</v>
      </c>
      <c r="D80" s="441" t="s">
        <v>758</v>
      </c>
      <c r="E80" s="442">
        <v>2188</v>
      </c>
      <c r="F80" s="443">
        <v>4.53E-2</v>
      </c>
      <c r="G80" s="442">
        <v>24497</v>
      </c>
      <c r="H80" s="439">
        <v>9.2200000000000004E-2</v>
      </c>
      <c r="I80" s="438">
        <v>11.196069</v>
      </c>
    </row>
    <row r="81" spans="1:9" x14ac:dyDescent="0.25">
      <c r="A81" s="440">
        <v>2020</v>
      </c>
      <c r="B81" s="444">
        <v>4</v>
      </c>
      <c r="C81" s="440" t="s">
        <v>606</v>
      </c>
      <c r="D81" s="441" t="s">
        <v>865</v>
      </c>
      <c r="E81" s="442">
        <v>1608</v>
      </c>
      <c r="F81" s="443">
        <v>3.3300000000000003E-2</v>
      </c>
      <c r="G81" s="442">
        <v>7408</v>
      </c>
      <c r="H81" s="439">
        <v>2.7900000000000001E-2</v>
      </c>
      <c r="I81" s="438">
        <v>4.6069652000000003</v>
      </c>
    </row>
    <row r="82" spans="1:9" x14ac:dyDescent="0.25">
      <c r="A82" s="440">
        <v>2020</v>
      </c>
      <c r="B82" s="444">
        <v>5</v>
      </c>
      <c r="C82" s="440" t="s">
        <v>607</v>
      </c>
      <c r="D82" s="441" t="s">
        <v>654</v>
      </c>
      <c r="E82" s="442">
        <v>55413</v>
      </c>
      <c r="F82" s="443">
        <v>1</v>
      </c>
      <c r="G82" s="442">
        <v>312494</v>
      </c>
      <c r="H82" s="439">
        <v>1</v>
      </c>
      <c r="I82" s="438">
        <v>5.6393626000000001</v>
      </c>
    </row>
    <row r="83" spans="1:9" x14ac:dyDescent="0.25">
      <c r="A83" s="440">
        <v>2020</v>
      </c>
      <c r="B83" s="444">
        <v>5</v>
      </c>
      <c r="C83" s="440" t="s">
        <v>607</v>
      </c>
      <c r="D83" s="441" t="s">
        <v>864</v>
      </c>
      <c r="E83" s="442">
        <v>50908</v>
      </c>
      <c r="F83" s="443">
        <v>0.91869999999999996</v>
      </c>
      <c r="G83" s="442">
        <v>276962</v>
      </c>
      <c r="H83" s="439">
        <v>0.88619999999999999</v>
      </c>
      <c r="I83" s="438">
        <v>5.4404415999999998</v>
      </c>
    </row>
    <row r="84" spans="1:9" x14ac:dyDescent="0.25">
      <c r="A84" s="440">
        <v>2020</v>
      </c>
      <c r="B84" s="444">
        <v>5</v>
      </c>
      <c r="C84" s="440" t="s">
        <v>607</v>
      </c>
      <c r="D84" s="441" t="s">
        <v>758</v>
      </c>
      <c r="E84" s="442">
        <v>2359</v>
      </c>
      <c r="F84" s="443">
        <v>4.2500000000000003E-2</v>
      </c>
      <c r="G84" s="442">
        <v>25912</v>
      </c>
      <c r="H84" s="439">
        <v>8.2900000000000001E-2</v>
      </c>
      <c r="I84" s="438">
        <v>10.984315</v>
      </c>
    </row>
    <row r="85" spans="1:9" x14ac:dyDescent="0.25">
      <c r="A85" s="440">
        <v>2020</v>
      </c>
      <c r="B85" s="444">
        <v>5</v>
      </c>
      <c r="C85" s="440" t="s">
        <v>607</v>
      </c>
      <c r="D85" s="441" t="s">
        <v>865</v>
      </c>
      <c r="E85" s="442">
        <v>2146</v>
      </c>
      <c r="F85" s="443">
        <v>3.8699999999999998E-2</v>
      </c>
      <c r="G85" s="442">
        <v>9620</v>
      </c>
      <c r="H85" s="439">
        <v>3.0700000000000002E-2</v>
      </c>
      <c r="I85" s="438">
        <v>4.4827586000000004</v>
      </c>
    </row>
    <row r="86" spans="1:9" x14ac:dyDescent="0.25">
      <c r="A86" s="440">
        <v>2020</v>
      </c>
      <c r="B86" s="444">
        <v>6</v>
      </c>
      <c r="C86" s="440" t="s">
        <v>608</v>
      </c>
      <c r="D86" s="441" t="s">
        <v>654</v>
      </c>
      <c r="E86" s="442">
        <v>60033</v>
      </c>
      <c r="F86" s="443">
        <v>1</v>
      </c>
      <c r="G86" s="442">
        <v>314437</v>
      </c>
      <c r="H86" s="439">
        <v>1</v>
      </c>
      <c r="I86" s="438">
        <v>5.2377358999999997</v>
      </c>
    </row>
    <row r="87" spans="1:9" x14ac:dyDescent="0.25">
      <c r="A87" s="440">
        <v>2020</v>
      </c>
      <c r="B87" s="444">
        <v>6</v>
      </c>
      <c r="C87" s="440" t="s">
        <v>608</v>
      </c>
      <c r="D87" s="441" t="s">
        <v>864</v>
      </c>
      <c r="E87" s="442">
        <v>54863</v>
      </c>
      <c r="F87" s="443">
        <v>0.91379999999999995</v>
      </c>
      <c r="G87" s="442">
        <v>271997</v>
      </c>
      <c r="H87" s="439">
        <v>0.86499999999999999</v>
      </c>
      <c r="I87" s="438">
        <v>4.9577492999999997</v>
      </c>
    </row>
    <row r="88" spans="1:9" x14ac:dyDescent="0.25">
      <c r="A88" s="440">
        <v>2020</v>
      </c>
      <c r="B88" s="444">
        <v>6</v>
      </c>
      <c r="C88" s="440" t="s">
        <v>608</v>
      </c>
      <c r="D88" s="441" t="s">
        <v>758</v>
      </c>
      <c r="E88" s="442">
        <v>2804</v>
      </c>
      <c r="F88" s="443">
        <v>4.6699999999999998E-2</v>
      </c>
      <c r="G88" s="442">
        <v>31396</v>
      </c>
      <c r="H88" s="439">
        <v>9.98E-2</v>
      </c>
      <c r="I88" s="438">
        <v>11.196861999999999</v>
      </c>
    </row>
    <row r="89" spans="1:9" x14ac:dyDescent="0.25">
      <c r="A89" s="440">
        <v>2020</v>
      </c>
      <c r="B89" s="444">
        <v>6</v>
      </c>
      <c r="C89" s="440" t="s">
        <v>608</v>
      </c>
      <c r="D89" s="441" t="s">
        <v>865</v>
      </c>
      <c r="E89" s="442">
        <v>2366</v>
      </c>
      <c r="F89" s="443">
        <v>3.9399999999999998E-2</v>
      </c>
      <c r="G89" s="442">
        <v>11044</v>
      </c>
      <c r="H89" s="439">
        <v>3.5099999999999999E-2</v>
      </c>
      <c r="I89" s="438">
        <v>4.6677936999999998</v>
      </c>
    </row>
    <row r="90" spans="1:9" x14ac:dyDescent="0.25">
      <c r="A90" s="440">
        <v>2020</v>
      </c>
      <c r="B90" s="444">
        <v>7</v>
      </c>
      <c r="C90" s="440" t="s">
        <v>609</v>
      </c>
      <c r="D90" s="441" t="s">
        <v>654</v>
      </c>
      <c r="E90" s="442">
        <v>64812</v>
      </c>
      <c r="F90" s="443">
        <v>1</v>
      </c>
      <c r="G90" s="442">
        <v>324525</v>
      </c>
      <c r="H90" s="439">
        <v>1</v>
      </c>
      <c r="I90" s="438">
        <v>5.0071745999999999</v>
      </c>
    </row>
    <row r="91" spans="1:9" x14ac:dyDescent="0.25">
      <c r="A91" s="440">
        <v>2020</v>
      </c>
      <c r="B91" s="444">
        <v>7</v>
      </c>
      <c r="C91" s="440" t="s">
        <v>609</v>
      </c>
      <c r="D91" s="441" t="s">
        <v>864</v>
      </c>
      <c r="E91" s="442">
        <v>59258</v>
      </c>
      <c r="F91" s="443">
        <v>0.9143</v>
      </c>
      <c r="G91" s="442">
        <v>282688</v>
      </c>
      <c r="H91" s="439">
        <v>0.871</v>
      </c>
      <c r="I91" s="438">
        <v>4.7704614000000003</v>
      </c>
    </row>
    <row r="92" spans="1:9" x14ac:dyDescent="0.25">
      <c r="A92" s="440">
        <v>2020</v>
      </c>
      <c r="B92" s="444">
        <v>7</v>
      </c>
      <c r="C92" s="440" t="s">
        <v>609</v>
      </c>
      <c r="D92" s="441" t="s">
        <v>758</v>
      </c>
      <c r="E92" s="442">
        <v>2913</v>
      </c>
      <c r="F92" s="443">
        <v>4.4900000000000002E-2</v>
      </c>
      <c r="G92" s="442">
        <v>29679</v>
      </c>
      <c r="H92" s="439">
        <v>9.1399999999999995E-2</v>
      </c>
      <c r="I92" s="438">
        <v>10.188465000000001</v>
      </c>
    </row>
    <row r="93" spans="1:9" x14ac:dyDescent="0.25">
      <c r="A93" s="440">
        <v>2020</v>
      </c>
      <c r="B93" s="444">
        <v>7</v>
      </c>
      <c r="C93" s="440" t="s">
        <v>609</v>
      </c>
      <c r="D93" s="441" t="s">
        <v>865</v>
      </c>
      <c r="E93" s="442">
        <v>2641</v>
      </c>
      <c r="F93" s="443">
        <v>4.07E-2</v>
      </c>
      <c r="G93" s="442">
        <v>12158</v>
      </c>
      <c r="H93" s="439">
        <v>3.7400000000000003E-2</v>
      </c>
      <c r="I93" s="438">
        <v>4.6035592999999997</v>
      </c>
    </row>
    <row r="94" spans="1:9" x14ac:dyDescent="0.25">
      <c r="A94" s="440">
        <v>2020</v>
      </c>
      <c r="B94" s="444">
        <v>8</v>
      </c>
      <c r="C94" s="440" t="s">
        <v>610</v>
      </c>
      <c r="D94" s="441" t="s">
        <v>654</v>
      </c>
      <c r="E94" s="442">
        <v>62974</v>
      </c>
      <c r="F94" s="443">
        <v>1</v>
      </c>
      <c r="G94" s="442">
        <v>313189</v>
      </c>
      <c r="H94" s="439">
        <v>1</v>
      </c>
      <c r="I94" s="438">
        <v>4.9733064000000002</v>
      </c>
    </row>
    <row r="95" spans="1:9" x14ac:dyDescent="0.25">
      <c r="A95" s="440">
        <v>2020</v>
      </c>
      <c r="B95" s="444">
        <v>8</v>
      </c>
      <c r="C95" s="440" t="s">
        <v>610</v>
      </c>
      <c r="D95" s="441" t="s">
        <v>864</v>
      </c>
      <c r="E95" s="442">
        <v>57752</v>
      </c>
      <c r="F95" s="443">
        <v>0.91700000000000004</v>
      </c>
      <c r="G95" s="442">
        <v>274064</v>
      </c>
      <c r="H95" s="439">
        <v>0.875</v>
      </c>
      <c r="I95" s="438">
        <v>4.7455325999999998</v>
      </c>
    </row>
    <row r="96" spans="1:9" x14ac:dyDescent="0.25">
      <c r="A96" s="440">
        <v>2020</v>
      </c>
      <c r="B96" s="444">
        <v>8</v>
      </c>
      <c r="C96" s="440" t="s">
        <v>610</v>
      </c>
      <c r="D96" s="441" t="s">
        <v>758</v>
      </c>
      <c r="E96" s="442">
        <v>2720</v>
      </c>
      <c r="F96" s="443">
        <v>4.3099999999999999E-2</v>
      </c>
      <c r="G96" s="442">
        <v>27407</v>
      </c>
      <c r="H96" s="439">
        <v>8.7499999999999994E-2</v>
      </c>
      <c r="I96" s="438">
        <v>10.076103</v>
      </c>
    </row>
    <row r="97" spans="1:9" x14ac:dyDescent="0.25">
      <c r="A97" s="440">
        <v>2020</v>
      </c>
      <c r="B97" s="444">
        <v>8</v>
      </c>
      <c r="C97" s="440" t="s">
        <v>610</v>
      </c>
      <c r="D97" s="441" t="s">
        <v>865</v>
      </c>
      <c r="E97" s="442">
        <v>2502</v>
      </c>
      <c r="F97" s="443">
        <v>3.9699999999999999E-2</v>
      </c>
      <c r="G97" s="442">
        <v>11718</v>
      </c>
      <c r="H97" s="439">
        <v>3.7400000000000003E-2</v>
      </c>
      <c r="I97" s="438">
        <v>4.6834531999999998</v>
      </c>
    </row>
    <row r="98" spans="1:9" x14ac:dyDescent="0.25">
      <c r="A98" s="440">
        <v>2020</v>
      </c>
      <c r="B98" s="444">
        <v>9</v>
      </c>
      <c r="C98" s="440" t="s">
        <v>611</v>
      </c>
      <c r="D98" s="441" t="s">
        <v>654</v>
      </c>
      <c r="E98" s="442">
        <v>62482</v>
      </c>
      <c r="F98" s="443">
        <v>1</v>
      </c>
      <c r="G98" s="442">
        <v>312410</v>
      </c>
      <c r="H98" s="439">
        <v>1</v>
      </c>
      <c r="I98" s="438">
        <v>5</v>
      </c>
    </row>
    <row r="99" spans="1:9" x14ac:dyDescent="0.25">
      <c r="A99" s="440">
        <v>2020</v>
      </c>
      <c r="B99" s="444">
        <v>9</v>
      </c>
      <c r="C99" s="440" t="s">
        <v>611</v>
      </c>
      <c r="D99" s="441" t="s">
        <v>864</v>
      </c>
      <c r="E99" s="442">
        <v>57307</v>
      </c>
      <c r="F99" s="443">
        <v>0.91710000000000003</v>
      </c>
      <c r="G99" s="442">
        <v>270444</v>
      </c>
      <c r="H99" s="439">
        <v>0.86560000000000004</v>
      </c>
      <c r="I99" s="438">
        <v>4.7192141000000003</v>
      </c>
    </row>
    <row r="100" spans="1:9" x14ac:dyDescent="0.25">
      <c r="A100" s="440">
        <v>2020</v>
      </c>
      <c r="B100" s="444">
        <v>9</v>
      </c>
      <c r="C100" s="440" t="s">
        <v>611</v>
      </c>
      <c r="D100" s="441" t="s">
        <v>758</v>
      </c>
      <c r="E100" s="442">
        <v>2792</v>
      </c>
      <c r="F100" s="443">
        <v>4.4600000000000001E-2</v>
      </c>
      <c r="G100" s="442">
        <v>30332</v>
      </c>
      <c r="H100" s="439">
        <v>9.7000000000000003E-2</v>
      </c>
      <c r="I100" s="438">
        <v>10.863897</v>
      </c>
    </row>
    <row r="101" spans="1:9" x14ac:dyDescent="0.25">
      <c r="A101" s="440">
        <v>2020</v>
      </c>
      <c r="B101" s="444">
        <v>9</v>
      </c>
      <c r="C101" s="440" t="s">
        <v>611</v>
      </c>
      <c r="D101" s="441" t="s">
        <v>865</v>
      </c>
      <c r="E101" s="442">
        <v>2383</v>
      </c>
      <c r="F101" s="443">
        <v>3.8100000000000002E-2</v>
      </c>
      <c r="G101" s="442">
        <v>11634</v>
      </c>
      <c r="H101" s="439">
        <v>3.7199999999999997E-2</v>
      </c>
      <c r="I101" s="438">
        <v>4.8820813999999997</v>
      </c>
    </row>
    <row r="102" spans="1:9" x14ac:dyDescent="0.25">
      <c r="A102" s="440">
        <v>2021</v>
      </c>
      <c r="B102" s="444">
        <v>10</v>
      </c>
      <c r="C102" s="440" t="s">
        <v>612</v>
      </c>
      <c r="D102" s="441" t="s">
        <v>654</v>
      </c>
      <c r="E102" s="442">
        <v>64392</v>
      </c>
      <c r="F102" s="443">
        <v>1</v>
      </c>
      <c r="G102" s="442">
        <v>329497</v>
      </c>
      <c r="H102" s="439">
        <v>1</v>
      </c>
      <c r="I102" s="438">
        <v>5.1170486999999998</v>
      </c>
    </row>
    <row r="103" spans="1:9" x14ac:dyDescent="0.25">
      <c r="A103" s="440">
        <v>2021</v>
      </c>
      <c r="B103" s="444">
        <v>10</v>
      </c>
      <c r="C103" s="440" t="s">
        <v>612</v>
      </c>
      <c r="D103" s="441" t="s">
        <v>864</v>
      </c>
      <c r="E103" s="442">
        <v>59317</v>
      </c>
      <c r="F103" s="443">
        <v>0.92110000000000003</v>
      </c>
      <c r="G103" s="442">
        <v>287973</v>
      </c>
      <c r="H103" s="439">
        <v>0.87390000000000001</v>
      </c>
      <c r="I103" s="438">
        <v>4.8548140000000002</v>
      </c>
    </row>
    <row r="104" spans="1:9" x14ac:dyDescent="0.25">
      <c r="A104" s="440">
        <v>2021</v>
      </c>
      <c r="B104" s="444">
        <v>10</v>
      </c>
      <c r="C104" s="440" t="s">
        <v>612</v>
      </c>
      <c r="D104" s="441" t="s">
        <v>758</v>
      </c>
      <c r="E104" s="442">
        <v>2700</v>
      </c>
      <c r="F104" s="443">
        <v>4.19E-2</v>
      </c>
      <c r="G104" s="442">
        <v>29917</v>
      </c>
      <c r="H104" s="439">
        <v>9.0700000000000003E-2</v>
      </c>
      <c r="I104" s="438">
        <v>11.08037</v>
      </c>
    </row>
    <row r="105" spans="1:9" x14ac:dyDescent="0.25">
      <c r="A105" s="440">
        <v>2021</v>
      </c>
      <c r="B105" s="444">
        <v>10</v>
      </c>
      <c r="C105" s="440" t="s">
        <v>612</v>
      </c>
      <c r="D105" s="441" t="s">
        <v>865</v>
      </c>
      <c r="E105" s="442">
        <v>2375</v>
      </c>
      <c r="F105" s="443">
        <v>3.6799999999999999E-2</v>
      </c>
      <c r="G105" s="442">
        <v>11607</v>
      </c>
      <c r="H105" s="439">
        <v>3.5200000000000002E-2</v>
      </c>
      <c r="I105" s="438">
        <v>4.8871579000000001</v>
      </c>
    </row>
    <row r="106" spans="1:9" x14ac:dyDescent="0.25">
      <c r="A106" s="440">
        <v>2021</v>
      </c>
      <c r="B106" s="444">
        <v>11</v>
      </c>
      <c r="C106" s="440" t="s">
        <v>613</v>
      </c>
      <c r="D106" s="441" t="s">
        <v>654</v>
      </c>
      <c r="E106" s="442">
        <v>60403</v>
      </c>
      <c r="F106" s="443">
        <v>1</v>
      </c>
      <c r="G106" s="442">
        <v>314167</v>
      </c>
      <c r="H106" s="439">
        <v>1</v>
      </c>
      <c r="I106" s="438">
        <v>5.2011820999999996</v>
      </c>
    </row>
    <row r="107" spans="1:9" x14ac:dyDescent="0.25">
      <c r="A107" s="440">
        <v>2021</v>
      </c>
      <c r="B107" s="444">
        <v>11</v>
      </c>
      <c r="C107" s="440" t="s">
        <v>613</v>
      </c>
      <c r="D107" s="441" t="s">
        <v>864</v>
      </c>
      <c r="E107" s="442">
        <v>55701</v>
      </c>
      <c r="F107" s="443">
        <v>0.92210000000000003</v>
      </c>
      <c r="G107" s="442">
        <v>275202</v>
      </c>
      <c r="H107" s="439">
        <v>0.87590000000000001</v>
      </c>
      <c r="I107" s="438">
        <v>4.9407012000000003</v>
      </c>
    </row>
    <row r="108" spans="1:9" x14ac:dyDescent="0.25">
      <c r="A108" s="440">
        <v>2021</v>
      </c>
      <c r="B108" s="444">
        <v>11</v>
      </c>
      <c r="C108" s="440" t="s">
        <v>613</v>
      </c>
      <c r="D108" s="441" t="s">
        <v>758</v>
      </c>
      <c r="E108" s="442">
        <v>2539</v>
      </c>
      <c r="F108" s="443">
        <v>4.2000000000000003E-2</v>
      </c>
      <c r="G108" s="442">
        <v>28055</v>
      </c>
      <c r="H108" s="439">
        <v>8.9200000000000002E-2</v>
      </c>
      <c r="I108" s="438">
        <v>11.049626</v>
      </c>
    </row>
    <row r="109" spans="1:9" x14ac:dyDescent="0.25">
      <c r="A109" s="440">
        <v>2021</v>
      </c>
      <c r="B109" s="444">
        <v>11</v>
      </c>
      <c r="C109" s="440" t="s">
        <v>613</v>
      </c>
      <c r="D109" s="441" t="s">
        <v>865</v>
      </c>
      <c r="E109" s="442">
        <v>2163</v>
      </c>
      <c r="F109" s="443">
        <v>3.5799999999999998E-2</v>
      </c>
      <c r="G109" s="442">
        <v>10910</v>
      </c>
      <c r="H109" s="439">
        <v>3.4700000000000002E-2</v>
      </c>
      <c r="I109" s="438">
        <v>5.0439204999999996</v>
      </c>
    </row>
    <row r="110" spans="1:9" x14ac:dyDescent="0.25">
      <c r="A110" s="440">
        <v>2021</v>
      </c>
      <c r="B110" s="444">
        <v>12</v>
      </c>
      <c r="C110" s="440" t="s">
        <v>614</v>
      </c>
      <c r="D110" s="441" t="s">
        <v>654</v>
      </c>
      <c r="E110" s="442">
        <v>61700</v>
      </c>
      <c r="F110" s="443">
        <v>1</v>
      </c>
      <c r="G110" s="442">
        <v>336806</v>
      </c>
      <c r="H110" s="439">
        <v>1</v>
      </c>
      <c r="I110" s="438">
        <v>5.4587681999999997</v>
      </c>
    </row>
    <row r="111" spans="1:9" x14ac:dyDescent="0.25">
      <c r="A111" s="440">
        <v>2021</v>
      </c>
      <c r="B111" s="444">
        <v>12</v>
      </c>
      <c r="C111" s="440" t="s">
        <v>614</v>
      </c>
      <c r="D111" s="441" t="s">
        <v>864</v>
      </c>
      <c r="E111" s="442">
        <v>56898</v>
      </c>
      <c r="F111" s="443">
        <v>0.92210000000000003</v>
      </c>
      <c r="G111" s="442">
        <v>294066</v>
      </c>
      <c r="H111" s="439">
        <v>0.87309999999999999</v>
      </c>
      <c r="I111" s="438">
        <v>5.1683012000000002</v>
      </c>
    </row>
    <row r="112" spans="1:9" x14ac:dyDescent="0.25">
      <c r="A112" s="440">
        <v>2021</v>
      </c>
      <c r="B112" s="444">
        <v>12</v>
      </c>
      <c r="C112" s="440" t="s">
        <v>614</v>
      </c>
      <c r="D112" s="441" t="s">
        <v>758</v>
      </c>
      <c r="E112" s="442">
        <v>2695</v>
      </c>
      <c r="F112" s="443">
        <v>4.36E-2</v>
      </c>
      <c r="G112" s="442">
        <v>31765</v>
      </c>
      <c r="H112" s="439">
        <v>9.4299999999999995E-2</v>
      </c>
      <c r="I112" s="438">
        <v>11.786642000000001</v>
      </c>
    </row>
    <row r="113" spans="1:9" x14ac:dyDescent="0.25">
      <c r="A113" s="440">
        <v>2021</v>
      </c>
      <c r="B113" s="444">
        <v>12</v>
      </c>
      <c r="C113" s="440" t="s">
        <v>614</v>
      </c>
      <c r="D113" s="441" t="s">
        <v>865</v>
      </c>
      <c r="E113" s="442">
        <v>2107</v>
      </c>
      <c r="F113" s="443">
        <v>3.4099999999999998E-2</v>
      </c>
      <c r="G113" s="442">
        <v>10975</v>
      </c>
      <c r="H113" s="439">
        <v>3.2500000000000001E-2</v>
      </c>
      <c r="I113" s="438">
        <v>5.2088276999999996</v>
      </c>
    </row>
    <row r="114" spans="1:9" x14ac:dyDescent="0.25">
      <c r="A114" s="440">
        <v>2021</v>
      </c>
      <c r="B114" s="444">
        <v>1</v>
      </c>
      <c r="C114" s="440" t="s">
        <v>615</v>
      </c>
      <c r="D114" s="441" t="s">
        <v>654</v>
      </c>
      <c r="E114" s="442">
        <v>59796</v>
      </c>
      <c r="F114" s="443">
        <v>1</v>
      </c>
      <c r="G114" s="442">
        <v>342839</v>
      </c>
      <c r="H114" s="439">
        <v>1</v>
      </c>
      <c r="I114" s="438">
        <v>5.7334772000000003</v>
      </c>
    </row>
    <row r="115" spans="1:9" x14ac:dyDescent="0.25">
      <c r="A115" s="440">
        <v>2021</v>
      </c>
      <c r="B115" s="444">
        <v>1</v>
      </c>
      <c r="C115" s="440" t="s">
        <v>615</v>
      </c>
      <c r="D115" s="441" t="s">
        <v>864</v>
      </c>
      <c r="E115" s="442">
        <v>55272</v>
      </c>
      <c r="F115" s="443">
        <v>0.92430000000000001</v>
      </c>
      <c r="G115" s="442">
        <v>301923</v>
      </c>
      <c r="H115" s="439">
        <v>0.88060000000000005</v>
      </c>
      <c r="I115" s="438">
        <v>5.4624946000000003</v>
      </c>
    </row>
    <row r="116" spans="1:9" x14ac:dyDescent="0.25">
      <c r="A116" s="440">
        <v>2021</v>
      </c>
      <c r="B116" s="444">
        <v>1</v>
      </c>
      <c r="C116" s="440" t="s">
        <v>615</v>
      </c>
      <c r="D116" s="441" t="s">
        <v>758</v>
      </c>
      <c r="E116" s="442">
        <v>2406</v>
      </c>
      <c r="F116" s="443">
        <v>4.02E-2</v>
      </c>
      <c r="G116" s="442">
        <v>30204</v>
      </c>
      <c r="H116" s="439">
        <v>8.7999999999999995E-2</v>
      </c>
      <c r="I116" s="438">
        <v>12.553616</v>
      </c>
    </row>
    <row r="117" spans="1:9" x14ac:dyDescent="0.25">
      <c r="A117" s="440">
        <v>2021</v>
      </c>
      <c r="B117" s="444">
        <v>1</v>
      </c>
      <c r="C117" s="440" t="s">
        <v>615</v>
      </c>
      <c r="D117" s="441" t="s">
        <v>865</v>
      </c>
      <c r="E117" s="442">
        <v>2118</v>
      </c>
      <c r="F117" s="443">
        <v>3.5400000000000001E-2</v>
      </c>
      <c r="G117" s="442">
        <v>10712</v>
      </c>
      <c r="H117" s="439">
        <v>3.1199999999999999E-2</v>
      </c>
      <c r="I117" s="438">
        <v>5.0576014999999996</v>
      </c>
    </row>
    <row r="118" spans="1:9" x14ac:dyDescent="0.25">
      <c r="A118" s="440">
        <v>2021</v>
      </c>
      <c r="B118" s="444">
        <v>2</v>
      </c>
      <c r="C118" s="440" t="s">
        <v>616</v>
      </c>
      <c r="D118" s="441" t="s">
        <v>654</v>
      </c>
      <c r="E118" s="442">
        <v>55243</v>
      </c>
      <c r="F118" s="443">
        <v>1</v>
      </c>
      <c r="G118" s="442">
        <v>307232</v>
      </c>
      <c r="H118" s="439">
        <v>1</v>
      </c>
      <c r="I118" s="438">
        <v>5.5614648000000004</v>
      </c>
    </row>
    <row r="119" spans="1:9" x14ac:dyDescent="0.25">
      <c r="A119" s="440">
        <v>2021</v>
      </c>
      <c r="B119" s="444">
        <v>2</v>
      </c>
      <c r="C119" s="440" t="s">
        <v>616</v>
      </c>
      <c r="D119" s="441" t="s">
        <v>864</v>
      </c>
      <c r="E119" s="442">
        <v>50752</v>
      </c>
      <c r="F119" s="443">
        <v>0.91869999999999996</v>
      </c>
      <c r="G119" s="442">
        <v>267631</v>
      </c>
      <c r="H119" s="439">
        <v>0.87109999999999999</v>
      </c>
      <c r="I119" s="438">
        <v>5.2733093999999996</v>
      </c>
    </row>
    <row r="120" spans="1:9" x14ac:dyDescent="0.25">
      <c r="A120" s="440">
        <v>2021</v>
      </c>
      <c r="B120" s="444">
        <v>2</v>
      </c>
      <c r="C120" s="440" t="s">
        <v>616</v>
      </c>
      <c r="D120" s="441" t="s">
        <v>758</v>
      </c>
      <c r="E120" s="442">
        <v>2473</v>
      </c>
      <c r="F120" s="443">
        <v>4.4699999999999997E-2</v>
      </c>
      <c r="G120" s="442">
        <v>28938</v>
      </c>
      <c r="H120" s="439">
        <v>9.4100000000000003E-2</v>
      </c>
      <c r="I120" s="438">
        <v>11.701577</v>
      </c>
    </row>
    <row r="121" spans="1:9" x14ac:dyDescent="0.25">
      <c r="A121" s="440">
        <v>2021</v>
      </c>
      <c r="B121" s="444">
        <v>2</v>
      </c>
      <c r="C121" s="440" t="s">
        <v>616</v>
      </c>
      <c r="D121" s="441" t="s">
        <v>865</v>
      </c>
      <c r="E121" s="442">
        <v>2018</v>
      </c>
      <c r="F121" s="443">
        <v>3.6499999999999998E-2</v>
      </c>
      <c r="G121" s="442">
        <v>10663</v>
      </c>
      <c r="H121" s="439">
        <v>3.4700000000000002E-2</v>
      </c>
      <c r="I121" s="438">
        <v>5.2839444999999996</v>
      </c>
    </row>
    <row r="122" spans="1:9" x14ac:dyDescent="0.25">
      <c r="A122" s="440">
        <v>2021</v>
      </c>
      <c r="B122" s="444">
        <v>3</v>
      </c>
      <c r="C122" s="440" t="s">
        <v>617</v>
      </c>
      <c r="D122" s="441" t="s">
        <v>654</v>
      </c>
      <c r="E122" s="442">
        <v>64639</v>
      </c>
      <c r="F122" s="443">
        <v>1</v>
      </c>
      <c r="G122" s="442">
        <v>343306</v>
      </c>
      <c r="H122" s="439">
        <v>1</v>
      </c>
      <c r="I122" s="438">
        <v>5.3111280000000001</v>
      </c>
    </row>
    <row r="123" spans="1:9" x14ac:dyDescent="0.25">
      <c r="A123" s="440">
        <v>2021</v>
      </c>
      <c r="B123" s="444">
        <v>3</v>
      </c>
      <c r="C123" s="440" t="s">
        <v>617</v>
      </c>
      <c r="D123" s="441" t="s">
        <v>864</v>
      </c>
      <c r="E123" s="442">
        <v>59324</v>
      </c>
      <c r="F123" s="443">
        <v>0.91769999999999996</v>
      </c>
      <c r="G123" s="442">
        <v>298709</v>
      </c>
      <c r="H123" s="439">
        <v>0.87</v>
      </c>
      <c r="I123" s="438">
        <v>5.0352134</v>
      </c>
    </row>
    <row r="124" spans="1:9" x14ac:dyDescent="0.25">
      <c r="A124" s="440">
        <v>2021</v>
      </c>
      <c r="B124" s="444">
        <v>3</v>
      </c>
      <c r="C124" s="440" t="s">
        <v>617</v>
      </c>
      <c r="D124" s="441" t="s">
        <v>758</v>
      </c>
      <c r="E124" s="442">
        <v>2851</v>
      </c>
      <c r="F124" s="443">
        <v>4.41E-2</v>
      </c>
      <c r="G124" s="442">
        <v>32467</v>
      </c>
      <c r="H124" s="439">
        <v>9.4500000000000001E-2</v>
      </c>
      <c r="I124" s="438">
        <v>11.387934</v>
      </c>
    </row>
    <row r="125" spans="1:9" x14ac:dyDescent="0.25">
      <c r="A125" s="440">
        <v>2021</v>
      </c>
      <c r="B125" s="444">
        <v>3</v>
      </c>
      <c r="C125" s="440" t="s">
        <v>617</v>
      </c>
      <c r="D125" s="441" t="s">
        <v>865</v>
      </c>
      <c r="E125" s="442">
        <v>2464</v>
      </c>
      <c r="F125" s="443">
        <v>3.8100000000000002E-2</v>
      </c>
      <c r="G125" s="442">
        <v>12130</v>
      </c>
      <c r="H125" s="439">
        <v>3.5299999999999998E-2</v>
      </c>
      <c r="I125" s="438">
        <v>4.9228896000000004</v>
      </c>
    </row>
    <row r="126" spans="1:9" x14ac:dyDescent="0.25">
      <c r="A126" s="440">
        <v>2021</v>
      </c>
      <c r="B126" s="444">
        <v>4</v>
      </c>
      <c r="C126" s="440" t="s">
        <v>618</v>
      </c>
      <c r="D126" s="441" t="s">
        <v>654</v>
      </c>
      <c r="E126" s="442">
        <v>63878</v>
      </c>
      <c r="F126" s="443">
        <v>1</v>
      </c>
      <c r="G126" s="442">
        <v>334736</v>
      </c>
      <c r="H126" s="439">
        <v>1</v>
      </c>
      <c r="I126" s="438">
        <v>5.2402392000000004</v>
      </c>
    </row>
    <row r="127" spans="1:9" x14ac:dyDescent="0.25">
      <c r="A127" s="440">
        <v>2021</v>
      </c>
      <c r="B127" s="444">
        <v>4</v>
      </c>
      <c r="C127" s="440" t="s">
        <v>618</v>
      </c>
      <c r="D127" s="441" t="s">
        <v>864</v>
      </c>
      <c r="E127" s="442">
        <v>58837</v>
      </c>
      <c r="F127" s="443">
        <v>0.92100000000000004</v>
      </c>
      <c r="G127" s="442">
        <v>292426</v>
      </c>
      <c r="H127" s="439">
        <v>0.87360000000000004</v>
      </c>
      <c r="I127" s="438">
        <v>4.9701038000000004</v>
      </c>
    </row>
    <row r="128" spans="1:9" x14ac:dyDescent="0.25">
      <c r="A128" s="440">
        <v>2021</v>
      </c>
      <c r="B128" s="444">
        <v>4</v>
      </c>
      <c r="C128" s="440" t="s">
        <v>618</v>
      </c>
      <c r="D128" s="441" t="s">
        <v>758</v>
      </c>
      <c r="E128" s="442">
        <v>2841</v>
      </c>
      <c r="F128" s="443">
        <v>4.4400000000000002E-2</v>
      </c>
      <c r="G128" s="442">
        <v>31525</v>
      </c>
      <c r="H128" s="439">
        <v>9.4100000000000003E-2</v>
      </c>
      <c r="I128" s="438">
        <v>11.096444999999999</v>
      </c>
    </row>
    <row r="129" spans="1:9" x14ac:dyDescent="0.25">
      <c r="A129" s="440">
        <v>2021</v>
      </c>
      <c r="B129" s="444">
        <v>4</v>
      </c>
      <c r="C129" s="440" t="s">
        <v>618</v>
      </c>
      <c r="D129" s="441" t="s">
        <v>865</v>
      </c>
      <c r="E129" s="442">
        <v>2200</v>
      </c>
      <c r="F129" s="443">
        <v>3.44E-2</v>
      </c>
      <c r="G129" s="442">
        <v>10785</v>
      </c>
      <c r="H129" s="439">
        <v>3.2199999999999999E-2</v>
      </c>
      <c r="I129" s="438">
        <v>4.9022727000000001</v>
      </c>
    </row>
    <row r="130" spans="1:9" x14ac:dyDescent="0.25">
      <c r="A130" s="440">
        <v>2021</v>
      </c>
      <c r="B130" s="444">
        <v>5</v>
      </c>
      <c r="C130" s="440" t="s">
        <v>619</v>
      </c>
      <c r="D130" s="441" t="s">
        <v>654</v>
      </c>
      <c r="E130" s="442">
        <v>64727</v>
      </c>
      <c r="F130" s="443">
        <v>1</v>
      </c>
      <c r="G130" s="442">
        <v>328374</v>
      </c>
      <c r="H130" s="439">
        <v>1</v>
      </c>
      <c r="I130" s="438">
        <v>5.0732151999999999</v>
      </c>
    </row>
    <row r="131" spans="1:9" x14ac:dyDescent="0.25">
      <c r="A131" s="440">
        <v>2021</v>
      </c>
      <c r="B131" s="444">
        <v>5</v>
      </c>
      <c r="C131" s="440" t="s">
        <v>619</v>
      </c>
      <c r="D131" s="441" t="s">
        <v>864</v>
      </c>
      <c r="E131" s="442">
        <v>59795</v>
      </c>
      <c r="F131" s="443">
        <v>0.92379999999999995</v>
      </c>
      <c r="G131" s="442">
        <v>286984</v>
      </c>
      <c r="H131" s="439">
        <v>0.87390000000000001</v>
      </c>
      <c r="I131" s="438">
        <v>4.7994648</v>
      </c>
    </row>
    <row r="132" spans="1:9" x14ac:dyDescent="0.25">
      <c r="A132" s="440">
        <v>2021</v>
      </c>
      <c r="B132" s="444">
        <v>5</v>
      </c>
      <c r="C132" s="440" t="s">
        <v>619</v>
      </c>
      <c r="D132" s="441" t="s">
        <v>758</v>
      </c>
      <c r="E132" s="442">
        <v>2654</v>
      </c>
      <c r="F132" s="443">
        <v>4.1000000000000002E-2</v>
      </c>
      <c r="G132" s="442">
        <v>30332</v>
      </c>
      <c r="H132" s="439">
        <v>9.2299999999999993E-2</v>
      </c>
      <c r="I132" s="438">
        <v>11.428787</v>
      </c>
    </row>
    <row r="133" spans="1:9" x14ac:dyDescent="0.25">
      <c r="A133" s="440">
        <v>2021</v>
      </c>
      <c r="B133" s="444">
        <v>5</v>
      </c>
      <c r="C133" s="440" t="s">
        <v>619</v>
      </c>
      <c r="D133" s="441" t="s">
        <v>865</v>
      </c>
      <c r="E133" s="442">
        <v>2278</v>
      </c>
      <c r="F133" s="443">
        <v>3.5099999999999999E-2</v>
      </c>
      <c r="G133" s="442">
        <v>11058</v>
      </c>
      <c r="H133" s="439">
        <v>3.3599999999999998E-2</v>
      </c>
      <c r="I133" s="438">
        <v>4.8542581</v>
      </c>
    </row>
    <row r="134" spans="1:9" x14ac:dyDescent="0.25">
      <c r="A134" s="440">
        <v>2021</v>
      </c>
      <c r="B134" s="444">
        <v>6</v>
      </c>
      <c r="C134" s="440" t="s">
        <v>620</v>
      </c>
      <c r="D134" s="441" t="s">
        <v>654</v>
      </c>
      <c r="E134" s="442">
        <v>64750</v>
      </c>
      <c r="F134" s="443">
        <v>1</v>
      </c>
      <c r="G134" s="442">
        <v>338021</v>
      </c>
      <c r="H134" s="439">
        <v>1</v>
      </c>
      <c r="I134" s="438">
        <v>5.2204015000000004</v>
      </c>
    </row>
    <row r="135" spans="1:9" x14ac:dyDescent="0.25">
      <c r="A135" s="440">
        <v>2021</v>
      </c>
      <c r="B135" s="444">
        <v>6</v>
      </c>
      <c r="C135" s="440" t="s">
        <v>620</v>
      </c>
      <c r="D135" s="441" t="s">
        <v>864</v>
      </c>
      <c r="E135" s="442">
        <v>59467</v>
      </c>
      <c r="F135" s="443">
        <v>0.91839999999999999</v>
      </c>
      <c r="G135" s="442">
        <v>291098</v>
      </c>
      <c r="H135" s="439">
        <v>0.86109999999999998</v>
      </c>
      <c r="I135" s="438">
        <v>4.8951183</v>
      </c>
    </row>
    <row r="136" spans="1:9" x14ac:dyDescent="0.25">
      <c r="A136" s="440">
        <v>2021</v>
      </c>
      <c r="B136" s="444">
        <v>6</v>
      </c>
      <c r="C136" s="440" t="s">
        <v>620</v>
      </c>
      <c r="D136" s="441" t="s">
        <v>758</v>
      </c>
      <c r="E136" s="442">
        <v>3051</v>
      </c>
      <c r="F136" s="443">
        <v>4.7100000000000003E-2</v>
      </c>
      <c r="G136" s="442">
        <v>36113</v>
      </c>
      <c r="H136" s="439">
        <v>0.10680000000000001</v>
      </c>
      <c r="I136" s="438">
        <v>11.836447</v>
      </c>
    </row>
    <row r="137" spans="1:9" x14ac:dyDescent="0.25">
      <c r="A137" s="440">
        <v>2021</v>
      </c>
      <c r="B137" s="444">
        <v>6</v>
      </c>
      <c r="C137" s="440" t="s">
        <v>620</v>
      </c>
      <c r="D137" s="441" t="s">
        <v>865</v>
      </c>
      <c r="E137" s="442">
        <v>2232</v>
      </c>
      <c r="F137" s="443">
        <v>3.44E-2</v>
      </c>
      <c r="G137" s="442">
        <v>10810</v>
      </c>
      <c r="H137" s="439">
        <v>3.1899999999999998E-2</v>
      </c>
      <c r="I137" s="438">
        <v>4.8431899999999999</v>
      </c>
    </row>
    <row r="138" spans="1:9" x14ac:dyDescent="0.25">
      <c r="A138" s="440">
        <v>2021</v>
      </c>
      <c r="B138" s="444">
        <v>7</v>
      </c>
      <c r="C138" s="440" t="s">
        <v>621</v>
      </c>
      <c r="D138" s="441" t="s">
        <v>654</v>
      </c>
      <c r="E138" s="442">
        <v>65566</v>
      </c>
      <c r="F138" s="443">
        <v>1</v>
      </c>
      <c r="G138" s="442">
        <v>336293</v>
      </c>
      <c r="H138" s="439">
        <v>1</v>
      </c>
      <c r="I138" s="438">
        <v>5.1290760000000004</v>
      </c>
    </row>
    <row r="139" spans="1:9" x14ac:dyDescent="0.25">
      <c r="A139" s="440">
        <v>2021</v>
      </c>
      <c r="B139" s="444">
        <v>7</v>
      </c>
      <c r="C139" s="440" t="s">
        <v>621</v>
      </c>
      <c r="D139" s="441" t="s">
        <v>864</v>
      </c>
      <c r="E139" s="442">
        <v>60553</v>
      </c>
      <c r="F139" s="443">
        <v>0.92349999999999999</v>
      </c>
      <c r="G139" s="442">
        <v>294763</v>
      </c>
      <c r="H139" s="439">
        <v>0.87649999999999995</v>
      </c>
      <c r="I139" s="438">
        <v>4.8678512999999999</v>
      </c>
    </row>
    <row r="140" spans="1:9" x14ac:dyDescent="0.25">
      <c r="A140" s="440">
        <v>2021</v>
      </c>
      <c r="B140" s="444">
        <v>7</v>
      </c>
      <c r="C140" s="440" t="s">
        <v>621</v>
      </c>
      <c r="D140" s="441" t="s">
        <v>758</v>
      </c>
      <c r="E140" s="442">
        <v>2753</v>
      </c>
      <c r="F140" s="443">
        <v>4.19E-2</v>
      </c>
      <c r="G140" s="442">
        <v>30021</v>
      </c>
      <c r="H140" s="439">
        <v>8.9200000000000002E-2</v>
      </c>
      <c r="I140" s="438">
        <v>10.904831</v>
      </c>
    </row>
    <row r="141" spans="1:9" x14ac:dyDescent="0.25">
      <c r="A141" s="440">
        <v>2021</v>
      </c>
      <c r="B141" s="444">
        <v>7</v>
      </c>
      <c r="C141" s="440" t="s">
        <v>621</v>
      </c>
      <c r="D141" s="441" t="s">
        <v>865</v>
      </c>
      <c r="E141" s="442">
        <v>2260</v>
      </c>
      <c r="F141" s="443">
        <v>3.44E-2</v>
      </c>
      <c r="G141" s="442">
        <v>11509</v>
      </c>
      <c r="H141" s="439">
        <v>3.4200000000000001E-2</v>
      </c>
      <c r="I141" s="438">
        <v>5.0924778999999996</v>
      </c>
    </row>
    <row r="142" spans="1:9" x14ac:dyDescent="0.25">
      <c r="A142" s="440">
        <v>2021</v>
      </c>
      <c r="B142" s="444">
        <v>8</v>
      </c>
      <c r="C142" s="440" t="s">
        <v>622</v>
      </c>
      <c r="D142" s="441" t="s">
        <v>654</v>
      </c>
      <c r="E142" s="442">
        <v>64326</v>
      </c>
      <c r="F142" s="443">
        <v>1</v>
      </c>
      <c r="G142" s="442">
        <v>341411</v>
      </c>
      <c r="H142" s="439">
        <v>1</v>
      </c>
      <c r="I142" s="438">
        <v>5.3075117000000001</v>
      </c>
    </row>
    <row r="143" spans="1:9" x14ac:dyDescent="0.25">
      <c r="A143" s="440">
        <v>2021</v>
      </c>
      <c r="B143" s="444">
        <v>8</v>
      </c>
      <c r="C143" s="440" t="s">
        <v>622</v>
      </c>
      <c r="D143" s="441" t="s">
        <v>864</v>
      </c>
      <c r="E143" s="442">
        <v>59426</v>
      </c>
      <c r="F143" s="443">
        <v>0.92379999999999995</v>
      </c>
      <c r="G143" s="442">
        <v>299648</v>
      </c>
      <c r="H143" s="439">
        <v>0.87760000000000005</v>
      </c>
      <c r="I143" s="438">
        <v>5.0423720000000003</v>
      </c>
    </row>
    <row r="144" spans="1:9" x14ac:dyDescent="0.25">
      <c r="A144" s="440">
        <v>2021</v>
      </c>
      <c r="B144" s="444">
        <v>8</v>
      </c>
      <c r="C144" s="440" t="s">
        <v>622</v>
      </c>
      <c r="D144" s="441" t="s">
        <v>758</v>
      </c>
      <c r="E144" s="442">
        <v>2679</v>
      </c>
      <c r="F144" s="443">
        <v>4.1599999999999998E-2</v>
      </c>
      <c r="G144" s="442">
        <v>30284</v>
      </c>
      <c r="H144" s="439">
        <v>8.8700000000000001E-2</v>
      </c>
      <c r="I144" s="438">
        <v>11.304218000000001</v>
      </c>
    </row>
    <row r="145" spans="1:9" x14ac:dyDescent="0.25">
      <c r="A145" s="440">
        <v>2021</v>
      </c>
      <c r="B145" s="444">
        <v>8</v>
      </c>
      <c r="C145" s="440" t="s">
        <v>622</v>
      </c>
      <c r="D145" s="441" t="s">
        <v>865</v>
      </c>
      <c r="E145" s="442">
        <v>2221</v>
      </c>
      <c r="F145" s="443">
        <v>3.4500000000000003E-2</v>
      </c>
      <c r="G145" s="442">
        <v>11479</v>
      </c>
      <c r="H145" s="439">
        <v>3.3599999999999998E-2</v>
      </c>
      <c r="I145" s="438">
        <v>5.1683925999999998</v>
      </c>
    </row>
    <row r="146" spans="1:9" x14ac:dyDescent="0.25">
      <c r="A146" s="440">
        <v>2021</v>
      </c>
      <c r="B146" s="444">
        <v>9</v>
      </c>
      <c r="C146" s="440" t="s">
        <v>623</v>
      </c>
      <c r="D146" s="441" t="s">
        <v>654</v>
      </c>
      <c r="E146" s="442">
        <v>62679</v>
      </c>
      <c r="F146" s="443">
        <v>1</v>
      </c>
      <c r="G146" s="442">
        <v>341161</v>
      </c>
      <c r="H146" s="439">
        <v>1</v>
      </c>
      <c r="I146" s="438">
        <v>5.4429873000000004</v>
      </c>
    </row>
    <row r="147" spans="1:9" x14ac:dyDescent="0.25">
      <c r="A147" s="440">
        <v>2021</v>
      </c>
      <c r="B147" s="444">
        <v>9</v>
      </c>
      <c r="C147" s="440" t="s">
        <v>623</v>
      </c>
      <c r="D147" s="441" t="s">
        <v>864</v>
      </c>
      <c r="E147" s="442">
        <v>57920</v>
      </c>
      <c r="F147" s="443">
        <v>0.92400000000000004</v>
      </c>
      <c r="G147" s="442">
        <v>298420</v>
      </c>
      <c r="H147" s="439">
        <v>0.87470000000000003</v>
      </c>
      <c r="I147" s="438">
        <v>5.1522790000000001</v>
      </c>
    </row>
    <row r="148" spans="1:9" x14ac:dyDescent="0.25">
      <c r="A148" s="440">
        <v>2021</v>
      </c>
      <c r="B148" s="444">
        <v>9</v>
      </c>
      <c r="C148" s="440" t="s">
        <v>623</v>
      </c>
      <c r="D148" s="441" t="s">
        <v>758</v>
      </c>
      <c r="E148" s="442">
        <v>2671</v>
      </c>
      <c r="F148" s="443">
        <v>4.2599999999999999E-2</v>
      </c>
      <c r="G148" s="442">
        <v>32230</v>
      </c>
      <c r="H148" s="439">
        <v>9.4399999999999998E-2</v>
      </c>
      <c r="I148" s="438">
        <v>12.066642</v>
      </c>
    </row>
    <row r="149" spans="1:9" x14ac:dyDescent="0.25">
      <c r="A149" s="440">
        <v>2021</v>
      </c>
      <c r="B149" s="444">
        <v>9</v>
      </c>
      <c r="C149" s="440" t="s">
        <v>623</v>
      </c>
      <c r="D149" s="441" t="s">
        <v>865</v>
      </c>
      <c r="E149" s="442">
        <v>2088</v>
      </c>
      <c r="F149" s="443">
        <v>3.3300000000000003E-2</v>
      </c>
      <c r="G149" s="442">
        <v>10511</v>
      </c>
      <c r="H149" s="439">
        <v>3.0800000000000001E-2</v>
      </c>
      <c r="I149" s="438">
        <v>5.0340037999999998</v>
      </c>
    </row>
    <row r="150" spans="1:9" x14ac:dyDescent="0.25">
      <c r="A150" s="440">
        <v>2022</v>
      </c>
      <c r="B150" s="444">
        <v>10</v>
      </c>
      <c r="C150" s="440" t="s">
        <v>624</v>
      </c>
      <c r="D150" s="441" t="s">
        <v>654</v>
      </c>
      <c r="E150" s="442">
        <v>63323</v>
      </c>
      <c r="F150" s="443">
        <v>1</v>
      </c>
      <c r="G150" s="442">
        <v>346685</v>
      </c>
      <c r="H150" s="439">
        <v>1</v>
      </c>
      <c r="I150" s="438">
        <v>5.4748669999999997</v>
      </c>
    </row>
    <row r="151" spans="1:9" x14ac:dyDescent="0.25">
      <c r="A151" s="440">
        <v>2022</v>
      </c>
      <c r="B151" s="444">
        <v>10</v>
      </c>
      <c r="C151" s="440" t="s">
        <v>624</v>
      </c>
      <c r="D151" s="441" t="s">
        <v>864</v>
      </c>
      <c r="E151" s="442">
        <v>58878</v>
      </c>
      <c r="F151" s="443">
        <v>0.92979999999999996</v>
      </c>
      <c r="G151" s="442">
        <v>306660</v>
      </c>
      <c r="H151" s="439">
        <v>0.88449999999999995</v>
      </c>
      <c r="I151" s="438">
        <v>5.2083969999999997</v>
      </c>
    </row>
    <row r="152" spans="1:9" x14ac:dyDescent="0.25">
      <c r="A152" s="440">
        <v>2022</v>
      </c>
      <c r="B152" s="444">
        <v>10</v>
      </c>
      <c r="C152" s="440" t="s">
        <v>624</v>
      </c>
      <c r="D152" s="441" t="s">
        <v>758</v>
      </c>
      <c r="E152" s="442">
        <v>2582</v>
      </c>
      <c r="F152" s="443">
        <v>4.07E-2</v>
      </c>
      <c r="G152" s="442">
        <v>29705</v>
      </c>
      <c r="H152" s="439">
        <v>8.5599999999999996E-2</v>
      </c>
      <c r="I152" s="438">
        <v>11.504648</v>
      </c>
    </row>
    <row r="153" spans="1:9" x14ac:dyDescent="0.25">
      <c r="A153" s="440">
        <v>2022</v>
      </c>
      <c r="B153" s="444">
        <v>10</v>
      </c>
      <c r="C153" s="440" t="s">
        <v>624</v>
      </c>
      <c r="D153" s="441" t="s">
        <v>865</v>
      </c>
      <c r="E153" s="442">
        <v>1863</v>
      </c>
      <c r="F153" s="443">
        <v>2.9399999999999999E-2</v>
      </c>
      <c r="G153" s="442">
        <v>10320</v>
      </c>
      <c r="H153" s="439">
        <v>2.9700000000000001E-2</v>
      </c>
      <c r="I153" s="438">
        <v>5.5394525000000003</v>
      </c>
    </row>
    <row r="154" spans="1:9" x14ac:dyDescent="0.25">
      <c r="A154" s="440">
        <v>2022</v>
      </c>
      <c r="B154" s="444">
        <v>11</v>
      </c>
      <c r="C154" s="440" t="s">
        <v>625</v>
      </c>
      <c r="D154" s="441" t="s">
        <v>654</v>
      </c>
      <c r="E154" s="442">
        <v>60503</v>
      </c>
      <c r="F154" s="443">
        <v>1</v>
      </c>
      <c r="G154" s="442">
        <v>339420</v>
      </c>
      <c r="H154" s="439">
        <v>1</v>
      </c>
      <c r="I154" s="438">
        <v>5.6099698</v>
      </c>
    </row>
    <row r="155" spans="1:9" x14ac:dyDescent="0.25">
      <c r="A155" s="440">
        <v>2022</v>
      </c>
      <c r="B155" s="444">
        <v>11</v>
      </c>
      <c r="C155" s="440" t="s">
        <v>625</v>
      </c>
      <c r="D155" s="441" t="s">
        <v>864</v>
      </c>
      <c r="E155" s="442">
        <v>56090</v>
      </c>
      <c r="F155" s="443">
        <v>0.92700000000000005</v>
      </c>
      <c r="G155" s="442">
        <v>298720</v>
      </c>
      <c r="H155" s="439">
        <v>0.88</v>
      </c>
      <c r="I155" s="438">
        <v>5.3257265</v>
      </c>
    </row>
    <row r="156" spans="1:9" x14ac:dyDescent="0.25">
      <c r="A156" s="440">
        <v>2022</v>
      </c>
      <c r="B156" s="444">
        <v>11</v>
      </c>
      <c r="C156" s="440" t="s">
        <v>625</v>
      </c>
      <c r="D156" s="441" t="s">
        <v>758</v>
      </c>
      <c r="E156" s="442">
        <v>2604</v>
      </c>
      <c r="F156" s="443">
        <v>4.2999999999999997E-2</v>
      </c>
      <c r="G156" s="442">
        <v>30682</v>
      </c>
      <c r="H156" s="439">
        <v>9.0300000000000005E-2</v>
      </c>
      <c r="I156" s="438">
        <v>11.782641999999999</v>
      </c>
    </row>
    <row r="157" spans="1:9" x14ac:dyDescent="0.25">
      <c r="A157" s="440">
        <v>2022</v>
      </c>
      <c r="B157" s="444">
        <v>11</v>
      </c>
      <c r="C157" s="440" t="s">
        <v>625</v>
      </c>
      <c r="D157" s="441" t="s">
        <v>865</v>
      </c>
      <c r="E157" s="442">
        <v>1809</v>
      </c>
      <c r="F157" s="443">
        <v>2.98E-2</v>
      </c>
      <c r="G157" s="442">
        <v>10018</v>
      </c>
      <c r="H157" s="439">
        <v>2.9499999999999998E-2</v>
      </c>
      <c r="I157" s="438">
        <v>5.5378661999999998</v>
      </c>
    </row>
    <row r="158" spans="1:9" x14ac:dyDescent="0.25">
      <c r="A158" s="440">
        <v>2022</v>
      </c>
      <c r="B158" s="444">
        <v>12</v>
      </c>
      <c r="C158" s="440" t="s">
        <v>626</v>
      </c>
      <c r="D158" s="441" t="s">
        <v>654</v>
      </c>
      <c r="E158" s="442">
        <v>62072</v>
      </c>
      <c r="F158" s="443">
        <v>1</v>
      </c>
      <c r="G158" s="442">
        <v>358539</v>
      </c>
      <c r="H158" s="439">
        <v>1</v>
      </c>
      <c r="I158" s="438">
        <v>5.7761792999999999</v>
      </c>
    </row>
    <row r="159" spans="1:9" x14ac:dyDescent="0.25">
      <c r="A159" s="440">
        <v>2022</v>
      </c>
      <c r="B159" s="444">
        <v>12</v>
      </c>
      <c r="C159" s="440" t="s">
        <v>626</v>
      </c>
      <c r="D159" s="441" t="s">
        <v>864</v>
      </c>
      <c r="E159" s="442">
        <v>57821</v>
      </c>
      <c r="F159" s="443">
        <v>0.93149999999999999</v>
      </c>
      <c r="G159" s="442">
        <v>317640</v>
      </c>
      <c r="H159" s="439">
        <v>0.88590000000000002</v>
      </c>
      <c r="I159" s="438">
        <v>5.4935058000000003</v>
      </c>
    </row>
    <row r="160" spans="1:9" x14ac:dyDescent="0.25">
      <c r="A160" s="440">
        <v>2022</v>
      </c>
      <c r="B160" s="444">
        <v>12</v>
      </c>
      <c r="C160" s="440" t="s">
        <v>626</v>
      </c>
      <c r="D160" s="441" t="s">
        <v>758</v>
      </c>
      <c r="E160" s="442">
        <v>2574</v>
      </c>
      <c r="F160" s="443">
        <v>4.1399999999999999E-2</v>
      </c>
      <c r="G160" s="442">
        <v>31100</v>
      </c>
      <c r="H160" s="439">
        <v>8.6699999999999999E-2</v>
      </c>
      <c r="I160" s="438">
        <v>12.082362</v>
      </c>
    </row>
    <row r="161" spans="1:9" x14ac:dyDescent="0.25">
      <c r="A161" s="440">
        <v>2022</v>
      </c>
      <c r="B161" s="444">
        <v>12</v>
      </c>
      <c r="C161" s="440" t="s">
        <v>626</v>
      </c>
      <c r="D161" s="441" t="s">
        <v>865</v>
      </c>
      <c r="E161" s="442">
        <v>1677</v>
      </c>
      <c r="F161" s="443">
        <v>2.7E-2</v>
      </c>
      <c r="G161" s="442">
        <v>9799</v>
      </c>
      <c r="H161" s="439">
        <v>2.7300000000000001E-2</v>
      </c>
      <c r="I161" s="438">
        <v>5.8431723</v>
      </c>
    </row>
    <row r="162" spans="1:9" x14ac:dyDescent="0.25">
      <c r="A162" s="440">
        <v>2022</v>
      </c>
      <c r="B162" s="444">
        <v>1</v>
      </c>
      <c r="C162" s="440" t="s">
        <v>627</v>
      </c>
      <c r="D162" s="441" t="s">
        <v>654</v>
      </c>
      <c r="E162" s="442">
        <v>55967</v>
      </c>
      <c r="F162" s="443">
        <v>1</v>
      </c>
      <c r="G162" s="442">
        <v>342311</v>
      </c>
      <c r="H162" s="439">
        <v>1</v>
      </c>
      <c r="I162" s="438">
        <v>6.1163007</v>
      </c>
    </row>
    <row r="163" spans="1:9" x14ac:dyDescent="0.25">
      <c r="A163" s="440">
        <v>2022</v>
      </c>
      <c r="B163" s="444">
        <v>1</v>
      </c>
      <c r="C163" s="440" t="s">
        <v>627</v>
      </c>
      <c r="D163" s="441" t="s">
        <v>864</v>
      </c>
      <c r="E163" s="442">
        <v>52380</v>
      </c>
      <c r="F163" s="443">
        <v>0.93589999999999995</v>
      </c>
      <c r="G163" s="442">
        <v>308427</v>
      </c>
      <c r="H163" s="439">
        <v>0.90100000000000002</v>
      </c>
      <c r="I163" s="438">
        <v>5.8882589000000003</v>
      </c>
    </row>
    <row r="164" spans="1:9" x14ac:dyDescent="0.25">
      <c r="A164" s="440">
        <v>2022</v>
      </c>
      <c r="B164" s="444">
        <v>1</v>
      </c>
      <c r="C164" s="440" t="s">
        <v>627</v>
      </c>
      <c r="D164" s="441" t="s">
        <v>758</v>
      </c>
      <c r="E164" s="442">
        <v>1964</v>
      </c>
      <c r="F164" s="443">
        <v>3.5000000000000003E-2</v>
      </c>
      <c r="G164" s="442">
        <v>25530</v>
      </c>
      <c r="H164" s="439">
        <v>7.4499999999999997E-2</v>
      </c>
      <c r="I164" s="438">
        <v>12.998982</v>
      </c>
    </row>
    <row r="165" spans="1:9" x14ac:dyDescent="0.25">
      <c r="A165" s="440">
        <v>2022</v>
      </c>
      <c r="B165" s="444">
        <v>1</v>
      </c>
      <c r="C165" s="440" t="s">
        <v>627</v>
      </c>
      <c r="D165" s="441" t="s">
        <v>865</v>
      </c>
      <c r="E165" s="442">
        <v>1623</v>
      </c>
      <c r="F165" s="443">
        <v>2.8899999999999999E-2</v>
      </c>
      <c r="G165" s="442">
        <v>8354</v>
      </c>
      <c r="H165" s="439">
        <v>2.4400000000000002E-2</v>
      </c>
      <c r="I165" s="438">
        <v>5.1472581999999996</v>
      </c>
    </row>
    <row r="166" spans="1:9" x14ac:dyDescent="0.25">
      <c r="A166" s="440">
        <v>2022</v>
      </c>
      <c r="B166" s="444">
        <v>2</v>
      </c>
      <c r="C166" s="440" t="s">
        <v>628</v>
      </c>
      <c r="D166" s="441" t="s">
        <v>654</v>
      </c>
      <c r="E166" s="442">
        <v>53095</v>
      </c>
      <c r="F166" s="443">
        <v>1</v>
      </c>
      <c r="G166" s="442">
        <v>325998</v>
      </c>
      <c r="H166" s="439">
        <v>1</v>
      </c>
      <c r="I166" s="438">
        <v>6.1399001999999996</v>
      </c>
    </row>
    <row r="167" spans="1:9" x14ac:dyDescent="0.25">
      <c r="A167" s="440">
        <v>2022</v>
      </c>
      <c r="B167" s="444">
        <v>2</v>
      </c>
      <c r="C167" s="440" t="s">
        <v>628</v>
      </c>
      <c r="D167" s="441" t="s">
        <v>864</v>
      </c>
      <c r="E167" s="442">
        <v>49152</v>
      </c>
      <c r="F167" s="443">
        <v>0.92569999999999997</v>
      </c>
      <c r="G167" s="442">
        <v>287649</v>
      </c>
      <c r="H167" s="439">
        <v>0.88229999999999997</v>
      </c>
      <c r="I167" s="438">
        <v>5.8522338999999999</v>
      </c>
    </row>
    <row r="168" spans="1:9" x14ac:dyDescent="0.25">
      <c r="A168" s="440">
        <v>2022</v>
      </c>
      <c r="B168" s="444">
        <v>2</v>
      </c>
      <c r="C168" s="440" t="s">
        <v>628</v>
      </c>
      <c r="D168" s="441" t="s">
        <v>758</v>
      </c>
      <c r="E168" s="442">
        <v>2266</v>
      </c>
      <c r="F168" s="443">
        <v>4.2599999999999999E-2</v>
      </c>
      <c r="G168" s="442">
        <v>29031</v>
      </c>
      <c r="H168" s="439">
        <v>8.8999999999999996E-2</v>
      </c>
      <c r="I168" s="438">
        <v>12.811562</v>
      </c>
    </row>
    <row r="169" spans="1:9" x14ac:dyDescent="0.25">
      <c r="A169" s="440">
        <v>2022</v>
      </c>
      <c r="B169" s="444">
        <v>2</v>
      </c>
      <c r="C169" s="440" t="s">
        <v>628</v>
      </c>
      <c r="D169" s="441" t="s">
        <v>865</v>
      </c>
      <c r="E169" s="442">
        <v>1677</v>
      </c>
      <c r="F169" s="443">
        <v>3.15E-2</v>
      </c>
      <c r="G169" s="442">
        <v>9318</v>
      </c>
      <c r="H169" s="439">
        <v>2.8500000000000001E-2</v>
      </c>
      <c r="I169" s="438">
        <v>5.5563506</v>
      </c>
    </row>
    <row r="170" spans="1:9" x14ac:dyDescent="0.25">
      <c r="A170" s="440">
        <v>2022</v>
      </c>
      <c r="B170" s="444">
        <v>3</v>
      </c>
      <c r="C170" s="440" t="s">
        <v>629</v>
      </c>
      <c r="D170" s="441" t="s">
        <v>654</v>
      </c>
      <c r="E170" s="442">
        <v>62282</v>
      </c>
      <c r="F170" s="443">
        <v>1</v>
      </c>
      <c r="G170" s="442">
        <v>360988</v>
      </c>
      <c r="H170" s="439">
        <v>1</v>
      </c>
      <c r="I170" s="438">
        <v>5.7960244999999997</v>
      </c>
    </row>
    <row r="171" spans="1:9" x14ac:dyDescent="0.25">
      <c r="A171" s="440">
        <v>2022</v>
      </c>
      <c r="B171" s="444">
        <v>3</v>
      </c>
      <c r="C171" s="440" t="s">
        <v>629</v>
      </c>
      <c r="D171" s="441" t="s">
        <v>864</v>
      </c>
      <c r="E171" s="442">
        <v>57449</v>
      </c>
      <c r="F171" s="443">
        <v>0.9224</v>
      </c>
      <c r="G171" s="442">
        <v>314886</v>
      </c>
      <c r="H171" s="439">
        <v>0.87219999999999998</v>
      </c>
      <c r="I171" s="438">
        <v>5.4811398000000002</v>
      </c>
    </row>
    <row r="172" spans="1:9" x14ac:dyDescent="0.25">
      <c r="A172" s="440">
        <v>2022</v>
      </c>
      <c r="B172" s="444">
        <v>3</v>
      </c>
      <c r="C172" s="440" t="s">
        <v>629</v>
      </c>
      <c r="D172" s="441" t="s">
        <v>758</v>
      </c>
      <c r="E172" s="442">
        <v>2794</v>
      </c>
      <c r="F172" s="443">
        <v>4.48E-2</v>
      </c>
      <c r="G172" s="442">
        <v>34116</v>
      </c>
      <c r="H172" s="439">
        <v>9.4500000000000001E-2</v>
      </c>
      <c r="I172" s="438">
        <v>12.210451000000001</v>
      </c>
    </row>
    <row r="173" spans="1:9" x14ac:dyDescent="0.25">
      <c r="A173" s="440">
        <v>2022</v>
      </c>
      <c r="B173" s="444">
        <v>3</v>
      </c>
      <c r="C173" s="440" t="s">
        <v>629</v>
      </c>
      <c r="D173" s="441" t="s">
        <v>865</v>
      </c>
      <c r="E173" s="442">
        <v>2039</v>
      </c>
      <c r="F173" s="443">
        <v>3.27E-2</v>
      </c>
      <c r="G173" s="442">
        <v>11986</v>
      </c>
      <c r="H173" s="439">
        <v>3.32E-2</v>
      </c>
      <c r="I173" s="438">
        <v>5.8783718</v>
      </c>
    </row>
    <row r="174" spans="1:9" x14ac:dyDescent="0.25">
      <c r="A174" s="440">
        <v>2022</v>
      </c>
      <c r="B174" s="444">
        <v>4</v>
      </c>
      <c r="C174" s="440" t="s">
        <v>630</v>
      </c>
      <c r="D174" s="441" t="s">
        <v>654</v>
      </c>
      <c r="E174" s="442">
        <v>60906</v>
      </c>
      <c r="F174" s="443">
        <v>1</v>
      </c>
      <c r="G174" s="442">
        <v>331430</v>
      </c>
      <c r="H174" s="439">
        <v>1</v>
      </c>
      <c r="I174" s="438">
        <v>5.4416642</v>
      </c>
    </row>
    <row r="175" spans="1:9" x14ac:dyDescent="0.25">
      <c r="A175" s="440">
        <v>2022</v>
      </c>
      <c r="B175" s="444">
        <v>4</v>
      </c>
      <c r="C175" s="440" t="s">
        <v>630</v>
      </c>
      <c r="D175" s="441" t="s">
        <v>864</v>
      </c>
      <c r="E175" s="442">
        <v>56617</v>
      </c>
      <c r="F175" s="443">
        <v>0.92949999999999999</v>
      </c>
      <c r="G175" s="442">
        <v>290354</v>
      </c>
      <c r="H175" s="439">
        <v>0.876</v>
      </c>
      <c r="I175" s="438">
        <v>5.1283890000000003</v>
      </c>
    </row>
    <row r="176" spans="1:9" x14ac:dyDescent="0.25">
      <c r="A176" s="440">
        <v>2022</v>
      </c>
      <c r="B176" s="444">
        <v>4</v>
      </c>
      <c r="C176" s="440" t="s">
        <v>630</v>
      </c>
      <c r="D176" s="441" t="s">
        <v>758</v>
      </c>
      <c r="E176" s="442">
        <v>2435</v>
      </c>
      <c r="F176" s="443">
        <v>3.9899999999999998E-2</v>
      </c>
      <c r="G176" s="442">
        <v>31558</v>
      </c>
      <c r="H176" s="439">
        <v>9.5200000000000007E-2</v>
      </c>
      <c r="I176" s="438">
        <v>12.960164000000001</v>
      </c>
    </row>
    <row r="177" spans="1:9" x14ac:dyDescent="0.25">
      <c r="A177" s="440">
        <v>2022</v>
      </c>
      <c r="B177" s="444">
        <v>4</v>
      </c>
      <c r="C177" s="440" t="s">
        <v>630</v>
      </c>
      <c r="D177" s="441" t="s">
        <v>865</v>
      </c>
      <c r="E177" s="442">
        <v>1854</v>
      </c>
      <c r="F177" s="443">
        <v>3.04E-2</v>
      </c>
      <c r="G177" s="442">
        <v>9518</v>
      </c>
      <c r="H177" s="439">
        <v>2.87E-2</v>
      </c>
      <c r="I177" s="438">
        <v>5.1337647999999998</v>
      </c>
    </row>
    <row r="178" spans="1:9" x14ac:dyDescent="0.25">
      <c r="A178" s="440">
        <v>2022</v>
      </c>
      <c r="B178" s="444">
        <v>5</v>
      </c>
      <c r="C178" s="440" t="s">
        <v>631</v>
      </c>
      <c r="D178" s="441" t="s">
        <v>654</v>
      </c>
      <c r="E178" s="442">
        <v>62508</v>
      </c>
      <c r="F178" s="443">
        <v>1</v>
      </c>
      <c r="G178" s="442">
        <v>342687</v>
      </c>
      <c r="H178" s="439">
        <v>1</v>
      </c>
      <c r="I178" s="438">
        <v>5.4822902999999998</v>
      </c>
    </row>
    <row r="179" spans="1:9" x14ac:dyDescent="0.25">
      <c r="A179" s="440">
        <v>2022</v>
      </c>
      <c r="B179" s="444">
        <v>5</v>
      </c>
      <c r="C179" s="440" t="s">
        <v>631</v>
      </c>
      <c r="D179" s="441" t="s">
        <v>864</v>
      </c>
      <c r="E179" s="442">
        <v>58274</v>
      </c>
      <c r="F179" s="443">
        <v>0.93220000000000003</v>
      </c>
      <c r="G179" s="442">
        <v>304505</v>
      </c>
      <c r="H179" s="439">
        <v>0.88849999999999996</v>
      </c>
      <c r="I179" s="438">
        <v>5.2254006999999998</v>
      </c>
    </row>
    <row r="180" spans="1:9" x14ac:dyDescent="0.25">
      <c r="A180" s="440">
        <v>2022</v>
      </c>
      <c r="B180" s="444">
        <v>5</v>
      </c>
      <c r="C180" s="440" t="s">
        <v>631</v>
      </c>
      <c r="D180" s="441" t="s">
        <v>758</v>
      </c>
      <c r="E180" s="442">
        <v>2397</v>
      </c>
      <c r="F180" s="443">
        <v>3.8300000000000001E-2</v>
      </c>
      <c r="G180" s="442">
        <v>28920</v>
      </c>
      <c r="H180" s="439">
        <v>8.43E-2</v>
      </c>
      <c r="I180" s="438">
        <v>12.065080999999999</v>
      </c>
    </row>
    <row r="181" spans="1:9" x14ac:dyDescent="0.25">
      <c r="A181" s="440">
        <v>2022</v>
      </c>
      <c r="B181" s="444">
        <v>5</v>
      </c>
      <c r="C181" s="440" t="s">
        <v>631</v>
      </c>
      <c r="D181" s="441" t="s">
        <v>865</v>
      </c>
      <c r="E181" s="442">
        <v>1837</v>
      </c>
      <c r="F181" s="443">
        <v>2.93E-2</v>
      </c>
      <c r="G181" s="442">
        <v>9262</v>
      </c>
      <c r="H181" s="439">
        <v>2.7E-2</v>
      </c>
      <c r="I181" s="438">
        <v>5.0419162000000002</v>
      </c>
    </row>
    <row r="182" spans="1:9" x14ac:dyDescent="0.25">
      <c r="A182" s="440">
        <v>2022</v>
      </c>
      <c r="B182" s="444">
        <v>6</v>
      </c>
      <c r="C182" s="440" t="s">
        <v>632</v>
      </c>
      <c r="D182" s="441" t="s">
        <v>654</v>
      </c>
      <c r="E182" s="442">
        <v>62188</v>
      </c>
      <c r="F182" s="443">
        <v>1</v>
      </c>
      <c r="G182" s="442">
        <v>350424</v>
      </c>
      <c r="H182" s="439">
        <v>1</v>
      </c>
      <c r="I182" s="438">
        <v>5.6349134999999997</v>
      </c>
    </row>
    <row r="183" spans="1:9" x14ac:dyDescent="0.25">
      <c r="A183" s="440">
        <v>2022</v>
      </c>
      <c r="B183" s="444">
        <v>6</v>
      </c>
      <c r="C183" s="440" t="s">
        <v>632</v>
      </c>
      <c r="D183" s="441" t="s">
        <v>864</v>
      </c>
      <c r="E183" s="442">
        <v>57779</v>
      </c>
      <c r="F183" s="443">
        <v>0.92910000000000004</v>
      </c>
      <c r="G183" s="442">
        <v>306505</v>
      </c>
      <c r="H183" s="439">
        <v>0.87460000000000004</v>
      </c>
      <c r="I183" s="438">
        <v>5.3047820000000003</v>
      </c>
    </row>
    <row r="184" spans="1:9" x14ac:dyDescent="0.25">
      <c r="A184" s="440">
        <v>2022</v>
      </c>
      <c r="B184" s="444">
        <v>6</v>
      </c>
      <c r="C184" s="440" t="s">
        <v>632</v>
      </c>
      <c r="D184" s="441" t="s">
        <v>758</v>
      </c>
      <c r="E184" s="442">
        <v>2540</v>
      </c>
      <c r="F184" s="443">
        <v>4.0800000000000003E-2</v>
      </c>
      <c r="G184" s="442">
        <v>33970</v>
      </c>
      <c r="H184" s="439">
        <v>9.69E-2</v>
      </c>
      <c r="I184" s="438">
        <v>13.374015999999999</v>
      </c>
    </row>
    <row r="185" spans="1:9" x14ac:dyDescent="0.25">
      <c r="A185" s="440">
        <v>2022</v>
      </c>
      <c r="B185" s="444">
        <v>6</v>
      </c>
      <c r="C185" s="440" t="s">
        <v>632</v>
      </c>
      <c r="D185" s="441" t="s">
        <v>865</v>
      </c>
      <c r="E185" s="442">
        <v>1869</v>
      </c>
      <c r="F185" s="443">
        <v>0.03</v>
      </c>
      <c r="G185" s="442">
        <v>9949</v>
      </c>
      <c r="H185" s="439">
        <v>2.8299999999999999E-2</v>
      </c>
      <c r="I185" s="438">
        <v>5.3231675000000003</v>
      </c>
    </row>
    <row r="186" spans="1:9" x14ac:dyDescent="0.25">
      <c r="A186" s="440">
        <v>2022</v>
      </c>
      <c r="B186" s="444">
        <v>7</v>
      </c>
      <c r="C186" s="440" t="s">
        <v>633</v>
      </c>
      <c r="D186" s="441" t="s">
        <v>654</v>
      </c>
      <c r="E186" s="442">
        <v>61441</v>
      </c>
      <c r="F186" s="443">
        <v>1</v>
      </c>
      <c r="G186" s="442">
        <v>337526</v>
      </c>
      <c r="H186" s="439">
        <v>1</v>
      </c>
      <c r="I186" s="438">
        <v>5.4934978000000001</v>
      </c>
    </row>
    <row r="187" spans="1:9" x14ac:dyDescent="0.25">
      <c r="A187" s="440">
        <v>2022</v>
      </c>
      <c r="B187" s="444">
        <v>7</v>
      </c>
      <c r="C187" s="440" t="s">
        <v>633</v>
      </c>
      <c r="D187" s="441" t="s">
        <v>864</v>
      </c>
      <c r="E187" s="442">
        <v>57266</v>
      </c>
      <c r="F187" s="443">
        <v>0.93200000000000005</v>
      </c>
      <c r="G187" s="442">
        <v>298618</v>
      </c>
      <c r="H187" s="439">
        <v>0.88470000000000004</v>
      </c>
      <c r="I187" s="438">
        <v>5.2145776000000001</v>
      </c>
    </row>
    <row r="188" spans="1:9" x14ac:dyDescent="0.25">
      <c r="A188" s="440">
        <v>2022</v>
      </c>
      <c r="B188" s="444">
        <v>7</v>
      </c>
      <c r="C188" s="440" t="s">
        <v>633</v>
      </c>
      <c r="D188" s="441" t="s">
        <v>758</v>
      </c>
      <c r="E188" s="442">
        <v>2327</v>
      </c>
      <c r="F188" s="443">
        <v>3.78E-2</v>
      </c>
      <c r="G188" s="442">
        <v>29174</v>
      </c>
      <c r="H188" s="439">
        <v>8.6400000000000005E-2</v>
      </c>
      <c r="I188" s="438">
        <v>12.537172</v>
      </c>
    </row>
    <row r="189" spans="1:9" x14ac:dyDescent="0.25">
      <c r="A189" s="440">
        <v>2022</v>
      </c>
      <c r="B189" s="444">
        <v>7</v>
      </c>
      <c r="C189" s="440" t="s">
        <v>633</v>
      </c>
      <c r="D189" s="441" t="s">
        <v>865</v>
      </c>
      <c r="E189" s="442">
        <v>1848</v>
      </c>
      <c r="F189" s="443">
        <v>0.03</v>
      </c>
      <c r="G189" s="442">
        <v>9734</v>
      </c>
      <c r="H189" s="439">
        <v>2.8799999999999999E-2</v>
      </c>
      <c r="I189" s="438">
        <v>5.2673160000000001</v>
      </c>
    </row>
    <row r="190" spans="1:9" x14ac:dyDescent="0.25">
      <c r="A190" s="440">
        <v>2022</v>
      </c>
      <c r="B190" s="444">
        <v>8</v>
      </c>
      <c r="C190" s="440" t="s">
        <v>634</v>
      </c>
      <c r="D190" s="441" t="s">
        <v>654</v>
      </c>
      <c r="E190" s="442">
        <v>62882</v>
      </c>
      <c r="F190" s="443">
        <v>1</v>
      </c>
      <c r="G190" s="442">
        <v>348619</v>
      </c>
      <c r="H190" s="439">
        <v>1</v>
      </c>
      <c r="I190" s="438">
        <v>5.5440189999999996</v>
      </c>
    </row>
    <row r="191" spans="1:9" x14ac:dyDescent="0.25">
      <c r="A191" s="440">
        <v>2022</v>
      </c>
      <c r="B191" s="444">
        <v>8</v>
      </c>
      <c r="C191" s="440" t="s">
        <v>634</v>
      </c>
      <c r="D191" s="441" t="s">
        <v>864</v>
      </c>
      <c r="E191" s="442">
        <v>58505</v>
      </c>
      <c r="F191" s="443">
        <v>0.93030000000000002</v>
      </c>
      <c r="G191" s="442">
        <v>307289</v>
      </c>
      <c r="H191" s="439">
        <v>0.88139999999999996</v>
      </c>
      <c r="I191" s="438">
        <v>5.2523545</v>
      </c>
    </row>
    <row r="192" spans="1:9" x14ac:dyDescent="0.25">
      <c r="A192" s="440">
        <v>2022</v>
      </c>
      <c r="B192" s="444">
        <v>8</v>
      </c>
      <c r="C192" s="440" t="s">
        <v>634</v>
      </c>
      <c r="D192" s="441" t="s">
        <v>758</v>
      </c>
      <c r="E192" s="442">
        <v>2449</v>
      </c>
      <c r="F192" s="443">
        <v>3.8899999999999997E-2</v>
      </c>
      <c r="G192" s="442">
        <v>30641</v>
      </c>
      <c r="H192" s="439">
        <v>8.7800000000000003E-2</v>
      </c>
      <c r="I192" s="438">
        <v>12.511637</v>
      </c>
    </row>
    <row r="193" spans="1:9" x14ac:dyDescent="0.25">
      <c r="A193" s="440">
        <v>2022</v>
      </c>
      <c r="B193" s="444">
        <v>8</v>
      </c>
      <c r="C193" s="440" t="s">
        <v>634</v>
      </c>
      <c r="D193" s="441" t="s">
        <v>865</v>
      </c>
      <c r="E193" s="442">
        <v>1928</v>
      </c>
      <c r="F193" s="443">
        <v>3.0599999999999999E-2</v>
      </c>
      <c r="G193" s="442">
        <v>10689</v>
      </c>
      <c r="H193" s="439">
        <v>3.0599999999999999E-2</v>
      </c>
      <c r="I193" s="438">
        <v>5.5440870999999996</v>
      </c>
    </row>
    <row r="194" spans="1:9" x14ac:dyDescent="0.25">
      <c r="A194" s="440">
        <v>2022</v>
      </c>
      <c r="B194" s="444">
        <v>9</v>
      </c>
      <c r="C194" s="440" t="s">
        <v>635</v>
      </c>
      <c r="D194" s="441" t="s">
        <v>654</v>
      </c>
      <c r="E194" s="442">
        <v>62145</v>
      </c>
      <c r="F194" s="443">
        <v>1</v>
      </c>
      <c r="G194" s="442">
        <v>347765</v>
      </c>
      <c r="H194" s="439">
        <v>1</v>
      </c>
      <c r="I194" s="438">
        <v>5.5960254000000003</v>
      </c>
    </row>
    <row r="195" spans="1:9" x14ac:dyDescent="0.25">
      <c r="A195" s="440">
        <v>2022</v>
      </c>
      <c r="B195" s="444">
        <v>9</v>
      </c>
      <c r="C195" s="440" t="s">
        <v>635</v>
      </c>
      <c r="D195" s="441" t="s">
        <v>864</v>
      </c>
      <c r="E195" s="442">
        <v>57937</v>
      </c>
      <c r="F195" s="443">
        <v>0.93220000000000003</v>
      </c>
      <c r="G195" s="442">
        <v>307600</v>
      </c>
      <c r="H195" s="439">
        <v>0.88449999999999995</v>
      </c>
      <c r="I195" s="438">
        <v>5.3092151999999997</v>
      </c>
    </row>
    <row r="196" spans="1:9" x14ac:dyDescent="0.25">
      <c r="A196" s="440">
        <v>2022</v>
      </c>
      <c r="B196" s="444">
        <v>9</v>
      </c>
      <c r="C196" s="440" t="s">
        <v>635</v>
      </c>
      <c r="D196" s="441" t="s">
        <v>758</v>
      </c>
      <c r="E196" s="442">
        <v>2365</v>
      </c>
      <c r="F196" s="443">
        <v>3.7999999999999999E-2</v>
      </c>
      <c r="G196" s="442">
        <v>30646</v>
      </c>
      <c r="H196" s="439">
        <v>8.8099999999999998E-2</v>
      </c>
      <c r="I196" s="438">
        <v>12.95814</v>
      </c>
    </row>
    <row r="197" spans="1:9" x14ac:dyDescent="0.25">
      <c r="A197" s="440">
        <v>2022</v>
      </c>
      <c r="B197" s="444">
        <v>9</v>
      </c>
      <c r="C197" s="440" t="s">
        <v>635</v>
      </c>
      <c r="D197" s="441" t="s">
        <v>865</v>
      </c>
      <c r="E197" s="442">
        <v>1843</v>
      </c>
      <c r="F197" s="443">
        <v>2.9600000000000001E-2</v>
      </c>
      <c r="G197" s="442">
        <v>9519</v>
      </c>
      <c r="H197" s="439">
        <v>2.7300000000000001E-2</v>
      </c>
      <c r="I197" s="438">
        <v>5.1649485000000004</v>
      </c>
    </row>
    <row r="198" spans="1:9" x14ac:dyDescent="0.25">
      <c r="A198" s="440">
        <v>2023</v>
      </c>
      <c r="B198" s="444">
        <v>10</v>
      </c>
      <c r="C198" s="440" t="s">
        <v>636</v>
      </c>
      <c r="D198" s="441" t="s">
        <v>654</v>
      </c>
      <c r="E198" s="442">
        <v>62552</v>
      </c>
      <c r="F198" s="443">
        <v>1</v>
      </c>
      <c r="G198" s="442">
        <v>351205</v>
      </c>
      <c r="H198" s="439">
        <v>1</v>
      </c>
      <c r="I198" s="438">
        <v>5.6146086000000004</v>
      </c>
    </row>
    <row r="199" spans="1:9" x14ac:dyDescent="0.25">
      <c r="A199" s="440">
        <v>2023</v>
      </c>
      <c r="B199" s="444">
        <v>10</v>
      </c>
      <c r="C199" s="440" t="s">
        <v>636</v>
      </c>
      <c r="D199" s="441" t="s">
        <v>864</v>
      </c>
      <c r="E199" s="442">
        <v>58505</v>
      </c>
      <c r="F199" s="443">
        <v>0.93530000000000002</v>
      </c>
      <c r="G199" s="442">
        <v>312123</v>
      </c>
      <c r="H199" s="439">
        <v>0.88870000000000005</v>
      </c>
      <c r="I199" s="438">
        <v>5.3349799000000004</v>
      </c>
    </row>
    <row r="200" spans="1:9" x14ac:dyDescent="0.25">
      <c r="A200" s="440">
        <v>2023</v>
      </c>
      <c r="B200" s="444">
        <v>10</v>
      </c>
      <c r="C200" s="440" t="s">
        <v>636</v>
      </c>
      <c r="D200" s="441" t="s">
        <v>758</v>
      </c>
      <c r="E200" s="442">
        <v>2373</v>
      </c>
      <c r="F200" s="443">
        <v>3.7900000000000003E-2</v>
      </c>
      <c r="G200" s="442">
        <v>29721</v>
      </c>
      <c r="H200" s="439">
        <v>8.4599999999999995E-2</v>
      </c>
      <c r="I200" s="438">
        <v>12.524652</v>
      </c>
    </row>
    <row r="201" spans="1:9" x14ac:dyDescent="0.25">
      <c r="A201" s="440">
        <v>2023</v>
      </c>
      <c r="B201" s="444">
        <v>10</v>
      </c>
      <c r="C201" s="440" t="s">
        <v>636</v>
      </c>
      <c r="D201" s="441" t="s">
        <v>865</v>
      </c>
      <c r="E201" s="442">
        <v>1674</v>
      </c>
      <c r="F201" s="443">
        <v>2.6700000000000002E-2</v>
      </c>
      <c r="G201" s="442">
        <v>9361</v>
      </c>
      <c r="H201" s="439">
        <v>2.6599999999999999E-2</v>
      </c>
      <c r="I201" s="438">
        <v>5.5919952000000004</v>
      </c>
    </row>
    <row r="202" spans="1:9" x14ac:dyDescent="0.25">
      <c r="A202" s="440">
        <v>2023</v>
      </c>
      <c r="B202" s="444">
        <v>11</v>
      </c>
      <c r="C202" s="440" t="s">
        <v>637</v>
      </c>
      <c r="D202" s="441" t="s">
        <v>654</v>
      </c>
      <c r="E202" s="442">
        <v>60874</v>
      </c>
      <c r="F202" s="443">
        <v>1</v>
      </c>
      <c r="G202" s="442">
        <v>347552</v>
      </c>
      <c r="H202" s="439">
        <v>1</v>
      </c>
      <c r="I202" s="438">
        <v>5.7093669</v>
      </c>
    </row>
    <row r="203" spans="1:9" x14ac:dyDescent="0.25">
      <c r="A203" s="440">
        <v>2023</v>
      </c>
      <c r="B203" s="444">
        <v>11</v>
      </c>
      <c r="C203" s="440" t="s">
        <v>637</v>
      </c>
      <c r="D203" s="441" t="s">
        <v>864</v>
      </c>
      <c r="E203" s="442">
        <v>56810</v>
      </c>
      <c r="F203" s="443">
        <v>0.93320000000000003</v>
      </c>
      <c r="G203" s="442">
        <v>305060</v>
      </c>
      <c r="H203" s="439">
        <v>0.87770000000000004</v>
      </c>
      <c r="I203" s="438">
        <v>5.3698293000000001</v>
      </c>
    </row>
    <row r="204" spans="1:9" x14ac:dyDescent="0.25">
      <c r="A204" s="440">
        <v>2023</v>
      </c>
      <c r="B204" s="444">
        <v>11</v>
      </c>
      <c r="C204" s="440" t="s">
        <v>637</v>
      </c>
      <c r="D204" s="441" t="s">
        <v>758</v>
      </c>
      <c r="E204" s="442">
        <v>2396</v>
      </c>
      <c r="F204" s="443">
        <v>3.9300000000000002E-2</v>
      </c>
      <c r="G204" s="442">
        <v>33223</v>
      </c>
      <c r="H204" s="439">
        <v>9.5500000000000002E-2</v>
      </c>
      <c r="I204" s="438">
        <v>13.866027000000001</v>
      </c>
    </row>
    <row r="205" spans="1:9" x14ac:dyDescent="0.25">
      <c r="A205" s="440">
        <v>2023</v>
      </c>
      <c r="B205" s="444">
        <v>11</v>
      </c>
      <c r="C205" s="440" t="s">
        <v>637</v>
      </c>
      <c r="D205" s="441" t="s">
        <v>865</v>
      </c>
      <c r="E205" s="442">
        <v>1668</v>
      </c>
      <c r="F205" s="443">
        <v>2.7400000000000001E-2</v>
      </c>
      <c r="G205" s="442">
        <v>9269</v>
      </c>
      <c r="H205" s="439">
        <v>2.6599999999999999E-2</v>
      </c>
      <c r="I205" s="438">
        <v>5.5569544000000004</v>
      </c>
    </row>
    <row r="206" spans="1:9" x14ac:dyDescent="0.25">
      <c r="A206" s="440">
        <v>2023</v>
      </c>
      <c r="B206" s="444">
        <v>12</v>
      </c>
      <c r="C206" s="440" t="s">
        <v>638</v>
      </c>
      <c r="D206" s="441" t="s">
        <v>654</v>
      </c>
      <c r="E206" s="442">
        <v>64000</v>
      </c>
      <c r="F206" s="443">
        <v>1</v>
      </c>
      <c r="G206" s="442">
        <v>362847</v>
      </c>
      <c r="H206" s="439">
        <v>1</v>
      </c>
      <c r="I206" s="438">
        <v>5.6694844</v>
      </c>
    </row>
    <row r="207" spans="1:9" x14ac:dyDescent="0.25">
      <c r="A207" s="440">
        <v>2023</v>
      </c>
      <c r="B207" s="444">
        <v>12</v>
      </c>
      <c r="C207" s="440" t="s">
        <v>638</v>
      </c>
      <c r="D207" s="441" t="s">
        <v>864</v>
      </c>
      <c r="E207" s="442">
        <v>60072</v>
      </c>
      <c r="F207" s="443">
        <v>0.93859999999999999</v>
      </c>
      <c r="G207" s="442">
        <v>321926</v>
      </c>
      <c r="H207" s="439">
        <v>0.88719999999999999</v>
      </c>
      <c r="I207" s="438">
        <v>5.3590024999999999</v>
      </c>
    </row>
    <row r="208" spans="1:9" x14ac:dyDescent="0.25">
      <c r="A208" s="440">
        <v>2023</v>
      </c>
      <c r="B208" s="444">
        <v>12</v>
      </c>
      <c r="C208" s="440" t="s">
        <v>638</v>
      </c>
      <c r="D208" s="441" t="s">
        <v>758</v>
      </c>
      <c r="E208" s="442">
        <v>2256</v>
      </c>
      <c r="F208" s="443">
        <v>3.5200000000000002E-2</v>
      </c>
      <c r="G208" s="442">
        <v>31293</v>
      </c>
      <c r="H208" s="439">
        <v>8.6199999999999999E-2</v>
      </c>
      <c r="I208" s="438">
        <v>13.871010999999999</v>
      </c>
    </row>
    <row r="209" spans="1:9" x14ac:dyDescent="0.25">
      <c r="A209" s="440">
        <v>2023</v>
      </c>
      <c r="B209" s="444">
        <v>12</v>
      </c>
      <c r="C209" s="440" t="s">
        <v>638</v>
      </c>
      <c r="D209" s="441" t="s">
        <v>865</v>
      </c>
      <c r="E209" s="442">
        <v>1672</v>
      </c>
      <c r="F209" s="443">
        <v>2.6100000000000002E-2</v>
      </c>
      <c r="G209" s="442">
        <v>9628</v>
      </c>
      <c r="H209" s="439">
        <v>2.6499999999999999E-2</v>
      </c>
      <c r="I209" s="438">
        <v>5.7583732000000003</v>
      </c>
    </row>
    <row r="210" spans="1:9" x14ac:dyDescent="0.25">
      <c r="A210" s="440">
        <v>2023</v>
      </c>
      <c r="B210" s="444">
        <v>1</v>
      </c>
      <c r="C210" s="440" t="s">
        <v>639</v>
      </c>
      <c r="D210" s="441" t="s">
        <v>654</v>
      </c>
      <c r="E210" s="442">
        <v>61840</v>
      </c>
      <c r="F210" s="443">
        <v>1</v>
      </c>
      <c r="G210" s="442">
        <v>361643</v>
      </c>
      <c r="H210" s="439">
        <v>1</v>
      </c>
      <c r="I210" s="438">
        <v>5.8480432999999996</v>
      </c>
    </row>
    <row r="211" spans="1:9" x14ac:dyDescent="0.25">
      <c r="A211" s="440">
        <v>2023</v>
      </c>
      <c r="B211" s="444">
        <v>1</v>
      </c>
      <c r="C211" s="440" t="s">
        <v>639</v>
      </c>
      <c r="D211" s="441" t="s">
        <v>864</v>
      </c>
      <c r="E211" s="442">
        <v>57825</v>
      </c>
      <c r="F211" s="443">
        <v>0.93500000000000005</v>
      </c>
      <c r="G211" s="442">
        <v>321945</v>
      </c>
      <c r="H211" s="439">
        <v>0.89019999999999999</v>
      </c>
      <c r="I211" s="438">
        <v>5.5675746000000004</v>
      </c>
    </row>
    <row r="212" spans="1:9" x14ac:dyDescent="0.25">
      <c r="A212" s="440">
        <v>2023</v>
      </c>
      <c r="B212" s="444">
        <v>1</v>
      </c>
      <c r="C212" s="440" t="s">
        <v>639</v>
      </c>
      <c r="D212" s="441" t="s">
        <v>758</v>
      </c>
      <c r="E212" s="442">
        <v>2225</v>
      </c>
      <c r="F212" s="443">
        <v>3.5900000000000001E-2</v>
      </c>
      <c r="G212" s="442">
        <v>29386</v>
      </c>
      <c r="H212" s="439">
        <v>8.1199999999999994E-2</v>
      </c>
      <c r="I212" s="438">
        <v>13.207191</v>
      </c>
    </row>
    <row r="213" spans="1:9" x14ac:dyDescent="0.25">
      <c r="A213" s="440">
        <v>2023</v>
      </c>
      <c r="B213" s="444">
        <v>1</v>
      </c>
      <c r="C213" s="440" t="s">
        <v>639</v>
      </c>
      <c r="D213" s="441" t="s">
        <v>865</v>
      </c>
      <c r="E213" s="442">
        <v>1790</v>
      </c>
      <c r="F213" s="443">
        <v>2.8899999999999999E-2</v>
      </c>
      <c r="G213" s="442">
        <v>10312</v>
      </c>
      <c r="H213" s="439">
        <v>2.8500000000000001E-2</v>
      </c>
      <c r="I213" s="438">
        <v>5.7608939000000001</v>
      </c>
    </row>
    <row r="214" spans="1:9" x14ac:dyDescent="0.25">
      <c r="A214" s="440">
        <v>2023</v>
      </c>
      <c r="B214" s="444">
        <v>2</v>
      </c>
      <c r="C214" s="440" t="s">
        <v>640</v>
      </c>
      <c r="D214" s="441" t="s">
        <v>654</v>
      </c>
      <c r="E214" s="442">
        <v>55737</v>
      </c>
      <c r="F214" s="443">
        <v>1</v>
      </c>
      <c r="G214" s="442">
        <v>321485</v>
      </c>
      <c r="H214" s="439">
        <v>1</v>
      </c>
      <c r="I214" s="438">
        <v>5.7678921000000001</v>
      </c>
    </row>
    <row r="215" spans="1:9" x14ac:dyDescent="0.25">
      <c r="A215" s="440">
        <v>2023</v>
      </c>
      <c r="B215" s="444">
        <v>2</v>
      </c>
      <c r="C215" s="440" t="s">
        <v>640</v>
      </c>
      <c r="D215" s="441" t="s">
        <v>864</v>
      </c>
      <c r="E215" s="442">
        <v>51808</v>
      </c>
      <c r="F215" s="443">
        <v>0.92949999999999999</v>
      </c>
      <c r="G215" s="442">
        <v>284626</v>
      </c>
      <c r="H215" s="439">
        <v>0.88529999999999998</v>
      </c>
      <c r="I215" s="438">
        <v>5.493862</v>
      </c>
    </row>
    <row r="216" spans="1:9" x14ac:dyDescent="0.25">
      <c r="A216" s="440">
        <v>2023</v>
      </c>
      <c r="B216" s="444">
        <v>2</v>
      </c>
      <c r="C216" s="440" t="s">
        <v>640</v>
      </c>
      <c r="D216" s="441" t="s">
        <v>758</v>
      </c>
      <c r="E216" s="442">
        <v>2306</v>
      </c>
      <c r="F216" s="443">
        <v>4.1300000000000003E-2</v>
      </c>
      <c r="G216" s="442">
        <v>27925</v>
      </c>
      <c r="H216" s="439">
        <v>8.6800000000000002E-2</v>
      </c>
      <c r="I216" s="438">
        <v>12.109714</v>
      </c>
    </row>
    <row r="217" spans="1:9" x14ac:dyDescent="0.25">
      <c r="A217" s="440">
        <v>2023</v>
      </c>
      <c r="B217" s="444">
        <v>2</v>
      </c>
      <c r="C217" s="440" t="s">
        <v>640</v>
      </c>
      <c r="D217" s="441" t="s">
        <v>865</v>
      </c>
      <c r="E217" s="442">
        <v>1623</v>
      </c>
      <c r="F217" s="443">
        <v>2.9100000000000001E-2</v>
      </c>
      <c r="G217" s="442">
        <v>8934</v>
      </c>
      <c r="H217" s="439">
        <v>2.7699999999999999E-2</v>
      </c>
      <c r="I217" s="438">
        <v>5.5046210999999996</v>
      </c>
    </row>
    <row r="218" spans="1:9" x14ac:dyDescent="0.25">
      <c r="A218" s="440">
        <v>2023</v>
      </c>
      <c r="B218" s="444">
        <v>3</v>
      </c>
      <c r="C218" s="440" t="s">
        <v>641</v>
      </c>
      <c r="D218" s="441" t="s">
        <v>654</v>
      </c>
      <c r="E218" s="442">
        <v>63344</v>
      </c>
      <c r="F218" s="443">
        <v>1</v>
      </c>
      <c r="G218" s="442">
        <v>366764</v>
      </c>
      <c r="H218" s="439">
        <v>1</v>
      </c>
      <c r="I218" s="438">
        <v>5.7900353999999998</v>
      </c>
    </row>
    <row r="219" spans="1:9" x14ac:dyDescent="0.25">
      <c r="A219" s="440">
        <v>2023</v>
      </c>
      <c r="B219" s="444">
        <v>3</v>
      </c>
      <c r="C219" s="440" t="s">
        <v>641</v>
      </c>
      <c r="D219" s="441" t="s">
        <v>864</v>
      </c>
      <c r="E219" s="442">
        <v>58814</v>
      </c>
      <c r="F219" s="443">
        <v>0.9284</v>
      </c>
      <c r="G219" s="442">
        <v>321820</v>
      </c>
      <c r="H219" s="439">
        <v>0.87739999999999996</v>
      </c>
      <c r="I219" s="438">
        <v>5.4718264000000003</v>
      </c>
    </row>
    <row r="220" spans="1:9" x14ac:dyDescent="0.25">
      <c r="A220" s="440">
        <v>2023</v>
      </c>
      <c r="B220" s="444">
        <v>3</v>
      </c>
      <c r="C220" s="440" t="s">
        <v>641</v>
      </c>
      <c r="D220" s="441" t="s">
        <v>758</v>
      </c>
      <c r="E220" s="442">
        <v>2669</v>
      </c>
      <c r="F220" s="443">
        <v>4.2099999999999999E-2</v>
      </c>
      <c r="G220" s="442">
        <v>33735</v>
      </c>
      <c r="H220" s="439">
        <v>9.1899999999999996E-2</v>
      </c>
      <c r="I220" s="438">
        <v>12.639564999999999</v>
      </c>
    </row>
    <row r="221" spans="1:9" x14ac:dyDescent="0.25">
      <c r="A221" s="440">
        <v>2023</v>
      </c>
      <c r="B221" s="444">
        <v>3</v>
      </c>
      <c r="C221" s="440" t="s">
        <v>641</v>
      </c>
      <c r="D221" s="441" t="s">
        <v>865</v>
      </c>
      <c r="E221" s="442">
        <v>1861</v>
      </c>
      <c r="F221" s="443">
        <v>2.93E-2</v>
      </c>
      <c r="G221" s="442">
        <v>11209</v>
      </c>
      <c r="H221" s="439">
        <v>3.0499999999999999E-2</v>
      </c>
      <c r="I221" s="438">
        <v>6.0231059</v>
      </c>
    </row>
    <row r="222" spans="1:9" x14ac:dyDescent="0.25">
      <c r="A222" s="440">
        <v>2023</v>
      </c>
      <c r="B222" s="444">
        <v>4</v>
      </c>
      <c r="C222" s="440" t="s">
        <v>642</v>
      </c>
      <c r="D222" s="441" t="s">
        <v>654</v>
      </c>
      <c r="E222" s="442">
        <v>59635</v>
      </c>
      <c r="F222" s="443">
        <v>1</v>
      </c>
      <c r="G222" s="442">
        <v>329276</v>
      </c>
      <c r="H222" s="439">
        <v>1</v>
      </c>
      <c r="I222" s="438">
        <v>5.5215225999999999</v>
      </c>
    </row>
    <row r="223" spans="1:9" x14ac:dyDescent="0.25">
      <c r="A223" s="440">
        <v>2023</v>
      </c>
      <c r="B223" s="444">
        <v>4</v>
      </c>
      <c r="C223" s="440" t="s">
        <v>642</v>
      </c>
      <c r="D223" s="441" t="s">
        <v>864</v>
      </c>
      <c r="E223" s="442">
        <v>55291</v>
      </c>
      <c r="F223" s="443">
        <v>0.92710000000000004</v>
      </c>
      <c r="G223" s="442">
        <v>290198</v>
      </c>
      <c r="H223" s="439">
        <v>0.88129999999999997</v>
      </c>
      <c r="I223" s="438">
        <v>5.2485575999999998</v>
      </c>
    </row>
    <row r="224" spans="1:9" x14ac:dyDescent="0.25">
      <c r="A224" s="440">
        <v>2023</v>
      </c>
      <c r="B224" s="444">
        <v>4</v>
      </c>
      <c r="C224" s="440" t="s">
        <v>642</v>
      </c>
      <c r="D224" s="441" t="s">
        <v>758</v>
      </c>
      <c r="E224" s="442">
        <v>2460</v>
      </c>
      <c r="F224" s="443">
        <v>4.1200000000000001E-2</v>
      </c>
      <c r="G224" s="442">
        <v>29306</v>
      </c>
      <c r="H224" s="439">
        <v>8.8999999999999996E-2</v>
      </c>
      <c r="I224" s="438">
        <v>11.913008</v>
      </c>
    </row>
    <row r="225" spans="1:9" x14ac:dyDescent="0.25">
      <c r="A225" s="440">
        <v>2023</v>
      </c>
      <c r="B225" s="444">
        <v>4</v>
      </c>
      <c r="C225" s="440" t="s">
        <v>642</v>
      </c>
      <c r="D225" s="441" t="s">
        <v>865</v>
      </c>
      <c r="E225" s="442">
        <v>1884</v>
      </c>
      <c r="F225" s="443">
        <v>3.15E-2</v>
      </c>
      <c r="G225" s="442">
        <v>9772</v>
      </c>
      <c r="H225" s="439">
        <v>2.9600000000000001E-2</v>
      </c>
      <c r="I225" s="438">
        <v>5.1868365000000001</v>
      </c>
    </row>
    <row r="226" spans="1:9" x14ac:dyDescent="0.25">
      <c r="A226" s="440">
        <v>2023</v>
      </c>
      <c r="B226" s="444">
        <v>5</v>
      </c>
      <c r="C226" s="440" t="s">
        <v>643</v>
      </c>
      <c r="D226" s="441" t="s">
        <v>654</v>
      </c>
      <c r="E226" s="442">
        <v>62201</v>
      </c>
      <c r="F226" s="443">
        <v>1</v>
      </c>
      <c r="G226" s="442">
        <v>343265</v>
      </c>
      <c r="H226" s="439">
        <v>1</v>
      </c>
      <c r="I226" s="438">
        <v>5.5186412000000002</v>
      </c>
    </row>
    <row r="227" spans="1:9" x14ac:dyDescent="0.25">
      <c r="A227" s="440">
        <v>2023</v>
      </c>
      <c r="B227" s="444">
        <v>5</v>
      </c>
      <c r="C227" s="440" t="s">
        <v>643</v>
      </c>
      <c r="D227" s="441" t="s">
        <v>864</v>
      </c>
      <c r="E227" s="442">
        <v>57721</v>
      </c>
      <c r="F227" s="443">
        <v>0.92789999999999995</v>
      </c>
      <c r="G227" s="442">
        <v>301806</v>
      </c>
      <c r="H227" s="439">
        <v>0.87919999999999998</v>
      </c>
      <c r="I227" s="438">
        <v>5.2287036000000002</v>
      </c>
    </row>
    <row r="228" spans="1:9" x14ac:dyDescent="0.25">
      <c r="A228" s="440">
        <v>2023</v>
      </c>
      <c r="B228" s="444">
        <v>5</v>
      </c>
      <c r="C228" s="440" t="s">
        <v>643</v>
      </c>
      <c r="D228" s="441" t="s">
        <v>758</v>
      </c>
      <c r="E228" s="442">
        <v>2625</v>
      </c>
      <c r="F228" s="443">
        <v>4.2200000000000001E-2</v>
      </c>
      <c r="G228" s="442">
        <v>32062</v>
      </c>
      <c r="H228" s="439">
        <v>9.3399999999999997E-2</v>
      </c>
      <c r="I228" s="438">
        <v>12.214095</v>
      </c>
    </row>
    <row r="229" spans="1:9" x14ac:dyDescent="0.25">
      <c r="A229" s="440">
        <v>2023</v>
      </c>
      <c r="B229" s="444">
        <v>5</v>
      </c>
      <c r="C229" s="440" t="s">
        <v>643</v>
      </c>
      <c r="D229" s="441" t="s">
        <v>865</v>
      </c>
      <c r="E229" s="442">
        <v>1855</v>
      </c>
      <c r="F229" s="443">
        <v>2.98E-2</v>
      </c>
      <c r="G229" s="442">
        <v>9397</v>
      </c>
      <c r="H229" s="439">
        <v>2.7300000000000001E-2</v>
      </c>
      <c r="I229" s="438">
        <v>5.0657681999999999</v>
      </c>
    </row>
    <row r="230" spans="1:9" x14ac:dyDescent="0.25">
      <c r="A230" s="440">
        <v>2023</v>
      </c>
      <c r="B230" s="444">
        <v>6</v>
      </c>
      <c r="C230" s="440" t="s">
        <v>644</v>
      </c>
      <c r="D230" s="441" t="s">
        <v>654</v>
      </c>
      <c r="E230" s="442">
        <v>61871</v>
      </c>
      <c r="F230" s="443">
        <v>1</v>
      </c>
      <c r="G230" s="442">
        <v>341533</v>
      </c>
      <c r="H230" s="439">
        <v>1</v>
      </c>
      <c r="I230" s="438">
        <v>5.5200820999999998</v>
      </c>
    </row>
    <row r="231" spans="1:9" x14ac:dyDescent="0.25">
      <c r="A231" s="440">
        <v>2023</v>
      </c>
      <c r="B231" s="444">
        <v>6</v>
      </c>
      <c r="C231" s="440" t="s">
        <v>644</v>
      </c>
      <c r="D231" s="441" t="s">
        <v>864</v>
      </c>
      <c r="E231" s="442">
        <v>57334</v>
      </c>
      <c r="F231" s="443">
        <v>0.92659999999999998</v>
      </c>
      <c r="G231" s="442">
        <v>298395</v>
      </c>
      <c r="H231" s="439">
        <v>0.87360000000000004</v>
      </c>
      <c r="I231" s="438">
        <v>5.2045034000000001</v>
      </c>
    </row>
    <row r="232" spans="1:9" x14ac:dyDescent="0.25">
      <c r="A232" s="440">
        <v>2023</v>
      </c>
      <c r="B232" s="444">
        <v>6</v>
      </c>
      <c r="C232" s="440" t="s">
        <v>644</v>
      </c>
      <c r="D232" s="441" t="s">
        <v>758</v>
      </c>
      <c r="E232" s="442">
        <v>2654</v>
      </c>
      <c r="F232" s="443">
        <v>4.2799999999999998E-2</v>
      </c>
      <c r="G232" s="442">
        <v>33322</v>
      </c>
      <c r="H232" s="439">
        <v>9.7500000000000003E-2</v>
      </c>
      <c r="I232" s="438">
        <v>12.555388000000001</v>
      </c>
    </row>
    <row r="233" spans="1:9" x14ac:dyDescent="0.25">
      <c r="A233" s="440">
        <v>2023</v>
      </c>
      <c r="B233" s="444">
        <v>6</v>
      </c>
      <c r="C233" s="440" t="s">
        <v>644</v>
      </c>
      <c r="D233" s="441" t="s">
        <v>865</v>
      </c>
      <c r="E233" s="442">
        <v>1883</v>
      </c>
      <c r="F233" s="443">
        <v>3.04E-2</v>
      </c>
      <c r="G233" s="442">
        <v>9816</v>
      </c>
      <c r="H233" s="439">
        <v>2.87E-2</v>
      </c>
      <c r="I233" s="438">
        <v>5.2129580000000004</v>
      </c>
    </row>
    <row r="234" spans="1:9" x14ac:dyDescent="0.25"/>
    <row r="235" spans="1:9" ht="180" customHeight="1" x14ac:dyDescent="0.25">
      <c r="A235" s="722" t="s">
        <v>866</v>
      </c>
      <c r="B235" s="722"/>
      <c r="C235" s="722"/>
      <c r="D235" s="722"/>
      <c r="E235" s="722"/>
      <c r="F235" s="722"/>
    </row>
  </sheetData>
  <mergeCells count="1">
    <mergeCell ref="A235:F235"/>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F7C3-8C58-46FA-A9D9-0B8153009F3D}">
  <sheetPr>
    <tabColor rgb="FF6A3460"/>
  </sheetPr>
  <dimension ref="A1:J101"/>
  <sheetViews>
    <sheetView topLeftCell="A97" workbookViewId="0">
      <selection activeCell="I101" sqref="I101"/>
    </sheetView>
  </sheetViews>
  <sheetFormatPr defaultRowHeight="15" x14ac:dyDescent="0.25"/>
  <cols>
    <col min="1" max="1" width="8" customWidth="1"/>
    <col min="2" max="2" width="11.85546875" bestFit="1" customWidth="1"/>
    <col min="3" max="3" width="16.85546875" bestFit="1" customWidth="1"/>
    <col min="4" max="4" width="17.85546875" bestFit="1" customWidth="1"/>
    <col min="5" max="5" width="8.85546875" bestFit="1" customWidth="1"/>
    <col min="6" max="6" width="7.42578125" bestFit="1" customWidth="1"/>
    <col min="7" max="7" width="8.5703125" bestFit="1" customWidth="1"/>
    <col min="8" max="8" width="7.85546875" bestFit="1" customWidth="1"/>
    <col min="9" max="9" width="10.28515625" customWidth="1"/>
  </cols>
  <sheetData>
    <row r="1" spans="1:9" ht="18.75" x14ac:dyDescent="0.3">
      <c r="A1" s="13" t="s">
        <v>1</v>
      </c>
    </row>
    <row r="2" spans="1:9" ht="15.75" x14ac:dyDescent="0.25">
      <c r="A2" s="337" t="s">
        <v>92</v>
      </c>
    </row>
    <row r="3" spans="1:9" ht="15.75" x14ac:dyDescent="0.25">
      <c r="A3" s="337" t="s">
        <v>104</v>
      </c>
    </row>
    <row r="5" spans="1:9" ht="39" x14ac:dyDescent="0.25">
      <c r="A5" s="316" t="s">
        <v>582</v>
      </c>
      <c r="B5" s="316" t="s">
        <v>714</v>
      </c>
      <c r="C5" s="316" t="s">
        <v>867</v>
      </c>
      <c r="D5" s="316" t="s">
        <v>868</v>
      </c>
      <c r="E5" s="316" t="s">
        <v>585</v>
      </c>
      <c r="F5" s="316" t="s">
        <v>385</v>
      </c>
      <c r="G5" s="316" t="s">
        <v>586</v>
      </c>
      <c r="H5" s="316" t="s">
        <v>869</v>
      </c>
      <c r="I5" s="316" t="s">
        <v>587</v>
      </c>
    </row>
    <row r="6" spans="1:9" x14ac:dyDescent="0.25">
      <c r="A6" s="440">
        <v>2022</v>
      </c>
      <c r="B6" s="444" t="s">
        <v>870</v>
      </c>
      <c r="C6" s="440" t="s">
        <v>871</v>
      </c>
      <c r="D6" s="441" t="s">
        <v>868</v>
      </c>
      <c r="E6" s="442">
        <v>95</v>
      </c>
      <c r="F6" s="443">
        <v>5.1000000000000004E-3</v>
      </c>
      <c r="G6" s="442">
        <v>1077</v>
      </c>
      <c r="H6" s="439">
        <v>7.7999999999999996E-3</v>
      </c>
      <c r="I6" s="438">
        <v>11.336842000000001</v>
      </c>
    </row>
    <row r="7" spans="1:9" x14ac:dyDescent="0.25">
      <c r="A7" s="323">
        <v>2022</v>
      </c>
      <c r="B7" s="445" t="s">
        <v>870</v>
      </c>
      <c r="C7" s="323" t="s">
        <v>871</v>
      </c>
      <c r="D7" s="325" t="s">
        <v>872</v>
      </c>
      <c r="E7" s="326">
        <v>18371</v>
      </c>
      <c r="F7" s="327">
        <v>0.99480000000000002</v>
      </c>
      <c r="G7" s="326">
        <v>136631</v>
      </c>
      <c r="H7" s="328">
        <v>0.99209999999999998</v>
      </c>
      <c r="I7" s="329">
        <v>7.4373196999999998</v>
      </c>
    </row>
    <row r="8" spans="1:9" x14ac:dyDescent="0.25">
      <c r="A8" s="323">
        <v>2022</v>
      </c>
      <c r="B8" s="445" t="s">
        <v>870</v>
      </c>
      <c r="C8" s="323" t="s">
        <v>873</v>
      </c>
      <c r="D8" s="325" t="s">
        <v>868</v>
      </c>
      <c r="E8" s="326">
        <v>84</v>
      </c>
      <c r="F8" s="327">
        <v>4.4999999999999997E-3</v>
      </c>
      <c r="G8" s="326">
        <v>1603</v>
      </c>
      <c r="H8" s="328">
        <v>1.1599999999999999E-2</v>
      </c>
      <c r="I8" s="329">
        <v>19.083333</v>
      </c>
    </row>
    <row r="9" spans="1:9" x14ac:dyDescent="0.25">
      <c r="A9" s="323">
        <v>2022</v>
      </c>
      <c r="B9" s="445" t="s">
        <v>870</v>
      </c>
      <c r="C9" s="323" t="s">
        <v>873</v>
      </c>
      <c r="D9" s="325" t="s">
        <v>872</v>
      </c>
      <c r="E9" s="326">
        <v>18382</v>
      </c>
      <c r="F9" s="327">
        <v>0.99539999999999995</v>
      </c>
      <c r="G9" s="326">
        <v>136105</v>
      </c>
      <c r="H9" s="328">
        <v>0.98829999999999996</v>
      </c>
      <c r="I9" s="329">
        <v>7.4042541999999996</v>
      </c>
    </row>
    <row r="10" spans="1:9" x14ac:dyDescent="0.25">
      <c r="A10" s="323">
        <v>2022</v>
      </c>
      <c r="B10" s="445" t="s">
        <v>870</v>
      </c>
      <c r="C10" s="323" t="s">
        <v>874</v>
      </c>
      <c r="D10" s="325" t="s">
        <v>868</v>
      </c>
      <c r="E10" s="326">
        <v>1733</v>
      </c>
      <c r="F10" s="327">
        <v>9.3799999999999994E-2</v>
      </c>
      <c r="G10" s="326">
        <v>29445</v>
      </c>
      <c r="H10" s="328">
        <v>0.21379999999999999</v>
      </c>
      <c r="I10" s="329">
        <v>16.990767000000002</v>
      </c>
    </row>
    <row r="11" spans="1:9" x14ac:dyDescent="0.25">
      <c r="A11" s="323">
        <v>2022</v>
      </c>
      <c r="B11" s="445" t="s">
        <v>870</v>
      </c>
      <c r="C11" s="323" t="s">
        <v>874</v>
      </c>
      <c r="D11" s="325" t="s">
        <v>872</v>
      </c>
      <c r="E11" s="326">
        <v>16733</v>
      </c>
      <c r="F11" s="327">
        <v>0.90610000000000002</v>
      </c>
      <c r="G11" s="326">
        <v>108263</v>
      </c>
      <c r="H11" s="328">
        <v>0.78610000000000002</v>
      </c>
      <c r="I11" s="329">
        <v>6.4700293000000002</v>
      </c>
    </row>
    <row r="12" spans="1:9" x14ac:dyDescent="0.25">
      <c r="A12" s="323">
        <v>2022</v>
      </c>
      <c r="B12" s="445" t="s">
        <v>870</v>
      </c>
      <c r="C12" s="323" t="s">
        <v>875</v>
      </c>
      <c r="D12" s="325" t="s">
        <v>868</v>
      </c>
      <c r="E12" s="326">
        <v>199</v>
      </c>
      <c r="F12" s="327">
        <v>1.0699999999999999E-2</v>
      </c>
      <c r="G12" s="326">
        <v>2598</v>
      </c>
      <c r="H12" s="328">
        <v>1.8800000000000001E-2</v>
      </c>
      <c r="I12" s="329">
        <v>13.055275999999999</v>
      </c>
    </row>
    <row r="13" spans="1:9" x14ac:dyDescent="0.25">
      <c r="A13" s="323">
        <v>2022</v>
      </c>
      <c r="B13" s="445" t="s">
        <v>870</v>
      </c>
      <c r="C13" s="323" t="s">
        <v>875</v>
      </c>
      <c r="D13" s="325" t="s">
        <v>872</v>
      </c>
      <c r="E13" s="326">
        <v>18267</v>
      </c>
      <c r="F13" s="327">
        <v>0.98919999999999997</v>
      </c>
      <c r="G13" s="326">
        <v>135110</v>
      </c>
      <c r="H13" s="328">
        <v>0.98109999999999997</v>
      </c>
      <c r="I13" s="329">
        <v>7.3963979000000002</v>
      </c>
    </row>
    <row r="14" spans="1:9" x14ac:dyDescent="0.25">
      <c r="A14" s="323">
        <v>2022</v>
      </c>
      <c r="B14" s="445" t="s">
        <v>870</v>
      </c>
      <c r="C14" s="323" t="s">
        <v>876</v>
      </c>
      <c r="D14" s="325" t="s">
        <v>868</v>
      </c>
      <c r="E14" s="326" t="s">
        <v>877</v>
      </c>
      <c r="F14" s="327" t="s">
        <v>877</v>
      </c>
      <c r="G14" s="326" t="s">
        <v>877</v>
      </c>
      <c r="H14" s="328" t="s">
        <v>877</v>
      </c>
      <c r="I14" s="329" t="s">
        <v>877</v>
      </c>
    </row>
    <row r="15" spans="1:9" x14ac:dyDescent="0.25">
      <c r="A15" s="323">
        <v>2022</v>
      </c>
      <c r="B15" s="445" t="s">
        <v>870</v>
      </c>
      <c r="C15" s="323" t="s">
        <v>876</v>
      </c>
      <c r="D15" s="325" t="s">
        <v>872</v>
      </c>
      <c r="E15" s="326" t="s">
        <v>877</v>
      </c>
      <c r="F15" s="327" t="s">
        <v>877</v>
      </c>
      <c r="G15" s="326" t="s">
        <v>877</v>
      </c>
      <c r="H15" s="328" t="s">
        <v>877</v>
      </c>
      <c r="I15" s="329" t="s">
        <v>877</v>
      </c>
    </row>
    <row r="16" spans="1:9" x14ac:dyDescent="0.25">
      <c r="A16" s="323">
        <v>2022</v>
      </c>
      <c r="B16" s="445" t="s">
        <v>870</v>
      </c>
      <c r="C16" s="323" t="s">
        <v>878</v>
      </c>
      <c r="D16" s="325" t="s">
        <v>868</v>
      </c>
      <c r="E16" s="326">
        <v>91</v>
      </c>
      <c r="F16" s="327">
        <v>4.8999999999999998E-3</v>
      </c>
      <c r="G16" s="326">
        <v>1856</v>
      </c>
      <c r="H16" s="328">
        <v>1.34E-2</v>
      </c>
      <c r="I16" s="329">
        <v>20.395603999999999</v>
      </c>
    </row>
    <row r="17" spans="1:9" x14ac:dyDescent="0.25">
      <c r="A17" s="323">
        <v>2022</v>
      </c>
      <c r="B17" s="445" t="s">
        <v>870</v>
      </c>
      <c r="C17" s="323" t="s">
        <v>878</v>
      </c>
      <c r="D17" s="325" t="s">
        <v>872</v>
      </c>
      <c r="E17" s="326">
        <v>18375</v>
      </c>
      <c r="F17" s="327">
        <v>0.995</v>
      </c>
      <c r="G17" s="326">
        <v>135852</v>
      </c>
      <c r="H17" s="328">
        <v>0.98650000000000004</v>
      </c>
      <c r="I17" s="329">
        <v>7.3933061000000002</v>
      </c>
    </row>
    <row r="18" spans="1:9" x14ac:dyDescent="0.25">
      <c r="A18" s="323">
        <v>2022</v>
      </c>
      <c r="B18" s="445" t="s">
        <v>870</v>
      </c>
      <c r="C18" s="323" t="s">
        <v>879</v>
      </c>
      <c r="D18" s="325" t="s">
        <v>868</v>
      </c>
      <c r="E18" s="326">
        <v>525</v>
      </c>
      <c r="F18" s="327">
        <v>2.8400000000000002E-2</v>
      </c>
      <c r="G18" s="326">
        <v>5767</v>
      </c>
      <c r="H18" s="328">
        <v>4.1799999999999997E-2</v>
      </c>
      <c r="I18" s="329">
        <v>10.984762</v>
      </c>
    </row>
    <row r="19" spans="1:9" x14ac:dyDescent="0.25">
      <c r="A19" s="323">
        <v>2022</v>
      </c>
      <c r="B19" s="445" t="s">
        <v>870</v>
      </c>
      <c r="C19" s="323" t="s">
        <v>879</v>
      </c>
      <c r="D19" s="325" t="s">
        <v>872</v>
      </c>
      <c r="E19" s="326">
        <v>17941</v>
      </c>
      <c r="F19" s="327">
        <v>0.97150000000000003</v>
      </c>
      <c r="G19" s="326">
        <v>131941</v>
      </c>
      <c r="H19" s="328">
        <v>0.95809999999999995</v>
      </c>
      <c r="I19" s="329">
        <v>7.3541609000000001</v>
      </c>
    </row>
    <row r="20" spans="1:9" x14ac:dyDescent="0.25">
      <c r="A20" s="323">
        <v>2022</v>
      </c>
      <c r="B20" s="445" t="s">
        <v>870</v>
      </c>
      <c r="C20" s="323" t="s">
        <v>880</v>
      </c>
      <c r="D20" s="325" t="s">
        <v>868</v>
      </c>
      <c r="E20" s="326">
        <v>366</v>
      </c>
      <c r="F20" s="327">
        <v>1.9800000000000002E-2</v>
      </c>
      <c r="G20" s="326">
        <v>6225</v>
      </c>
      <c r="H20" s="328">
        <v>4.5199999999999997E-2</v>
      </c>
      <c r="I20" s="329">
        <v>17.008196999999999</v>
      </c>
    </row>
    <row r="21" spans="1:9" x14ac:dyDescent="0.25">
      <c r="A21" s="323">
        <v>2022</v>
      </c>
      <c r="B21" s="445" t="s">
        <v>870</v>
      </c>
      <c r="C21" s="323" t="s">
        <v>880</v>
      </c>
      <c r="D21" s="325" t="s">
        <v>872</v>
      </c>
      <c r="E21" s="326">
        <v>18100</v>
      </c>
      <c r="F21" s="327">
        <v>0.98009999999999997</v>
      </c>
      <c r="G21" s="326">
        <v>131483</v>
      </c>
      <c r="H21" s="328">
        <v>0.95469999999999999</v>
      </c>
      <c r="I21" s="329">
        <v>7.2642540999999996</v>
      </c>
    </row>
    <row r="22" spans="1:9" x14ac:dyDescent="0.25">
      <c r="A22" s="323">
        <v>2022</v>
      </c>
      <c r="B22" s="445" t="s">
        <v>870</v>
      </c>
      <c r="C22" s="323" t="s">
        <v>881</v>
      </c>
      <c r="D22" s="325" t="s">
        <v>868</v>
      </c>
      <c r="E22" s="326" t="s">
        <v>877</v>
      </c>
      <c r="F22" s="327" t="s">
        <v>877</v>
      </c>
      <c r="G22" s="326" t="s">
        <v>877</v>
      </c>
      <c r="H22" s="328" t="s">
        <v>877</v>
      </c>
      <c r="I22" s="329" t="s">
        <v>877</v>
      </c>
    </row>
    <row r="23" spans="1:9" x14ac:dyDescent="0.25">
      <c r="A23" s="323">
        <v>2022</v>
      </c>
      <c r="B23" s="445" t="s">
        <v>870</v>
      </c>
      <c r="C23" s="323" t="s">
        <v>881</v>
      </c>
      <c r="D23" s="325" t="s">
        <v>872</v>
      </c>
      <c r="E23" s="326" t="s">
        <v>877</v>
      </c>
      <c r="F23" s="327" t="s">
        <v>877</v>
      </c>
      <c r="G23" s="326" t="s">
        <v>877</v>
      </c>
      <c r="H23" s="328" t="s">
        <v>877</v>
      </c>
      <c r="I23" s="329" t="s">
        <v>877</v>
      </c>
    </row>
    <row r="24" spans="1:9" x14ac:dyDescent="0.25">
      <c r="A24" s="323">
        <v>2022</v>
      </c>
      <c r="B24" s="445" t="s">
        <v>870</v>
      </c>
      <c r="C24" s="323" t="s">
        <v>882</v>
      </c>
      <c r="D24" s="325" t="s">
        <v>868</v>
      </c>
      <c r="E24" s="326">
        <v>32</v>
      </c>
      <c r="F24" s="327">
        <v>1.6999999999999999E-3</v>
      </c>
      <c r="G24" s="326">
        <v>110</v>
      </c>
      <c r="H24" s="328">
        <v>6.9999999999999999E-4</v>
      </c>
      <c r="I24" s="329">
        <v>3.4375</v>
      </c>
    </row>
    <row r="25" spans="1:9" x14ac:dyDescent="0.25">
      <c r="A25" s="323">
        <v>2022</v>
      </c>
      <c r="B25" s="445" t="s">
        <v>870</v>
      </c>
      <c r="C25" s="323" t="s">
        <v>882</v>
      </c>
      <c r="D25" s="325" t="s">
        <v>872</v>
      </c>
      <c r="E25" s="326">
        <v>18434</v>
      </c>
      <c r="F25" s="327">
        <v>0.99819999999999998</v>
      </c>
      <c r="G25" s="326">
        <v>137598</v>
      </c>
      <c r="H25" s="328">
        <v>0.99919999999999998</v>
      </c>
      <c r="I25" s="329">
        <v>7.4643592999999999</v>
      </c>
    </row>
    <row r="26" spans="1:9" x14ac:dyDescent="0.25">
      <c r="A26" s="323">
        <v>2022</v>
      </c>
      <c r="B26" s="445" t="s">
        <v>870</v>
      </c>
      <c r="C26" s="323" t="s">
        <v>883</v>
      </c>
      <c r="D26" s="325" t="s">
        <v>868</v>
      </c>
      <c r="E26" s="326" t="s">
        <v>877</v>
      </c>
      <c r="F26" s="327" t="s">
        <v>877</v>
      </c>
      <c r="G26" s="326" t="s">
        <v>877</v>
      </c>
      <c r="H26" s="328" t="s">
        <v>877</v>
      </c>
      <c r="I26" s="329" t="s">
        <v>877</v>
      </c>
    </row>
    <row r="27" spans="1:9" x14ac:dyDescent="0.25">
      <c r="A27" s="323">
        <v>2022</v>
      </c>
      <c r="B27" s="445" t="s">
        <v>870</v>
      </c>
      <c r="C27" s="323" t="s">
        <v>883</v>
      </c>
      <c r="D27" s="325" t="s">
        <v>872</v>
      </c>
      <c r="E27" s="326" t="s">
        <v>877</v>
      </c>
      <c r="F27" s="327" t="s">
        <v>877</v>
      </c>
      <c r="G27" s="326" t="s">
        <v>877</v>
      </c>
      <c r="H27" s="328" t="s">
        <v>877</v>
      </c>
      <c r="I27" s="329" t="s">
        <v>877</v>
      </c>
    </row>
    <row r="28" spans="1:9" x14ac:dyDescent="0.25">
      <c r="A28" s="323">
        <v>2022</v>
      </c>
      <c r="B28" s="445" t="s">
        <v>870</v>
      </c>
      <c r="C28" s="323" t="s">
        <v>884</v>
      </c>
      <c r="D28" s="325" t="s">
        <v>868</v>
      </c>
      <c r="E28" s="326" t="s">
        <v>877</v>
      </c>
      <c r="F28" s="327" t="s">
        <v>877</v>
      </c>
      <c r="G28" s="326" t="s">
        <v>877</v>
      </c>
      <c r="H28" s="328" t="s">
        <v>877</v>
      </c>
      <c r="I28" s="329" t="s">
        <v>877</v>
      </c>
    </row>
    <row r="29" spans="1:9" x14ac:dyDescent="0.25">
      <c r="A29" s="323">
        <v>2022</v>
      </c>
      <c r="B29" s="445" t="s">
        <v>870</v>
      </c>
      <c r="C29" s="323" t="s">
        <v>884</v>
      </c>
      <c r="D29" s="325" t="s">
        <v>872</v>
      </c>
      <c r="E29" s="326" t="s">
        <v>877</v>
      </c>
      <c r="F29" s="327" t="s">
        <v>877</v>
      </c>
      <c r="G29" s="326" t="s">
        <v>877</v>
      </c>
      <c r="H29" s="328" t="s">
        <v>877</v>
      </c>
      <c r="I29" s="329" t="s">
        <v>877</v>
      </c>
    </row>
    <row r="30" spans="1:9" x14ac:dyDescent="0.25">
      <c r="A30" s="323">
        <v>2022</v>
      </c>
      <c r="B30" s="445" t="s">
        <v>870</v>
      </c>
      <c r="C30" s="323" t="s">
        <v>885</v>
      </c>
      <c r="D30" s="325" t="s">
        <v>868</v>
      </c>
      <c r="E30" s="326">
        <v>16</v>
      </c>
      <c r="F30" s="327">
        <v>8.0000000000000004E-4</v>
      </c>
      <c r="G30" s="326">
        <v>50</v>
      </c>
      <c r="H30" s="328">
        <v>2.9999999999999997E-4</v>
      </c>
      <c r="I30" s="329">
        <v>3.125</v>
      </c>
    </row>
    <row r="31" spans="1:9" x14ac:dyDescent="0.25">
      <c r="A31" s="323">
        <v>2022</v>
      </c>
      <c r="B31" s="445" t="s">
        <v>870</v>
      </c>
      <c r="C31" s="323" t="s">
        <v>885</v>
      </c>
      <c r="D31" s="325" t="s">
        <v>872</v>
      </c>
      <c r="E31" s="326">
        <v>18450</v>
      </c>
      <c r="F31" s="327">
        <v>0.99909999999999999</v>
      </c>
      <c r="G31" s="326">
        <v>137658</v>
      </c>
      <c r="H31" s="328">
        <v>0.99960000000000004</v>
      </c>
      <c r="I31" s="329">
        <v>7.4611381999999997</v>
      </c>
    </row>
    <row r="32" spans="1:9" x14ac:dyDescent="0.25">
      <c r="A32" s="323">
        <v>2022</v>
      </c>
      <c r="B32" s="445" t="s">
        <v>870</v>
      </c>
      <c r="C32" s="323" t="s">
        <v>886</v>
      </c>
      <c r="D32" s="325" t="s">
        <v>868</v>
      </c>
      <c r="E32" s="326" t="s">
        <v>877</v>
      </c>
      <c r="F32" s="327" t="s">
        <v>877</v>
      </c>
      <c r="G32" s="326" t="s">
        <v>877</v>
      </c>
      <c r="H32" s="328" t="s">
        <v>877</v>
      </c>
      <c r="I32" s="329" t="s">
        <v>877</v>
      </c>
    </row>
    <row r="33" spans="1:9" x14ac:dyDescent="0.25">
      <c r="A33" s="323">
        <v>2022</v>
      </c>
      <c r="B33" s="445" t="s">
        <v>870</v>
      </c>
      <c r="C33" s="323" t="s">
        <v>886</v>
      </c>
      <c r="D33" s="325" t="s">
        <v>872</v>
      </c>
      <c r="E33" s="326" t="s">
        <v>877</v>
      </c>
      <c r="F33" s="327" t="s">
        <v>877</v>
      </c>
      <c r="G33" s="326" t="s">
        <v>877</v>
      </c>
      <c r="H33" s="328" t="s">
        <v>877</v>
      </c>
      <c r="I33" s="329" t="s">
        <v>877</v>
      </c>
    </row>
    <row r="34" spans="1:9" x14ac:dyDescent="0.25">
      <c r="A34" s="323">
        <v>2022</v>
      </c>
      <c r="B34" s="445" t="s">
        <v>870</v>
      </c>
      <c r="C34" s="323" t="s">
        <v>887</v>
      </c>
      <c r="D34" s="325" t="s">
        <v>868</v>
      </c>
      <c r="E34" s="326" t="s">
        <v>877</v>
      </c>
      <c r="F34" s="327" t="s">
        <v>877</v>
      </c>
      <c r="G34" s="326" t="s">
        <v>877</v>
      </c>
      <c r="H34" s="328" t="s">
        <v>877</v>
      </c>
      <c r="I34" s="329" t="s">
        <v>877</v>
      </c>
    </row>
    <row r="35" spans="1:9" x14ac:dyDescent="0.25">
      <c r="A35" s="323">
        <v>2022</v>
      </c>
      <c r="B35" s="445" t="s">
        <v>870</v>
      </c>
      <c r="C35" s="323" t="s">
        <v>887</v>
      </c>
      <c r="D35" s="325" t="s">
        <v>872</v>
      </c>
      <c r="E35" s="326" t="s">
        <v>877</v>
      </c>
      <c r="F35" s="327" t="s">
        <v>877</v>
      </c>
      <c r="G35" s="326" t="s">
        <v>877</v>
      </c>
      <c r="H35" s="328" t="s">
        <v>877</v>
      </c>
      <c r="I35" s="329" t="s">
        <v>877</v>
      </c>
    </row>
    <row r="36" spans="1:9" x14ac:dyDescent="0.25">
      <c r="A36" s="323">
        <v>2022</v>
      </c>
      <c r="B36" s="445" t="s">
        <v>870</v>
      </c>
      <c r="C36" s="323" t="s">
        <v>888</v>
      </c>
      <c r="D36" s="325" t="s">
        <v>868</v>
      </c>
      <c r="E36" s="326">
        <v>13</v>
      </c>
      <c r="F36" s="327">
        <v>6.9999999999999999E-4</v>
      </c>
      <c r="G36" s="326">
        <v>89</v>
      </c>
      <c r="H36" s="328">
        <v>5.9999999999999995E-4</v>
      </c>
      <c r="I36" s="329">
        <v>6.8461537999999997</v>
      </c>
    </row>
    <row r="37" spans="1:9" x14ac:dyDescent="0.25">
      <c r="A37" s="323">
        <v>2022</v>
      </c>
      <c r="B37" s="445" t="s">
        <v>870</v>
      </c>
      <c r="C37" s="323" t="s">
        <v>888</v>
      </c>
      <c r="D37" s="325" t="s">
        <v>872</v>
      </c>
      <c r="E37" s="326">
        <v>18453</v>
      </c>
      <c r="F37" s="327">
        <v>0.99919999999999998</v>
      </c>
      <c r="G37" s="326">
        <v>137619</v>
      </c>
      <c r="H37" s="328">
        <v>0.99929999999999997</v>
      </c>
      <c r="I37" s="329">
        <v>7.4578116999999997</v>
      </c>
    </row>
    <row r="38" spans="1:9" x14ac:dyDescent="0.25">
      <c r="A38" s="323">
        <v>2022</v>
      </c>
      <c r="B38" s="323" t="s">
        <v>762</v>
      </c>
      <c r="C38" s="323" t="s">
        <v>871</v>
      </c>
      <c r="D38" s="325" t="s">
        <v>868</v>
      </c>
      <c r="E38" s="326">
        <v>501</v>
      </c>
      <c r="F38" s="327">
        <v>1.5E-3</v>
      </c>
      <c r="G38" s="326">
        <v>3737</v>
      </c>
      <c r="H38" s="328">
        <v>2.0999999999999999E-3</v>
      </c>
      <c r="I38" s="329">
        <v>7.4590817999999999</v>
      </c>
    </row>
    <row r="39" spans="1:9" x14ac:dyDescent="0.25">
      <c r="A39" s="323">
        <v>2022</v>
      </c>
      <c r="B39" s="323" t="s">
        <v>762</v>
      </c>
      <c r="C39" s="323" t="s">
        <v>871</v>
      </c>
      <c r="D39" s="325" t="s">
        <v>872</v>
      </c>
      <c r="E39" s="326">
        <v>318276</v>
      </c>
      <c r="F39" s="327">
        <v>0.99839999999999995</v>
      </c>
      <c r="G39" s="326">
        <v>1754464</v>
      </c>
      <c r="H39" s="328">
        <v>0.99780000000000002</v>
      </c>
      <c r="I39" s="329">
        <v>5.5124845999999996</v>
      </c>
    </row>
    <row r="40" spans="1:9" x14ac:dyDescent="0.25">
      <c r="A40" s="323">
        <v>2022</v>
      </c>
      <c r="B40" s="323" t="s">
        <v>762</v>
      </c>
      <c r="C40" s="323" t="s">
        <v>873</v>
      </c>
      <c r="D40" s="325" t="s">
        <v>868</v>
      </c>
      <c r="E40" s="326">
        <v>87</v>
      </c>
      <c r="F40" s="327">
        <v>2.0000000000000001E-4</v>
      </c>
      <c r="G40" s="326">
        <v>671</v>
      </c>
      <c r="H40" s="328">
        <v>2.9999999999999997E-4</v>
      </c>
      <c r="I40" s="329">
        <v>7.7126437000000001</v>
      </c>
    </row>
    <row r="41" spans="1:9" x14ac:dyDescent="0.25">
      <c r="A41" s="323">
        <v>2022</v>
      </c>
      <c r="B41" s="323" t="s">
        <v>762</v>
      </c>
      <c r="C41" s="323" t="s">
        <v>873</v>
      </c>
      <c r="D41" s="325" t="s">
        <v>872</v>
      </c>
      <c r="E41" s="326">
        <v>318690</v>
      </c>
      <c r="F41" s="327">
        <v>0.99970000000000003</v>
      </c>
      <c r="G41" s="326">
        <v>1757530</v>
      </c>
      <c r="H41" s="328">
        <v>0.99960000000000004</v>
      </c>
      <c r="I41" s="329">
        <v>5.5149442000000004</v>
      </c>
    </row>
    <row r="42" spans="1:9" x14ac:dyDescent="0.25">
      <c r="A42" s="323">
        <v>2022</v>
      </c>
      <c r="B42" s="323" t="s">
        <v>762</v>
      </c>
      <c r="C42" s="323" t="s">
        <v>874</v>
      </c>
      <c r="D42" s="325" t="s">
        <v>868</v>
      </c>
      <c r="E42" s="326">
        <v>11333</v>
      </c>
      <c r="F42" s="327">
        <v>3.5499999999999997E-2</v>
      </c>
      <c r="G42" s="326">
        <v>117551</v>
      </c>
      <c r="H42" s="328">
        <v>6.6799999999999998E-2</v>
      </c>
      <c r="I42" s="329">
        <v>10.373367</v>
      </c>
    </row>
    <row r="43" spans="1:9" x14ac:dyDescent="0.25">
      <c r="A43" s="323">
        <v>2022</v>
      </c>
      <c r="B43" s="323" t="s">
        <v>762</v>
      </c>
      <c r="C43" s="323" t="s">
        <v>874</v>
      </c>
      <c r="D43" s="325" t="s">
        <v>872</v>
      </c>
      <c r="E43" s="326">
        <v>307444</v>
      </c>
      <c r="F43" s="327">
        <v>0.96440000000000003</v>
      </c>
      <c r="G43" s="326">
        <v>1640650</v>
      </c>
      <c r="H43" s="328">
        <v>0.93310000000000004</v>
      </c>
      <c r="I43" s="329">
        <v>5.3364884000000004</v>
      </c>
    </row>
    <row r="44" spans="1:9" x14ac:dyDescent="0.25">
      <c r="A44" s="323">
        <v>2022</v>
      </c>
      <c r="B44" s="323" t="s">
        <v>762</v>
      </c>
      <c r="C44" s="323" t="s">
        <v>875</v>
      </c>
      <c r="D44" s="325" t="s">
        <v>868</v>
      </c>
      <c r="E44" s="326">
        <v>1350</v>
      </c>
      <c r="F44" s="327">
        <v>4.1999999999999997E-3</v>
      </c>
      <c r="G44" s="326">
        <v>5898</v>
      </c>
      <c r="H44" s="328">
        <v>3.3E-3</v>
      </c>
      <c r="I44" s="329">
        <v>4.3688889</v>
      </c>
    </row>
    <row r="45" spans="1:9" x14ac:dyDescent="0.25">
      <c r="A45" s="323">
        <v>2022</v>
      </c>
      <c r="B45" s="323" t="s">
        <v>762</v>
      </c>
      <c r="C45" s="323" t="s">
        <v>875</v>
      </c>
      <c r="D45" s="325" t="s">
        <v>872</v>
      </c>
      <c r="E45" s="326">
        <v>317427</v>
      </c>
      <c r="F45" s="327">
        <v>0.99570000000000003</v>
      </c>
      <c r="G45" s="326">
        <v>1752303</v>
      </c>
      <c r="H45" s="328">
        <v>0.99660000000000004</v>
      </c>
      <c r="I45" s="329">
        <v>5.5204208000000001</v>
      </c>
    </row>
    <row r="46" spans="1:9" x14ac:dyDescent="0.25">
      <c r="A46" s="323">
        <v>2022</v>
      </c>
      <c r="B46" s="323" t="s">
        <v>762</v>
      </c>
      <c r="C46" s="323" t="s">
        <v>876</v>
      </c>
      <c r="D46" s="325" t="s">
        <v>868</v>
      </c>
      <c r="E46" s="326">
        <v>319</v>
      </c>
      <c r="F46" s="327">
        <v>1E-3</v>
      </c>
      <c r="G46" s="326">
        <v>3474</v>
      </c>
      <c r="H46" s="328">
        <v>1.9E-3</v>
      </c>
      <c r="I46" s="329">
        <v>10.890281999999999</v>
      </c>
    </row>
    <row r="47" spans="1:9" x14ac:dyDescent="0.25">
      <c r="A47" s="323">
        <v>2022</v>
      </c>
      <c r="B47" s="323" t="s">
        <v>762</v>
      </c>
      <c r="C47" s="323" t="s">
        <v>876</v>
      </c>
      <c r="D47" s="325" t="s">
        <v>872</v>
      </c>
      <c r="E47" s="326">
        <v>318458</v>
      </c>
      <c r="F47" s="327">
        <v>0.99890000000000001</v>
      </c>
      <c r="G47" s="326">
        <v>1754727</v>
      </c>
      <c r="H47" s="328">
        <v>0.998</v>
      </c>
      <c r="I47" s="329">
        <v>5.5101601000000002</v>
      </c>
    </row>
    <row r="48" spans="1:9" x14ac:dyDescent="0.25">
      <c r="A48" s="323">
        <v>2022</v>
      </c>
      <c r="B48" s="323" t="s">
        <v>762</v>
      </c>
      <c r="C48" s="323" t="s">
        <v>878</v>
      </c>
      <c r="D48" s="325" t="s">
        <v>868</v>
      </c>
      <c r="E48" s="326">
        <v>6455</v>
      </c>
      <c r="F48" s="327">
        <v>2.0199999999999999E-2</v>
      </c>
      <c r="G48" s="326">
        <v>105326</v>
      </c>
      <c r="H48" s="328">
        <v>5.9900000000000002E-2</v>
      </c>
      <c r="I48" s="329">
        <v>16.316963999999999</v>
      </c>
    </row>
    <row r="49" spans="1:9" x14ac:dyDescent="0.25">
      <c r="A49" s="323">
        <v>2022</v>
      </c>
      <c r="B49" s="323" t="s">
        <v>762</v>
      </c>
      <c r="C49" s="323" t="s">
        <v>878</v>
      </c>
      <c r="D49" s="325" t="s">
        <v>872</v>
      </c>
      <c r="E49" s="326">
        <v>312322</v>
      </c>
      <c r="F49" s="327">
        <v>0.97970000000000002</v>
      </c>
      <c r="G49" s="326">
        <v>1652875</v>
      </c>
      <c r="H49" s="328">
        <v>0.94</v>
      </c>
      <c r="I49" s="329">
        <v>5.2922992000000004</v>
      </c>
    </row>
    <row r="50" spans="1:9" x14ac:dyDescent="0.25">
      <c r="A50" s="323">
        <v>2022</v>
      </c>
      <c r="B50" s="323" t="s">
        <v>762</v>
      </c>
      <c r="C50" s="323" t="s">
        <v>879</v>
      </c>
      <c r="D50" s="325" t="s">
        <v>868</v>
      </c>
      <c r="E50" s="326">
        <v>1626</v>
      </c>
      <c r="F50" s="327">
        <v>5.1000000000000004E-3</v>
      </c>
      <c r="G50" s="326">
        <v>11551</v>
      </c>
      <c r="H50" s="328">
        <v>6.4999999999999997E-3</v>
      </c>
      <c r="I50" s="329">
        <v>7.103936</v>
      </c>
    </row>
    <row r="51" spans="1:9" x14ac:dyDescent="0.25">
      <c r="A51" s="323">
        <v>2022</v>
      </c>
      <c r="B51" s="323" t="s">
        <v>762</v>
      </c>
      <c r="C51" s="323" t="s">
        <v>879</v>
      </c>
      <c r="D51" s="325" t="s">
        <v>872</v>
      </c>
      <c r="E51" s="326">
        <v>317151</v>
      </c>
      <c r="F51" s="327">
        <v>0.99480000000000002</v>
      </c>
      <c r="G51" s="326">
        <v>1746650</v>
      </c>
      <c r="H51" s="328">
        <v>0.99339999999999995</v>
      </c>
      <c r="I51" s="329">
        <v>5.5074003999999999</v>
      </c>
    </row>
    <row r="52" spans="1:9" x14ac:dyDescent="0.25">
      <c r="A52" s="323">
        <v>2022</v>
      </c>
      <c r="B52" s="323" t="s">
        <v>762</v>
      </c>
      <c r="C52" s="323" t="s">
        <v>880</v>
      </c>
      <c r="D52" s="325" t="s">
        <v>868</v>
      </c>
      <c r="E52" s="326">
        <v>1607</v>
      </c>
      <c r="F52" s="327">
        <v>5.0000000000000001E-3</v>
      </c>
      <c r="G52" s="326">
        <v>12244</v>
      </c>
      <c r="H52" s="328">
        <v>6.8999999999999999E-3</v>
      </c>
      <c r="I52" s="329">
        <v>7.6191661000000002</v>
      </c>
    </row>
    <row r="53" spans="1:9" x14ac:dyDescent="0.25">
      <c r="A53" s="323">
        <v>2022</v>
      </c>
      <c r="B53" s="323" t="s">
        <v>762</v>
      </c>
      <c r="C53" s="323" t="s">
        <v>880</v>
      </c>
      <c r="D53" s="325" t="s">
        <v>872</v>
      </c>
      <c r="E53" s="326">
        <v>317170</v>
      </c>
      <c r="F53" s="327">
        <v>0.99490000000000001</v>
      </c>
      <c r="G53" s="326">
        <v>1745957</v>
      </c>
      <c r="H53" s="328">
        <v>0.99299999999999999</v>
      </c>
      <c r="I53" s="329">
        <v>5.5048855000000003</v>
      </c>
    </row>
    <row r="54" spans="1:9" x14ac:dyDescent="0.25">
      <c r="A54" s="323">
        <v>2022</v>
      </c>
      <c r="B54" s="323" t="s">
        <v>762</v>
      </c>
      <c r="C54" s="323" t="s">
        <v>881</v>
      </c>
      <c r="D54" s="325" t="s">
        <v>868</v>
      </c>
      <c r="E54" s="326">
        <v>14937</v>
      </c>
      <c r="F54" s="327">
        <v>4.6800000000000001E-2</v>
      </c>
      <c r="G54" s="326">
        <v>79446</v>
      </c>
      <c r="H54" s="328">
        <v>4.5100000000000001E-2</v>
      </c>
      <c r="I54" s="329">
        <v>5.3187386999999999</v>
      </c>
    </row>
    <row r="55" spans="1:9" x14ac:dyDescent="0.25">
      <c r="A55" s="323">
        <v>2022</v>
      </c>
      <c r="B55" s="323" t="s">
        <v>762</v>
      </c>
      <c r="C55" s="323" t="s">
        <v>881</v>
      </c>
      <c r="D55" s="325" t="s">
        <v>872</v>
      </c>
      <c r="E55" s="326">
        <v>303840</v>
      </c>
      <c r="F55" s="327">
        <v>0.95309999999999995</v>
      </c>
      <c r="G55" s="326">
        <v>1678755</v>
      </c>
      <c r="H55" s="328">
        <v>0.95479999999999998</v>
      </c>
      <c r="I55" s="329">
        <v>5.5252192999999998</v>
      </c>
    </row>
    <row r="56" spans="1:9" x14ac:dyDescent="0.25">
      <c r="A56" s="323">
        <v>2022</v>
      </c>
      <c r="B56" s="323" t="s">
        <v>762</v>
      </c>
      <c r="C56" s="323" t="s">
        <v>882</v>
      </c>
      <c r="D56" s="325" t="s">
        <v>868</v>
      </c>
      <c r="E56" s="326">
        <v>134</v>
      </c>
      <c r="F56" s="327">
        <v>4.0000000000000002E-4</v>
      </c>
      <c r="G56" s="326">
        <v>756</v>
      </c>
      <c r="H56" s="328">
        <v>4.0000000000000002E-4</v>
      </c>
      <c r="I56" s="329">
        <v>5.6417909999999996</v>
      </c>
    </row>
    <row r="57" spans="1:9" x14ac:dyDescent="0.25">
      <c r="A57" s="323">
        <v>2022</v>
      </c>
      <c r="B57" s="323" t="s">
        <v>762</v>
      </c>
      <c r="C57" s="323" t="s">
        <v>882</v>
      </c>
      <c r="D57" s="325" t="s">
        <v>872</v>
      </c>
      <c r="E57" s="326">
        <v>318643</v>
      </c>
      <c r="F57" s="327">
        <v>0.99950000000000006</v>
      </c>
      <c r="G57" s="326">
        <v>1757445</v>
      </c>
      <c r="H57" s="328">
        <v>0.99950000000000006</v>
      </c>
      <c r="I57" s="329">
        <v>5.5154908999999996</v>
      </c>
    </row>
    <row r="58" spans="1:9" x14ac:dyDescent="0.25">
      <c r="A58" s="323">
        <v>2022</v>
      </c>
      <c r="B58" s="323" t="s">
        <v>762</v>
      </c>
      <c r="C58" s="323" t="s">
        <v>883</v>
      </c>
      <c r="D58" s="325" t="s">
        <v>868</v>
      </c>
      <c r="E58" s="326">
        <v>521</v>
      </c>
      <c r="F58" s="327">
        <v>1.6000000000000001E-3</v>
      </c>
      <c r="G58" s="326">
        <v>3324</v>
      </c>
      <c r="H58" s="328">
        <v>1.8E-3</v>
      </c>
      <c r="I58" s="329">
        <v>6.3800384000000001</v>
      </c>
    </row>
    <row r="59" spans="1:9" x14ac:dyDescent="0.25">
      <c r="A59" s="323">
        <v>2022</v>
      </c>
      <c r="B59" s="323" t="s">
        <v>762</v>
      </c>
      <c r="C59" s="323" t="s">
        <v>883</v>
      </c>
      <c r="D59" s="325" t="s">
        <v>872</v>
      </c>
      <c r="E59" s="326">
        <v>318256</v>
      </c>
      <c r="F59" s="327">
        <v>0.99829999999999997</v>
      </c>
      <c r="G59" s="326">
        <v>1754877</v>
      </c>
      <c r="H59" s="328">
        <v>0.99809999999999999</v>
      </c>
      <c r="I59" s="329">
        <v>5.5141287999999999</v>
      </c>
    </row>
    <row r="60" spans="1:9" x14ac:dyDescent="0.25">
      <c r="A60" s="323">
        <v>2022</v>
      </c>
      <c r="B60" s="323" t="s">
        <v>762</v>
      </c>
      <c r="C60" s="323" t="s">
        <v>884</v>
      </c>
      <c r="D60" s="325" t="s">
        <v>868</v>
      </c>
      <c r="E60" s="326">
        <v>18</v>
      </c>
      <c r="F60" s="327">
        <v>0</v>
      </c>
      <c r="G60" s="326">
        <v>87</v>
      </c>
      <c r="H60" s="328">
        <v>0</v>
      </c>
      <c r="I60" s="329">
        <v>4.8333332999999996</v>
      </c>
    </row>
    <row r="61" spans="1:9" x14ac:dyDescent="0.25">
      <c r="A61" s="323">
        <v>2022</v>
      </c>
      <c r="B61" s="323" t="s">
        <v>762</v>
      </c>
      <c r="C61" s="323" t="s">
        <v>884</v>
      </c>
      <c r="D61" s="325" t="s">
        <v>872</v>
      </c>
      <c r="E61" s="326">
        <v>318759</v>
      </c>
      <c r="F61" s="327">
        <v>0.99990000000000001</v>
      </c>
      <c r="G61" s="326">
        <v>1758114</v>
      </c>
      <c r="H61" s="328">
        <v>0.99990000000000001</v>
      </c>
      <c r="I61" s="329">
        <v>5.5155824999999998</v>
      </c>
    </row>
    <row r="62" spans="1:9" x14ac:dyDescent="0.25">
      <c r="A62" s="323">
        <v>2022</v>
      </c>
      <c r="B62" s="323" t="s">
        <v>762</v>
      </c>
      <c r="C62" s="323" t="s">
        <v>885</v>
      </c>
      <c r="D62" s="325" t="s">
        <v>868</v>
      </c>
      <c r="E62" s="326">
        <v>2468</v>
      </c>
      <c r="F62" s="327">
        <v>7.7000000000000002E-3</v>
      </c>
      <c r="G62" s="326">
        <v>12421</v>
      </c>
      <c r="H62" s="328">
        <v>7.0000000000000001E-3</v>
      </c>
      <c r="I62" s="329">
        <v>5.0328201000000004</v>
      </c>
    </row>
    <row r="63" spans="1:9" x14ac:dyDescent="0.25">
      <c r="A63" s="323">
        <v>2022</v>
      </c>
      <c r="B63" s="323" t="s">
        <v>762</v>
      </c>
      <c r="C63" s="323" t="s">
        <v>885</v>
      </c>
      <c r="D63" s="325" t="s">
        <v>872</v>
      </c>
      <c r="E63" s="326">
        <v>316309</v>
      </c>
      <c r="F63" s="327">
        <v>0.99219999999999997</v>
      </c>
      <c r="G63" s="326">
        <v>1745780</v>
      </c>
      <c r="H63" s="328">
        <v>0.9929</v>
      </c>
      <c r="I63" s="329">
        <v>5.5193104999999996</v>
      </c>
    </row>
    <row r="64" spans="1:9" x14ac:dyDescent="0.25">
      <c r="A64" s="323">
        <v>2022</v>
      </c>
      <c r="B64" s="323" t="s">
        <v>762</v>
      </c>
      <c r="C64" s="323" t="s">
        <v>886</v>
      </c>
      <c r="D64" s="325" t="s">
        <v>868</v>
      </c>
      <c r="E64" s="326">
        <v>572</v>
      </c>
      <c r="F64" s="327">
        <v>1.6999999999999999E-3</v>
      </c>
      <c r="G64" s="326">
        <v>3117</v>
      </c>
      <c r="H64" s="328">
        <v>1.6999999999999999E-3</v>
      </c>
      <c r="I64" s="329">
        <v>5.4493007000000002</v>
      </c>
    </row>
    <row r="65" spans="1:10" x14ac:dyDescent="0.25">
      <c r="A65" s="323">
        <v>2022</v>
      </c>
      <c r="B65" s="323" t="s">
        <v>762</v>
      </c>
      <c r="C65" s="323" t="s">
        <v>886</v>
      </c>
      <c r="D65" s="325" t="s">
        <v>872</v>
      </c>
      <c r="E65" s="326">
        <v>318205</v>
      </c>
      <c r="F65" s="327">
        <v>0.99819999999999998</v>
      </c>
      <c r="G65" s="326">
        <v>1755084</v>
      </c>
      <c r="H65" s="328">
        <v>0.99819999999999998</v>
      </c>
      <c r="I65" s="329">
        <v>5.5156631000000003</v>
      </c>
    </row>
    <row r="66" spans="1:10" x14ac:dyDescent="0.25">
      <c r="A66" s="323">
        <v>2022</v>
      </c>
      <c r="B66" s="323" t="s">
        <v>762</v>
      </c>
      <c r="C66" s="323" t="s">
        <v>887</v>
      </c>
      <c r="D66" s="325" t="s">
        <v>868</v>
      </c>
      <c r="E66" s="326">
        <v>371</v>
      </c>
      <c r="F66" s="327">
        <v>1.1000000000000001E-3</v>
      </c>
      <c r="G66" s="326">
        <v>1961</v>
      </c>
      <c r="H66" s="328">
        <v>1.1000000000000001E-3</v>
      </c>
      <c r="I66" s="329">
        <v>5.2857143000000004</v>
      </c>
    </row>
    <row r="67" spans="1:10" x14ac:dyDescent="0.25">
      <c r="A67" s="323">
        <v>2022</v>
      </c>
      <c r="B67" s="323" t="s">
        <v>762</v>
      </c>
      <c r="C67" s="323" t="s">
        <v>887</v>
      </c>
      <c r="D67" s="325" t="s">
        <v>872</v>
      </c>
      <c r="E67" s="326">
        <v>318406</v>
      </c>
      <c r="F67" s="327">
        <v>0.99880000000000002</v>
      </c>
      <c r="G67" s="326">
        <v>1756240</v>
      </c>
      <c r="H67" s="328">
        <v>0.99880000000000002</v>
      </c>
      <c r="I67" s="329">
        <v>5.5158117999999998</v>
      </c>
    </row>
    <row r="68" spans="1:10" x14ac:dyDescent="0.25">
      <c r="A68" s="323">
        <v>2022</v>
      </c>
      <c r="B68" s="323" t="s">
        <v>762</v>
      </c>
      <c r="C68" s="323" t="s">
        <v>888</v>
      </c>
      <c r="D68" s="325" t="s">
        <v>868</v>
      </c>
      <c r="E68" s="326">
        <v>220</v>
      </c>
      <c r="F68" s="327">
        <v>5.9999999999999995E-4</v>
      </c>
      <c r="G68" s="326">
        <v>1303</v>
      </c>
      <c r="H68" s="328">
        <v>6.9999999999999999E-4</v>
      </c>
      <c r="I68" s="329">
        <v>5.9227273</v>
      </c>
    </row>
    <row r="69" spans="1:10" x14ac:dyDescent="0.25">
      <c r="A69" s="323">
        <v>2022</v>
      </c>
      <c r="B69" s="323" t="s">
        <v>762</v>
      </c>
      <c r="C69" s="323" t="s">
        <v>888</v>
      </c>
      <c r="D69" s="325" t="s">
        <v>872</v>
      </c>
      <c r="E69" s="326">
        <v>318557</v>
      </c>
      <c r="F69" s="327">
        <v>0.99929999999999997</v>
      </c>
      <c r="G69" s="326">
        <v>1756898</v>
      </c>
      <c r="H69" s="328">
        <v>0.99919999999999998</v>
      </c>
      <c r="I69" s="329">
        <v>5.5152628000000004</v>
      </c>
    </row>
    <row r="70" spans="1:10" x14ac:dyDescent="0.25">
      <c r="A70" s="323">
        <v>2022</v>
      </c>
      <c r="B70" s="323" t="s">
        <v>889</v>
      </c>
      <c r="C70" s="323" t="s">
        <v>871</v>
      </c>
      <c r="D70" s="325" t="s">
        <v>872</v>
      </c>
      <c r="E70" s="326">
        <v>312463</v>
      </c>
      <c r="F70" s="327">
        <v>0.99939999999999996</v>
      </c>
      <c r="G70" s="326">
        <v>1900830</v>
      </c>
      <c r="H70" s="328">
        <v>0.99909999999999999</v>
      </c>
      <c r="I70" s="329">
        <v>6.0834152000000001</v>
      </c>
      <c r="J70" s="323"/>
    </row>
    <row r="71" spans="1:10" x14ac:dyDescent="0.25">
      <c r="A71" s="323">
        <v>2022</v>
      </c>
      <c r="B71" s="323" t="s">
        <v>889</v>
      </c>
      <c r="C71" s="323" t="s">
        <v>873</v>
      </c>
      <c r="D71" s="325" t="s">
        <v>868</v>
      </c>
      <c r="E71" s="326" t="s">
        <v>877</v>
      </c>
      <c r="F71" s="327" t="s">
        <v>877</v>
      </c>
      <c r="G71" s="326" t="s">
        <v>877</v>
      </c>
      <c r="H71" s="328" t="s">
        <v>877</v>
      </c>
      <c r="I71" s="329" t="s">
        <v>877</v>
      </c>
      <c r="J71" s="323"/>
    </row>
    <row r="72" spans="1:10" x14ac:dyDescent="0.25">
      <c r="A72" s="323">
        <v>2022</v>
      </c>
      <c r="B72" s="323" t="s">
        <v>889</v>
      </c>
      <c r="C72" s="323" t="s">
        <v>873</v>
      </c>
      <c r="D72" s="325" t="s">
        <v>872</v>
      </c>
      <c r="E72" s="326" t="s">
        <v>877</v>
      </c>
      <c r="F72" s="327" t="s">
        <v>877</v>
      </c>
      <c r="G72" s="326" t="s">
        <v>877</v>
      </c>
      <c r="H72" s="328" t="s">
        <v>877</v>
      </c>
      <c r="I72" s="329" t="s">
        <v>877</v>
      </c>
      <c r="J72" s="323"/>
    </row>
    <row r="73" spans="1:10" x14ac:dyDescent="0.25">
      <c r="A73" s="323">
        <v>2022</v>
      </c>
      <c r="B73" s="323" t="s">
        <v>889</v>
      </c>
      <c r="C73" s="323" t="s">
        <v>874</v>
      </c>
      <c r="D73" s="325" t="s">
        <v>868</v>
      </c>
      <c r="E73" s="326">
        <v>1872</v>
      </c>
      <c r="F73" s="327">
        <v>5.8999999999999999E-3</v>
      </c>
      <c r="G73" s="326">
        <v>32191</v>
      </c>
      <c r="H73" s="328">
        <v>1.6899999999999998E-2</v>
      </c>
      <c r="I73" s="329">
        <v>17.196047</v>
      </c>
      <c r="J73" s="323"/>
    </row>
    <row r="74" spans="1:10" x14ac:dyDescent="0.25">
      <c r="A74" s="323">
        <v>2022</v>
      </c>
      <c r="B74" s="323" t="s">
        <v>889</v>
      </c>
      <c r="C74" s="323" t="s">
        <v>874</v>
      </c>
      <c r="D74" s="325" t="s">
        <v>872</v>
      </c>
      <c r="E74" s="326">
        <v>310775</v>
      </c>
      <c r="F74" s="327">
        <v>0.99399999999999999</v>
      </c>
      <c r="G74" s="326">
        <v>1870235</v>
      </c>
      <c r="H74" s="328">
        <v>0.98299999999999998</v>
      </c>
      <c r="I74" s="329">
        <v>6.0180099</v>
      </c>
      <c r="J74" s="323"/>
    </row>
    <row r="75" spans="1:10" x14ac:dyDescent="0.25">
      <c r="A75" s="323">
        <v>2022</v>
      </c>
      <c r="B75" s="323" t="s">
        <v>889</v>
      </c>
      <c r="C75" s="323" t="s">
        <v>875</v>
      </c>
      <c r="D75" s="325" t="s">
        <v>868</v>
      </c>
      <c r="E75" s="326">
        <v>31</v>
      </c>
      <c r="F75" s="327">
        <v>0</v>
      </c>
      <c r="G75" s="326">
        <v>362</v>
      </c>
      <c r="H75" s="328">
        <v>1E-4</v>
      </c>
      <c r="I75" s="329">
        <v>11.677419</v>
      </c>
      <c r="J75" s="323"/>
    </row>
    <row r="76" spans="1:10" x14ac:dyDescent="0.25">
      <c r="A76" s="323">
        <v>2022</v>
      </c>
      <c r="B76" s="323" t="s">
        <v>889</v>
      </c>
      <c r="C76" s="323" t="s">
        <v>875</v>
      </c>
      <c r="D76" s="325" t="s">
        <v>872</v>
      </c>
      <c r="E76" s="326">
        <v>312616</v>
      </c>
      <c r="F76" s="327">
        <v>0.99990000000000001</v>
      </c>
      <c r="G76" s="326">
        <v>1902064</v>
      </c>
      <c r="H76" s="328">
        <v>0.99980000000000002</v>
      </c>
      <c r="I76" s="329">
        <v>6.0843851999999998</v>
      </c>
      <c r="J76" s="323"/>
    </row>
    <row r="77" spans="1:10" x14ac:dyDescent="0.25">
      <c r="A77" s="323">
        <v>2022</v>
      </c>
      <c r="B77" s="323" t="s">
        <v>889</v>
      </c>
      <c r="C77" s="323" t="s">
        <v>876</v>
      </c>
      <c r="D77" s="325" t="s">
        <v>868</v>
      </c>
      <c r="E77" s="326">
        <v>19</v>
      </c>
      <c r="F77" s="327">
        <v>0</v>
      </c>
      <c r="G77" s="326">
        <v>351</v>
      </c>
      <c r="H77" s="328">
        <v>1E-4</v>
      </c>
      <c r="I77" s="329">
        <v>18.473683999999999</v>
      </c>
      <c r="J77" s="323"/>
    </row>
    <row r="78" spans="1:10" x14ac:dyDescent="0.25">
      <c r="A78" s="323">
        <v>2022</v>
      </c>
      <c r="B78" s="323" t="s">
        <v>889</v>
      </c>
      <c r="C78" s="323" t="s">
        <v>876</v>
      </c>
      <c r="D78" s="325" t="s">
        <v>872</v>
      </c>
      <c r="E78" s="326">
        <v>312628</v>
      </c>
      <c r="F78" s="327">
        <v>0.99990000000000001</v>
      </c>
      <c r="G78" s="326">
        <v>1902075</v>
      </c>
      <c r="H78" s="328">
        <v>0.99980000000000002</v>
      </c>
      <c r="I78" s="329">
        <v>6.0841868999999997</v>
      </c>
      <c r="J78" s="323"/>
    </row>
    <row r="79" spans="1:10" x14ac:dyDescent="0.25">
      <c r="A79" s="323">
        <v>2022</v>
      </c>
      <c r="B79" s="323" t="s">
        <v>889</v>
      </c>
      <c r="C79" s="323" t="s">
        <v>878</v>
      </c>
      <c r="D79" s="325" t="s">
        <v>868</v>
      </c>
      <c r="E79" s="326">
        <v>875</v>
      </c>
      <c r="F79" s="327">
        <v>2.7000000000000001E-3</v>
      </c>
      <c r="G79" s="326">
        <v>20779</v>
      </c>
      <c r="H79" s="328">
        <v>1.09E-2</v>
      </c>
      <c r="I79" s="329">
        <v>23.747429</v>
      </c>
      <c r="J79" s="323"/>
    </row>
    <row r="80" spans="1:10" x14ac:dyDescent="0.25">
      <c r="A80" s="323">
        <v>2022</v>
      </c>
      <c r="B80" s="323" t="s">
        <v>889</v>
      </c>
      <c r="C80" s="323" t="s">
        <v>878</v>
      </c>
      <c r="D80" s="325" t="s">
        <v>872</v>
      </c>
      <c r="E80" s="326">
        <v>311772</v>
      </c>
      <c r="F80" s="327">
        <v>0.99719999999999998</v>
      </c>
      <c r="G80" s="326">
        <v>1881647</v>
      </c>
      <c r="H80" s="328">
        <v>0.98899999999999999</v>
      </c>
      <c r="I80" s="329">
        <v>6.0353690000000002</v>
      </c>
      <c r="J80" s="323"/>
    </row>
    <row r="81" spans="1:10" x14ac:dyDescent="0.25">
      <c r="A81" s="323">
        <v>2022</v>
      </c>
      <c r="B81" s="323" t="s">
        <v>889</v>
      </c>
      <c r="C81" s="323" t="s">
        <v>879</v>
      </c>
      <c r="D81" s="325" t="s">
        <v>868</v>
      </c>
      <c r="E81" s="326">
        <v>223</v>
      </c>
      <c r="F81" s="327">
        <v>6.9999999999999999E-4</v>
      </c>
      <c r="G81" s="326">
        <v>2408</v>
      </c>
      <c r="H81" s="328">
        <v>1.1999999999999999E-3</v>
      </c>
      <c r="I81" s="329">
        <v>10.798206</v>
      </c>
      <c r="J81" s="323"/>
    </row>
    <row r="82" spans="1:10" x14ac:dyDescent="0.25">
      <c r="A82" s="323">
        <v>2022</v>
      </c>
      <c r="B82" s="323" t="s">
        <v>889</v>
      </c>
      <c r="C82" s="323" t="s">
        <v>879</v>
      </c>
      <c r="D82" s="325" t="s">
        <v>872</v>
      </c>
      <c r="E82" s="326">
        <v>312424</v>
      </c>
      <c r="F82" s="327">
        <v>0.99919999999999998</v>
      </c>
      <c r="G82" s="326">
        <v>1900018</v>
      </c>
      <c r="H82" s="328">
        <v>0.99870000000000003</v>
      </c>
      <c r="I82" s="329">
        <v>6.0815755999999999</v>
      </c>
      <c r="J82" s="323"/>
    </row>
    <row r="83" spans="1:10" x14ac:dyDescent="0.25">
      <c r="A83" s="323">
        <v>2022</v>
      </c>
      <c r="B83" s="323" t="s">
        <v>889</v>
      </c>
      <c r="C83" s="323" t="s">
        <v>880</v>
      </c>
      <c r="D83" s="325" t="s">
        <v>868</v>
      </c>
      <c r="E83" s="326">
        <v>132</v>
      </c>
      <c r="F83" s="327">
        <v>4.0000000000000002E-4</v>
      </c>
      <c r="G83" s="326">
        <v>1189</v>
      </c>
      <c r="H83" s="328">
        <v>5.9999999999999995E-4</v>
      </c>
      <c r="I83" s="329">
        <v>9.0075757999999997</v>
      </c>
      <c r="J83" s="323"/>
    </row>
    <row r="84" spans="1:10" x14ac:dyDescent="0.25">
      <c r="A84" s="323">
        <v>2022</v>
      </c>
      <c r="B84" s="323" t="s">
        <v>889</v>
      </c>
      <c r="C84" s="323" t="s">
        <v>880</v>
      </c>
      <c r="D84" s="325" t="s">
        <v>872</v>
      </c>
      <c r="E84" s="326">
        <v>312515</v>
      </c>
      <c r="F84" s="327">
        <v>0.99950000000000006</v>
      </c>
      <c r="G84" s="326">
        <v>1901237</v>
      </c>
      <c r="H84" s="328">
        <v>0.99929999999999997</v>
      </c>
      <c r="I84" s="329">
        <v>6.0837053000000001</v>
      </c>
      <c r="J84" s="323"/>
    </row>
    <row r="85" spans="1:10" x14ac:dyDescent="0.25">
      <c r="A85" s="323">
        <v>2022</v>
      </c>
      <c r="B85" s="323" t="s">
        <v>889</v>
      </c>
      <c r="C85" s="323" t="s">
        <v>881</v>
      </c>
      <c r="D85" s="325" t="s">
        <v>868</v>
      </c>
      <c r="E85" s="326">
        <v>2395</v>
      </c>
      <c r="F85" s="327">
        <v>7.6E-3</v>
      </c>
      <c r="G85" s="326">
        <v>15782</v>
      </c>
      <c r="H85" s="328">
        <v>8.2000000000000007E-3</v>
      </c>
      <c r="I85" s="329">
        <v>6.5895615999999997</v>
      </c>
      <c r="J85" s="323"/>
    </row>
    <row r="86" spans="1:10" x14ac:dyDescent="0.25">
      <c r="A86" s="323">
        <v>2022</v>
      </c>
      <c r="B86" s="323" t="s">
        <v>889</v>
      </c>
      <c r="C86" s="323" t="s">
        <v>881</v>
      </c>
      <c r="D86" s="325" t="s">
        <v>872</v>
      </c>
      <c r="E86" s="326">
        <v>310252</v>
      </c>
      <c r="F86" s="327">
        <v>0.99229999999999996</v>
      </c>
      <c r="G86" s="326">
        <v>1886644</v>
      </c>
      <c r="H86" s="328">
        <v>0.99170000000000003</v>
      </c>
      <c r="I86" s="329">
        <v>6.0810443000000003</v>
      </c>
      <c r="J86" s="323"/>
    </row>
    <row r="87" spans="1:10" x14ac:dyDescent="0.25">
      <c r="A87" s="323">
        <v>2022</v>
      </c>
      <c r="B87" s="323" t="s">
        <v>889</v>
      </c>
      <c r="C87" s="323" t="s">
        <v>882</v>
      </c>
      <c r="D87" s="325" t="s">
        <v>868</v>
      </c>
      <c r="E87" s="326">
        <v>25</v>
      </c>
      <c r="F87" s="327">
        <v>0</v>
      </c>
      <c r="G87" s="326">
        <v>90</v>
      </c>
      <c r="H87" s="328">
        <v>0</v>
      </c>
      <c r="I87" s="329">
        <v>3.6</v>
      </c>
      <c r="J87" s="323"/>
    </row>
    <row r="88" spans="1:10" x14ac:dyDescent="0.25">
      <c r="A88" s="323">
        <v>2022</v>
      </c>
      <c r="B88" s="323" t="s">
        <v>889</v>
      </c>
      <c r="C88" s="323" t="s">
        <v>882</v>
      </c>
      <c r="D88" s="325" t="s">
        <v>872</v>
      </c>
      <c r="E88" s="326">
        <v>312622</v>
      </c>
      <c r="F88" s="327">
        <v>0.99990000000000001</v>
      </c>
      <c r="G88" s="326">
        <v>1902336</v>
      </c>
      <c r="H88" s="328">
        <v>0.99990000000000001</v>
      </c>
      <c r="I88" s="329">
        <v>6.0851385000000002</v>
      </c>
      <c r="J88" s="323"/>
    </row>
    <row r="89" spans="1:10" x14ac:dyDescent="0.25">
      <c r="A89" s="323">
        <v>2022</v>
      </c>
      <c r="B89" s="323" t="s">
        <v>889</v>
      </c>
      <c r="C89" s="323" t="s">
        <v>883</v>
      </c>
      <c r="D89" s="325" t="s">
        <v>868</v>
      </c>
      <c r="E89" s="326">
        <v>33</v>
      </c>
      <c r="F89" s="327">
        <v>1E-4</v>
      </c>
      <c r="G89" s="326">
        <v>187</v>
      </c>
      <c r="H89" s="328">
        <v>0</v>
      </c>
      <c r="I89" s="329">
        <v>5.6666667000000004</v>
      </c>
      <c r="J89" s="323"/>
    </row>
    <row r="90" spans="1:10" x14ac:dyDescent="0.25">
      <c r="A90" s="323">
        <v>2022</v>
      </c>
      <c r="B90" s="323" t="s">
        <v>889</v>
      </c>
      <c r="C90" s="323" t="s">
        <v>883</v>
      </c>
      <c r="D90" s="325" t="s">
        <v>872</v>
      </c>
      <c r="E90" s="326">
        <v>312614</v>
      </c>
      <c r="F90" s="327">
        <v>0.99980000000000002</v>
      </c>
      <c r="G90" s="326">
        <v>1902239</v>
      </c>
      <c r="H90" s="328">
        <v>0.99990000000000001</v>
      </c>
      <c r="I90" s="329">
        <v>6.0849839000000001</v>
      </c>
      <c r="J90" s="323"/>
    </row>
    <row r="91" spans="1:10" x14ac:dyDescent="0.25">
      <c r="A91" s="323">
        <v>2022</v>
      </c>
      <c r="B91" s="323" t="s">
        <v>889</v>
      </c>
      <c r="C91" s="323" t="s">
        <v>884</v>
      </c>
      <c r="D91" s="325" t="s">
        <v>872</v>
      </c>
      <c r="E91" s="326">
        <v>312647</v>
      </c>
      <c r="F91" s="327">
        <v>1</v>
      </c>
      <c r="G91" s="326">
        <v>1902426</v>
      </c>
      <c r="H91" s="328">
        <v>1</v>
      </c>
      <c r="I91" s="329">
        <v>6.0849397999999999</v>
      </c>
      <c r="J91" s="323"/>
    </row>
    <row r="92" spans="1:10" x14ac:dyDescent="0.25">
      <c r="A92" s="323">
        <v>2022</v>
      </c>
      <c r="B92" s="323" t="s">
        <v>889</v>
      </c>
      <c r="C92" s="323" t="s">
        <v>885</v>
      </c>
      <c r="D92" s="325" t="s">
        <v>868</v>
      </c>
      <c r="E92" s="326">
        <v>274</v>
      </c>
      <c r="F92" s="327">
        <v>8.0000000000000004E-4</v>
      </c>
      <c r="G92" s="326">
        <v>1619</v>
      </c>
      <c r="H92" s="328">
        <v>8.0000000000000004E-4</v>
      </c>
      <c r="I92" s="329">
        <v>5.9087591000000002</v>
      </c>
      <c r="J92" s="323"/>
    </row>
    <row r="93" spans="1:10" x14ac:dyDescent="0.25">
      <c r="A93" s="323">
        <v>2022</v>
      </c>
      <c r="B93" s="323" t="s">
        <v>889</v>
      </c>
      <c r="C93" s="323" t="s">
        <v>885</v>
      </c>
      <c r="D93" s="325" t="s">
        <v>872</v>
      </c>
      <c r="E93" s="326">
        <v>312373</v>
      </c>
      <c r="F93" s="327">
        <v>0.99909999999999999</v>
      </c>
      <c r="G93" s="326">
        <v>1900807</v>
      </c>
      <c r="H93" s="328">
        <v>0.99909999999999999</v>
      </c>
      <c r="I93" s="329">
        <v>6.0850942999999997</v>
      </c>
      <c r="J93" s="323"/>
    </row>
    <row r="94" spans="1:10" x14ac:dyDescent="0.25">
      <c r="A94" s="323">
        <v>2022</v>
      </c>
      <c r="B94" s="323" t="s">
        <v>889</v>
      </c>
      <c r="C94" s="323" t="s">
        <v>886</v>
      </c>
      <c r="D94" s="325" t="s">
        <v>868</v>
      </c>
      <c r="E94" s="326">
        <v>23</v>
      </c>
      <c r="F94" s="327">
        <v>0</v>
      </c>
      <c r="G94" s="326">
        <v>138</v>
      </c>
      <c r="H94" s="328">
        <v>0</v>
      </c>
      <c r="I94" s="329">
        <v>6</v>
      </c>
      <c r="J94" s="323"/>
    </row>
    <row r="95" spans="1:10" x14ac:dyDescent="0.25">
      <c r="A95" s="323">
        <v>2022</v>
      </c>
      <c r="B95" s="323" t="s">
        <v>889</v>
      </c>
      <c r="C95" s="323" t="s">
        <v>886</v>
      </c>
      <c r="D95" s="325" t="s">
        <v>872</v>
      </c>
      <c r="E95" s="326">
        <v>312624</v>
      </c>
      <c r="F95" s="327">
        <v>0.99990000000000001</v>
      </c>
      <c r="G95" s="326">
        <v>1902288</v>
      </c>
      <c r="H95" s="328">
        <v>0.99990000000000001</v>
      </c>
      <c r="I95" s="329">
        <v>6.0849460000000004</v>
      </c>
      <c r="J95" s="323"/>
    </row>
    <row r="96" spans="1:10" x14ac:dyDescent="0.25">
      <c r="A96" s="323">
        <v>2022</v>
      </c>
      <c r="B96" s="323" t="s">
        <v>889</v>
      </c>
      <c r="C96" s="323" t="s">
        <v>887</v>
      </c>
      <c r="D96" s="325" t="s">
        <v>868</v>
      </c>
      <c r="E96" s="326">
        <v>82</v>
      </c>
      <c r="F96" s="327">
        <v>2.0000000000000001E-4</v>
      </c>
      <c r="G96" s="326">
        <v>499</v>
      </c>
      <c r="H96" s="328">
        <v>2.0000000000000001E-4</v>
      </c>
      <c r="I96" s="329">
        <v>6.0853659000000002</v>
      </c>
      <c r="J96" s="323"/>
    </row>
    <row r="97" spans="1:10" x14ac:dyDescent="0.25">
      <c r="A97" s="323">
        <v>2022</v>
      </c>
      <c r="B97" s="323" t="s">
        <v>889</v>
      </c>
      <c r="C97" s="323" t="s">
        <v>887</v>
      </c>
      <c r="D97" s="325" t="s">
        <v>872</v>
      </c>
      <c r="E97" s="326">
        <v>312565</v>
      </c>
      <c r="F97" s="327">
        <v>0.99970000000000003</v>
      </c>
      <c r="G97" s="326">
        <v>1901927</v>
      </c>
      <c r="H97" s="328">
        <v>0.99970000000000003</v>
      </c>
      <c r="I97" s="329">
        <v>6.0849396999999996</v>
      </c>
      <c r="J97" s="323"/>
    </row>
    <row r="98" spans="1:10" x14ac:dyDescent="0.25">
      <c r="A98" s="323">
        <v>2022</v>
      </c>
      <c r="B98" s="323" t="s">
        <v>889</v>
      </c>
      <c r="C98" s="323" t="s">
        <v>888</v>
      </c>
      <c r="D98" s="325" t="s">
        <v>868</v>
      </c>
      <c r="E98" s="326" t="s">
        <v>877</v>
      </c>
      <c r="F98" s="327" t="s">
        <v>877</v>
      </c>
      <c r="G98" s="326" t="s">
        <v>877</v>
      </c>
      <c r="H98" s="328" t="s">
        <v>877</v>
      </c>
      <c r="I98" s="329" t="s">
        <v>877</v>
      </c>
      <c r="J98" s="323"/>
    </row>
    <row r="99" spans="1:10" x14ac:dyDescent="0.25">
      <c r="A99" s="323">
        <v>2022</v>
      </c>
      <c r="B99" s="323" t="s">
        <v>889</v>
      </c>
      <c r="C99" s="323" t="s">
        <v>888</v>
      </c>
      <c r="D99" s="325" t="s">
        <v>872</v>
      </c>
      <c r="E99" s="326" t="s">
        <v>877</v>
      </c>
      <c r="F99" s="327" t="s">
        <v>877</v>
      </c>
      <c r="G99" s="326" t="s">
        <v>877</v>
      </c>
      <c r="H99" s="328" t="s">
        <v>877</v>
      </c>
      <c r="I99" s="329" t="s">
        <v>877</v>
      </c>
      <c r="J99" s="323"/>
    </row>
    <row r="101" spans="1:10" ht="174.75" customHeight="1" x14ac:dyDescent="0.25">
      <c r="A101" s="722" t="s">
        <v>890</v>
      </c>
      <c r="B101" s="722"/>
      <c r="C101" s="722"/>
      <c r="D101" s="722"/>
      <c r="E101" s="722"/>
      <c r="F101" s="722"/>
    </row>
  </sheetData>
  <mergeCells count="1">
    <mergeCell ref="A101:F101"/>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5595E-BC85-4E00-88CD-5079B242A0FD}">
  <sheetPr>
    <tabColor rgb="FF760CC7"/>
  </sheetPr>
  <dimension ref="A1:F63"/>
  <sheetViews>
    <sheetView topLeftCell="A6" workbookViewId="0">
      <selection activeCell="A63" sqref="A63:F63"/>
    </sheetView>
  </sheetViews>
  <sheetFormatPr defaultRowHeight="15" x14ac:dyDescent="0.25"/>
  <cols>
    <col min="1" max="1" width="14.85546875" customWidth="1"/>
    <col min="2" max="2" width="10.85546875" customWidth="1"/>
    <col min="3" max="3" width="16" customWidth="1"/>
    <col min="4" max="4" width="16" style="307" customWidth="1"/>
  </cols>
  <sheetData>
    <row r="1" spans="1:5" ht="18.75" x14ac:dyDescent="0.3">
      <c r="A1" s="13" t="s">
        <v>1</v>
      </c>
    </row>
    <row r="2" spans="1:5" ht="15.75" x14ac:dyDescent="0.25">
      <c r="A2" s="337" t="s">
        <v>92</v>
      </c>
    </row>
    <row r="3" spans="1:5" ht="15.75" x14ac:dyDescent="0.25">
      <c r="A3" s="340" t="s">
        <v>891</v>
      </c>
    </row>
    <row r="5" spans="1:5" ht="30" x14ac:dyDescent="0.25">
      <c r="A5" s="568" t="s">
        <v>892</v>
      </c>
      <c r="B5" s="569" t="s">
        <v>893</v>
      </c>
      <c r="C5" s="626" t="s">
        <v>585</v>
      </c>
      <c r="D5" s="627" t="s">
        <v>587</v>
      </c>
      <c r="E5" s="365"/>
    </row>
    <row r="6" spans="1:5" x14ac:dyDescent="0.25">
      <c r="A6" s="483">
        <v>2019</v>
      </c>
      <c r="B6" s="395" t="s">
        <v>894</v>
      </c>
      <c r="C6" s="624">
        <v>2761</v>
      </c>
      <c r="D6" s="570">
        <v>10.2532</v>
      </c>
      <c r="E6" s="365"/>
    </row>
    <row r="7" spans="1:5" x14ac:dyDescent="0.25">
      <c r="A7" s="483">
        <v>2019</v>
      </c>
      <c r="B7" s="395" t="s">
        <v>895</v>
      </c>
      <c r="C7" s="624">
        <v>2642</v>
      </c>
      <c r="D7" s="570">
        <v>10.3698</v>
      </c>
      <c r="E7" s="365"/>
    </row>
    <row r="8" spans="1:5" x14ac:dyDescent="0.25">
      <c r="A8" s="483">
        <v>2019</v>
      </c>
      <c r="B8" s="395" t="s">
        <v>896</v>
      </c>
      <c r="C8" s="624">
        <v>2977</v>
      </c>
      <c r="D8" s="570">
        <v>10.0685</v>
      </c>
      <c r="E8" s="365"/>
    </row>
    <row r="9" spans="1:5" x14ac:dyDescent="0.25">
      <c r="A9" s="483">
        <v>2019</v>
      </c>
      <c r="B9" s="395" t="s">
        <v>897</v>
      </c>
      <c r="C9" s="624">
        <v>3147</v>
      </c>
      <c r="D9" s="570">
        <v>10.6174</v>
      </c>
      <c r="E9" s="365"/>
    </row>
    <row r="10" spans="1:5" x14ac:dyDescent="0.25">
      <c r="A10" s="483">
        <v>2019</v>
      </c>
      <c r="B10" s="395" t="s">
        <v>898</v>
      </c>
      <c r="C10" s="624">
        <v>3240</v>
      </c>
      <c r="D10" s="570">
        <v>10.1404</v>
      </c>
      <c r="E10" s="365"/>
    </row>
    <row r="11" spans="1:5" x14ac:dyDescent="0.25">
      <c r="A11" s="483">
        <v>2019</v>
      </c>
      <c r="B11" s="395" t="s">
        <v>899</v>
      </c>
      <c r="C11" s="624">
        <v>2950</v>
      </c>
      <c r="D11" s="570">
        <v>10.1424</v>
      </c>
      <c r="E11" s="365"/>
    </row>
    <row r="12" spans="1:5" x14ac:dyDescent="0.25">
      <c r="A12" s="483">
        <v>2019</v>
      </c>
      <c r="B12" s="395" t="s">
        <v>900</v>
      </c>
      <c r="C12" s="624">
        <v>3256</v>
      </c>
      <c r="D12" s="570">
        <v>10.2546</v>
      </c>
      <c r="E12" s="365"/>
    </row>
    <row r="13" spans="1:5" x14ac:dyDescent="0.25">
      <c r="A13" s="483">
        <v>2019</v>
      </c>
      <c r="B13" s="395" t="s">
        <v>901</v>
      </c>
      <c r="C13" s="624">
        <v>3188</v>
      </c>
      <c r="D13" s="570">
        <v>10.244</v>
      </c>
      <c r="E13" s="365"/>
    </row>
    <row r="14" spans="1:5" x14ac:dyDescent="0.25">
      <c r="A14" s="483">
        <v>2019</v>
      </c>
      <c r="B14" s="395" t="s">
        <v>902</v>
      </c>
      <c r="C14" s="624">
        <v>2783</v>
      </c>
      <c r="D14" s="570">
        <v>11.3453</v>
      </c>
      <c r="E14" s="365"/>
    </row>
    <row r="15" spans="1:5" x14ac:dyDescent="0.25">
      <c r="A15" s="483">
        <v>2019</v>
      </c>
      <c r="B15" s="395" t="s">
        <v>903</v>
      </c>
      <c r="C15" s="624">
        <v>3165</v>
      </c>
      <c r="D15" s="570">
        <v>10.951000000000001</v>
      </c>
      <c r="E15" s="365"/>
    </row>
    <row r="16" spans="1:5" x14ac:dyDescent="0.25">
      <c r="A16" s="483">
        <v>2019</v>
      </c>
      <c r="B16" s="395" t="s">
        <v>904</v>
      </c>
      <c r="C16" s="624">
        <v>2885</v>
      </c>
      <c r="D16" s="570">
        <v>11.218400000000001</v>
      </c>
    </row>
    <row r="17" spans="1:4" x14ac:dyDescent="0.25">
      <c r="A17" s="483">
        <v>2019</v>
      </c>
      <c r="B17" s="395" t="s">
        <v>905</v>
      </c>
      <c r="C17" s="624">
        <v>2837</v>
      </c>
      <c r="D17" s="570">
        <v>11.577400000000001</v>
      </c>
    </row>
    <row r="18" spans="1:4" x14ac:dyDescent="0.25">
      <c r="A18" s="483">
        <v>2020</v>
      </c>
      <c r="B18" s="395" t="s">
        <v>894</v>
      </c>
      <c r="C18" s="624">
        <v>2902</v>
      </c>
      <c r="D18" s="570">
        <v>12.069599999999999</v>
      </c>
    </row>
    <row r="19" spans="1:4" x14ac:dyDescent="0.25">
      <c r="A19" s="483">
        <v>2020</v>
      </c>
      <c r="B19" s="395" t="s">
        <v>895</v>
      </c>
      <c r="C19" s="624">
        <v>2624</v>
      </c>
      <c r="D19" s="570">
        <v>11.1662</v>
      </c>
    </row>
    <row r="20" spans="1:4" x14ac:dyDescent="0.25">
      <c r="A20" s="483">
        <v>2020</v>
      </c>
      <c r="B20" s="395" t="s">
        <v>896</v>
      </c>
      <c r="C20" s="624">
        <v>2756</v>
      </c>
      <c r="D20" s="570">
        <v>11.2805</v>
      </c>
    </row>
    <row r="21" spans="1:4" x14ac:dyDescent="0.25">
      <c r="A21" s="483">
        <v>2020</v>
      </c>
      <c r="B21" s="395" t="s">
        <v>897</v>
      </c>
      <c r="C21" s="624">
        <v>2171</v>
      </c>
      <c r="D21" s="570">
        <v>12.977</v>
      </c>
    </row>
    <row r="22" spans="1:4" x14ac:dyDescent="0.25">
      <c r="A22" s="483">
        <v>2020</v>
      </c>
      <c r="B22" s="395" t="s">
        <v>898</v>
      </c>
      <c r="C22" s="624">
        <v>2341</v>
      </c>
      <c r="D22" s="570">
        <v>12.9915</v>
      </c>
    </row>
    <row r="23" spans="1:4" x14ac:dyDescent="0.25">
      <c r="A23" s="483">
        <v>2020</v>
      </c>
      <c r="B23" s="395" t="s">
        <v>899</v>
      </c>
      <c r="C23" s="624">
        <v>2707</v>
      </c>
      <c r="D23" s="570">
        <v>13.2386</v>
      </c>
    </row>
    <row r="24" spans="1:4" x14ac:dyDescent="0.25">
      <c r="A24" s="483">
        <v>2020</v>
      </c>
      <c r="B24" s="395" t="s">
        <v>900</v>
      </c>
      <c r="C24" s="624">
        <v>2907</v>
      </c>
      <c r="D24" s="570">
        <v>12.596500000000001</v>
      </c>
    </row>
    <row r="25" spans="1:4" x14ac:dyDescent="0.25">
      <c r="A25" s="483">
        <v>2020</v>
      </c>
      <c r="B25" s="395" t="s">
        <v>901</v>
      </c>
      <c r="C25" s="624">
        <v>2667</v>
      </c>
      <c r="D25" s="570">
        <v>12.9168</v>
      </c>
    </row>
    <row r="26" spans="1:4" x14ac:dyDescent="0.25">
      <c r="A26" s="483">
        <v>2020</v>
      </c>
      <c r="B26" s="395" t="s">
        <v>902</v>
      </c>
      <c r="C26" s="624">
        <v>2655</v>
      </c>
      <c r="D26" s="570">
        <v>12.508900000000001</v>
      </c>
    </row>
    <row r="27" spans="1:4" x14ac:dyDescent="0.25">
      <c r="A27" s="483">
        <v>2020</v>
      </c>
      <c r="B27" s="395" t="s">
        <v>903</v>
      </c>
      <c r="C27" s="624">
        <v>2731</v>
      </c>
      <c r="D27" s="570">
        <v>13.041399999999999</v>
      </c>
    </row>
    <row r="28" spans="1:4" x14ac:dyDescent="0.25">
      <c r="A28" s="483">
        <v>2020</v>
      </c>
      <c r="B28" s="395" t="s">
        <v>904</v>
      </c>
      <c r="C28" s="624">
        <v>2460</v>
      </c>
      <c r="D28" s="570">
        <v>12.495100000000001</v>
      </c>
    </row>
    <row r="29" spans="1:4" x14ac:dyDescent="0.25">
      <c r="A29" s="483">
        <v>2020</v>
      </c>
      <c r="B29" s="395" t="s">
        <v>905</v>
      </c>
      <c r="C29" s="624">
        <v>2530</v>
      </c>
      <c r="D29" s="570">
        <v>13.4581</v>
      </c>
    </row>
    <row r="30" spans="1:4" x14ac:dyDescent="0.25">
      <c r="A30" s="483">
        <v>2021</v>
      </c>
      <c r="B30" s="395" t="s">
        <v>894</v>
      </c>
      <c r="C30" s="624">
        <v>2202</v>
      </c>
      <c r="D30" s="570">
        <v>14.951000000000001</v>
      </c>
    </row>
    <row r="31" spans="1:4" x14ac:dyDescent="0.25">
      <c r="A31" s="483">
        <v>2021</v>
      </c>
      <c r="B31" s="395" t="s">
        <v>895</v>
      </c>
      <c r="C31" s="624">
        <v>2117</v>
      </c>
      <c r="D31" s="570">
        <v>14.856400000000001</v>
      </c>
    </row>
    <row r="32" spans="1:4" x14ac:dyDescent="0.25">
      <c r="A32" s="483">
        <v>2021</v>
      </c>
      <c r="B32" s="395" t="s">
        <v>896</v>
      </c>
      <c r="C32" s="624">
        <v>2740</v>
      </c>
      <c r="D32" s="570">
        <v>13.501099999999999</v>
      </c>
    </row>
    <row r="33" spans="1:4" x14ac:dyDescent="0.25">
      <c r="A33" s="483">
        <v>2021</v>
      </c>
      <c r="B33" s="395" t="s">
        <v>897</v>
      </c>
      <c r="C33" s="624">
        <v>2677</v>
      </c>
      <c r="D33" s="570">
        <v>12.5708</v>
      </c>
    </row>
    <row r="34" spans="1:4" x14ac:dyDescent="0.25">
      <c r="A34" s="483">
        <v>2021</v>
      </c>
      <c r="B34" s="395" t="s">
        <v>898</v>
      </c>
      <c r="C34" s="624">
        <v>2558</v>
      </c>
      <c r="D34" s="570">
        <v>13.0661</v>
      </c>
    </row>
    <row r="35" spans="1:4" x14ac:dyDescent="0.25">
      <c r="A35" s="483">
        <v>2021</v>
      </c>
      <c r="B35" s="395" t="s">
        <v>899</v>
      </c>
      <c r="C35" s="624">
        <v>2788</v>
      </c>
      <c r="D35" s="570">
        <v>13.383800000000001</v>
      </c>
    </row>
    <row r="36" spans="1:4" x14ac:dyDescent="0.25">
      <c r="A36" s="483">
        <v>2021</v>
      </c>
      <c r="B36" s="395" t="s">
        <v>900</v>
      </c>
      <c r="C36" s="624">
        <v>2590</v>
      </c>
      <c r="D36" s="570">
        <v>12.9436</v>
      </c>
    </row>
    <row r="37" spans="1:4" x14ac:dyDescent="0.25">
      <c r="A37" s="483">
        <v>2021</v>
      </c>
      <c r="B37" s="395" t="s">
        <v>901</v>
      </c>
      <c r="C37" s="624">
        <v>2545</v>
      </c>
      <c r="D37" s="570">
        <v>12.401199999999999</v>
      </c>
    </row>
    <row r="38" spans="1:4" x14ac:dyDescent="0.25">
      <c r="A38" s="483">
        <v>2021</v>
      </c>
      <c r="B38" s="395" t="s">
        <v>902</v>
      </c>
      <c r="C38" s="624">
        <v>2319</v>
      </c>
      <c r="D38" s="570">
        <v>13.4808</v>
      </c>
    </row>
    <row r="39" spans="1:4" x14ac:dyDescent="0.25">
      <c r="A39" s="483">
        <v>2021</v>
      </c>
      <c r="B39" s="395" t="s">
        <v>903</v>
      </c>
      <c r="C39" s="624">
        <v>2380</v>
      </c>
      <c r="D39" s="570">
        <v>12.757099999999999</v>
      </c>
    </row>
    <row r="40" spans="1:4" x14ac:dyDescent="0.25">
      <c r="A40" s="483">
        <v>2021</v>
      </c>
      <c r="B40" s="395" t="s">
        <v>904</v>
      </c>
      <c r="C40" s="624">
        <v>2443</v>
      </c>
      <c r="D40" s="570">
        <v>12.575100000000001</v>
      </c>
    </row>
    <row r="41" spans="1:4" x14ac:dyDescent="0.25">
      <c r="A41" s="483">
        <v>2021</v>
      </c>
      <c r="B41" s="395" t="s">
        <v>905</v>
      </c>
      <c r="C41" s="624">
        <v>2543</v>
      </c>
      <c r="D41" s="570">
        <v>12.7125</v>
      </c>
    </row>
    <row r="42" spans="1:4" x14ac:dyDescent="0.25">
      <c r="A42" s="483">
        <v>2022</v>
      </c>
      <c r="B42" s="395" t="s">
        <v>894</v>
      </c>
      <c r="C42" s="624">
        <v>2031</v>
      </c>
      <c r="D42" s="570">
        <v>14.6317</v>
      </c>
    </row>
    <row r="43" spans="1:4" x14ac:dyDescent="0.25">
      <c r="A43" s="483">
        <v>2022</v>
      </c>
      <c r="B43" s="395" t="s">
        <v>895</v>
      </c>
      <c r="C43" s="624">
        <v>2354</v>
      </c>
      <c r="D43" s="570">
        <v>13.1066</v>
      </c>
    </row>
    <row r="44" spans="1:4" x14ac:dyDescent="0.25">
      <c r="A44" s="483">
        <v>2022</v>
      </c>
      <c r="B44" s="395" t="s">
        <v>896</v>
      </c>
      <c r="C44" s="624">
        <v>2798</v>
      </c>
      <c r="D44" s="570">
        <v>13.764799999999999</v>
      </c>
    </row>
    <row r="45" spans="1:4" x14ac:dyDescent="0.25">
      <c r="A45" s="483">
        <v>2022</v>
      </c>
      <c r="B45" s="395" t="s">
        <v>897</v>
      </c>
      <c r="C45" s="624">
        <v>2645</v>
      </c>
      <c r="D45" s="570">
        <v>13.0344</v>
      </c>
    </row>
    <row r="46" spans="1:4" x14ac:dyDescent="0.25">
      <c r="A46" s="483">
        <v>2022</v>
      </c>
      <c r="B46" s="395" t="s">
        <v>898</v>
      </c>
      <c r="C46" s="624">
        <v>2606</v>
      </c>
      <c r="D46" s="570">
        <v>13.8561</v>
      </c>
    </row>
    <row r="47" spans="1:4" x14ac:dyDescent="0.25">
      <c r="A47" s="483">
        <v>2022</v>
      </c>
      <c r="B47" s="395" t="s">
        <v>899</v>
      </c>
      <c r="C47" s="624">
        <v>2887</v>
      </c>
      <c r="D47" s="570">
        <v>14.647399999999999</v>
      </c>
    </row>
    <row r="48" spans="1:4" x14ac:dyDescent="0.25">
      <c r="A48" s="483">
        <v>2022</v>
      </c>
      <c r="B48" s="395" t="s">
        <v>900</v>
      </c>
      <c r="C48" s="624">
        <v>2546</v>
      </c>
      <c r="D48" s="570">
        <v>13.508599999999999</v>
      </c>
    </row>
    <row r="49" spans="1:6" x14ac:dyDescent="0.25">
      <c r="A49" s="483">
        <v>2022</v>
      </c>
      <c r="B49" s="395" t="s">
        <v>901</v>
      </c>
      <c r="C49" s="624">
        <v>2851</v>
      </c>
      <c r="D49" s="570">
        <v>13.5251</v>
      </c>
    </row>
    <row r="50" spans="1:6" x14ac:dyDescent="0.25">
      <c r="A50" s="483">
        <v>2022</v>
      </c>
      <c r="B50" s="395" t="s">
        <v>902</v>
      </c>
      <c r="C50" s="624">
        <v>2707</v>
      </c>
      <c r="D50" s="570">
        <v>13.9198</v>
      </c>
    </row>
    <row r="51" spans="1:6" x14ac:dyDescent="0.25">
      <c r="A51" s="483">
        <v>2022</v>
      </c>
      <c r="B51" s="395" t="s">
        <v>903</v>
      </c>
      <c r="C51" s="624">
        <v>2694</v>
      </c>
      <c r="D51" s="570">
        <v>14.2324</v>
      </c>
    </row>
    <row r="52" spans="1:6" x14ac:dyDescent="0.25">
      <c r="A52" s="483">
        <v>2022</v>
      </c>
      <c r="B52" s="395" t="s">
        <v>904</v>
      </c>
      <c r="C52" s="624">
        <v>2781</v>
      </c>
      <c r="D52" s="570">
        <v>13.4682</v>
      </c>
    </row>
    <row r="53" spans="1:6" x14ac:dyDescent="0.25">
      <c r="A53" s="483">
        <v>2022</v>
      </c>
      <c r="B53" s="395" t="s">
        <v>905</v>
      </c>
      <c r="C53" s="624">
        <v>2745</v>
      </c>
      <c r="D53" s="570">
        <v>14.480499999999999</v>
      </c>
    </row>
    <row r="54" spans="1:6" x14ac:dyDescent="0.25">
      <c r="A54" s="483">
        <v>2023</v>
      </c>
      <c r="B54" s="395" t="s">
        <v>894</v>
      </c>
      <c r="C54" s="624">
        <v>2653</v>
      </c>
      <c r="D54" s="570">
        <v>14.6593</v>
      </c>
    </row>
    <row r="55" spans="1:6" x14ac:dyDescent="0.25">
      <c r="A55" s="483">
        <v>2023</v>
      </c>
      <c r="B55" s="395" t="s">
        <v>895</v>
      </c>
      <c r="C55" s="624">
        <v>2577</v>
      </c>
      <c r="D55" s="570">
        <v>14.291399999999999</v>
      </c>
    </row>
    <row r="56" spans="1:6" x14ac:dyDescent="0.25">
      <c r="A56" s="483">
        <v>2023</v>
      </c>
      <c r="B56" s="395" t="s">
        <v>896</v>
      </c>
      <c r="C56" s="624">
        <v>3059</v>
      </c>
      <c r="D56" s="570">
        <v>14.2805</v>
      </c>
    </row>
    <row r="57" spans="1:6" x14ac:dyDescent="0.25">
      <c r="A57" s="483">
        <v>2023</v>
      </c>
      <c r="B57" s="395" t="s">
        <v>897</v>
      </c>
      <c r="C57" s="624">
        <v>2746</v>
      </c>
      <c r="D57" s="570">
        <v>13.6897</v>
      </c>
    </row>
    <row r="58" spans="1:6" x14ac:dyDescent="0.25">
      <c r="A58" s="483">
        <v>2023</v>
      </c>
      <c r="B58" s="395" t="s">
        <v>898</v>
      </c>
      <c r="C58" s="624">
        <v>2989</v>
      </c>
      <c r="D58" s="570">
        <v>13.876899999999999</v>
      </c>
    </row>
    <row r="59" spans="1:6" x14ac:dyDescent="0.25">
      <c r="A59" s="485">
        <v>2023</v>
      </c>
      <c r="B59" s="571" t="s">
        <v>899</v>
      </c>
      <c r="C59" s="625">
        <v>3090</v>
      </c>
      <c r="D59" s="572">
        <v>13.6061</v>
      </c>
    </row>
    <row r="63" spans="1:6" ht="112.5" customHeight="1" x14ac:dyDescent="0.25">
      <c r="A63" s="722" t="s">
        <v>906</v>
      </c>
      <c r="B63" s="722"/>
      <c r="C63" s="722"/>
      <c r="D63" s="722"/>
      <c r="E63" s="722"/>
      <c r="F63" s="722"/>
    </row>
  </sheetData>
  <mergeCells count="1">
    <mergeCell ref="A63:F63"/>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CFD1-A5E3-4DED-B689-6BAD883DAC00}">
  <sheetPr>
    <tabColor theme="5" tint="-0.249977111117893"/>
  </sheetPr>
  <dimension ref="A1:D70"/>
  <sheetViews>
    <sheetView workbookViewId="0"/>
  </sheetViews>
  <sheetFormatPr defaultColWidth="8.7109375" defaultRowHeight="15" x14ac:dyDescent="0.25"/>
  <cols>
    <col min="1" max="1" width="15.140625" style="239" customWidth="1"/>
    <col min="2" max="2" width="24.42578125" style="239" bestFit="1" customWidth="1"/>
    <col min="3" max="3" width="97.42578125" style="239" bestFit="1" customWidth="1"/>
    <col min="4" max="16384" width="8.7109375" style="239"/>
  </cols>
  <sheetData>
    <row r="1" spans="1:4" ht="26.25" x14ac:dyDescent="0.25">
      <c r="A1" s="238" t="s">
        <v>0</v>
      </c>
    </row>
    <row r="2" spans="1:4" ht="18.75" x14ac:dyDescent="0.3">
      <c r="A2" s="240" t="s">
        <v>1</v>
      </c>
    </row>
    <row r="3" spans="1:4" ht="15.75" x14ac:dyDescent="0.25">
      <c r="A3" s="241" t="s">
        <v>907</v>
      </c>
    </row>
    <row r="4" spans="1:4" ht="15.75" x14ac:dyDescent="0.25">
      <c r="A4" s="242" t="s">
        <v>3</v>
      </c>
    </row>
    <row r="5" spans="1:4" ht="15.75" x14ac:dyDescent="0.25">
      <c r="A5" s="242"/>
    </row>
    <row r="6" spans="1:4" ht="15.75" x14ac:dyDescent="0.25">
      <c r="A6" s="243" t="s">
        <v>107</v>
      </c>
      <c r="B6" s="244"/>
      <c r="C6" s="244"/>
    </row>
    <row r="7" spans="1:4" x14ac:dyDescent="0.25">
      <c r="A7" s="245" t="s">
        <v>908</v>
      </c>
      <c r="B7" s="245" t="s">
        <v>909</v>
      </c>
      <c r="C7" s="245" t="s">
        <v>910</v>
      </c>
      <c r="D7" s="246"/>
    </row>
    <row r="8" spans="1:4" x14ac:dyDescent="0.25">
      <c r="A8" s="383" t="s">
        <v>911</v>
      </c>
      <c r="B8" s="384" t="s">
        <v>912</v>
      </c>
      <c r="C8" s="384" t="s">
        <v>913</v>
      </c>
      <c r="D8" s="246"/>
    </row>
    <row r="9" spans="1:4" x14ac:dyDescent="0.25">
      <c r="A9" s="385" t="s">
        <v>911</v>
      </c>
      <c r="B9" s="386" t="s">
        <v>914</v>
      </c>
      <c r="C9" s="386" t="s">
        <v>915</v>
      </c>
      <c r="D9" s="246"/>
    </row>
    <row r="10" spans="1:4" x14ac:dyDescent="0.25">
      <c r="A10" s="385" t="s">
        <v>911</v>
      </c>
      <c r="B10" s="386" t="s">
        <v>916</v>
      </c>
      <c r="C10" s="386" t="s">
        <v>917</v>
      </c>
      <c r="D10" s="246"/>
    </row>
    <row r="11" spans="1:4" x14ac:dyDescent="0.25">
      <c r="A11" s="385" t="s">
        <v>911</v>
      </c>
      <c r="B11" s="386" t="s">
        <v>918</v>
      </c>
      <c r="C11" s="386" t="s">
        <v>919</v>
      </c>
      <c r="D11" s="246"/>
    </row>
    <row r="12" spans="1:4" x14ac:dyDescent="0.25">
      <c r="A12" s="385" t="s">
        <v>911</v>
      </c>
      <c r="B12" s="386" t="s">
        <v>920</v>
      </c>
      <c r="C12" s="386" t="s">
        <v>921</v>
      </c>
      <c r="D12" s="246"/>
    </row>
    <row r="13" spans="1:4" x14ac:dyDescent="0.25">
      <c r="A13" s="385" t="s">
        <v>911</v>
      </c>
      <c r="B13" s="386" t="s">
        <v>922</v>
      </c>
      <c r="C13" s="386" t="s">
        <v>923</v>
      </c>
      <c r="D13" s="246"/>
    </row>
    <row r="14" spans="1:4" x14ac:dyDescent="0.25">
      <c r="A14" s="385" t="s">
        <v>911</v>
      </c>
      <c r="B14" s="386" t="s">
        <v>924</v>
      </c>
      <c r="C14" s="386" t="s">
        <v>925</v>
      </c>
      <c r="D14" s="246"/>
    </row>
    <row r="15" spans="1:4" x14ac:dyDescent="0.25">
      <c r="A15" s="385" t="s">
        <v>911</v>
      </c>
      <c r="B15" s="386" t="s">
        <v>926</v>
      </c>
      <c r="C15" s="386" t="s">
        <v>927</v>
      </c>
      <c r="D15" s="246"/>
    </row>
    <row r="16" spans="1:4" x14ac:dyDescent="0.25">
      <c r="A16" s="385" t="s">
        <v>911</v>
      </c>
      <c r="B16" s="386" t="s">
        <v>928</v>
      </c>
      <c r="C16" s="386" t="s">
        <v>929</v>
      </c>
      <c r="D16" s="246"/>
    </row>
    <row r="17" spans="1:4" x14ac:dyDescent="0.25">
      <c r="A17" s="385" t="s">
        <v>911</v>
      </c>
      <c r="B17" s="386" t="s">
        <v>930</v>
      </c>
      <c r="C17" s="386" t="s">
        <v>931</v>
      </c>
      <c r="D17" s="246"/>
    </row>
    <row r="18" spans="1:4" x14ac:dyDescent="0.25">
      <c r="A18" s="385" t="s">
        <v>911</v>
      </c>
      <c r="B18" s="386" t="s">
        <v>932</v>
      </c>
      <c r="C18" s="386" t="s">
        <v>933</v>
      </c>
      <c r="D18" s="246"/>
    </row>
    <row r="19" spans="1:4" x14ac:dyDescent="0.25">
      <c r="A19" s="385" t="s">
        <v>911</v>
      </c>
      <c r="B19" s="386" t="s">
        <v>934</v>
      </c>
      <c r="C19" s="386" t="s">
        <v>935</v>
      </c>
      <c r="D19" s="246"/>
    </row>
    <row r="20" spans="1:4" x14ac:dyDescent="0.25">
      <c r="A20" s="385" t="s">
        <v>911</v>
      </c>
      <c r="B20" s="386" t="s">
        <v>936</v>
      </c>
      <c r="C20" s="386" t="s">
        <v>937</v>
      </c>
      <c r="D20" s="246"/>
    </row>
    <row r="21" spans="1:4" x14ac:dyDescent="0.25">
      <c r="A21" s="385" t="s">
        <v>911</v>
      </c>
      <c r="B21" s="386" t="s">
        <v>938</v>
      </c>
      <c r="C21" s="386" t="s">
        <v>939</v>
      </c>
      <c r="D21" s="246"/>
    </row>
    <row r="22" spans="1:4" x14ac:dyDescent="0.25">
      <c r="A22" s="385" t="s">
        <v>911</v>
      </c>
      <c r="B22" s="386" t="s">
        <v>940</v>
      </c>
      <c r="C22" s="386" t="s">
        <v>941</v>
      </c>
      <c r="D22" s="246"/>
    </row>
    <row r="23" spans="1:4" x14ac:dyDescent="0.25">
      <c r="A23" s="385" t="s">
        <v>911</v>
      </c>
      <c r="B23" s="386" t="s">
        <v>942</v>
      </c>
      <c r="C23" s="386" t="s">
        <v>943</v>
      </c>
      <c r="D23" s="246"/>
    </row>
    <row r="24" spans="1:4" x14ac:dyDescent="0.25">
      <c r="A24" s="385" t="s">
        <v>911</v>
      </c>
      <c r="B24" s="386" t="s">
        <v>944</v>
      </c>
      <c r="C24" s="386" t="s">
        <v>945</v>
      </c>
      <c r="D24" s="246"/>
    </row>
    <row r="25" spans="1:4" x14ac:dyDescent="0.25">
      <c r="A25" s="385" t="s">
        <v>911</v>
      </c>
      <c r="B25" s="386" t="s">
        <v>946</v>
      </c>
      <c r="C25" s="386" t="s">
        <v>947</v>
      </c>
      <c r="D25" s="246"/>
    </row>
    <row r="26" spans="1:4" x14ac:dyDescent="0.25">
      <c r="A26" s="385" t="s">
        <v>911</v>
      </c>
      <c r="B26" s="386" t="s">
        <v>948</v>
      </c>
      <c r="C26" s="386" t="s">
        <v>949</v>
      </c>
      <c r="D26" s="246"/>
    </row>
    <row r="27" spans="1:4" x14ac:dyDescent="0.25">
      <c r="A27" s="385" t="s">
        <v>911</v>
      </c>
      <c r="B27" s="386" t="s">
        <v>950</v>
      </c>
      <c r="C27" s="386" t="s">
        <v>951</v>
      </c>
      <c r="D27" s="246"/>
    </row>
    <row r="28" spans="1:4" x14ac:dyDescent="0.25">
      <c r="A28" s="385" t="s">
        <v>911</v>
      </c>
      <c r="B28" s="386" t="s">
        <v>952</v>
      </c>
      <c r="C28" s="386" t="s">
        <v>953</v>
      </c>
      <c r="D28" s="246"/>
    </row>
    <row r="29" spans="1:4" x14ac:dyDescent="0.25">
      <c r="A29" s="247" t="s">
        <v>954</v>
      </c>
      <c r="B29" s="247" t="s">
        <v>955</v>
      </c>
      <c r="C29" s="247" t="s">
        <v>956</v>
      </c>
      <c r="D29" s="246"/>
    </row>
    <row r="30" spans="1:4" x14ac:dyDescent="0.25">
      <c r="A30" s="247" t="s">
        <v>954</v>
      </c>
      <c r="B30" s="247" t="s">
        <v>957</v>
      </c>
      <c r="C30" s="247" t="s">
        <v>958</v>
      </c>
      <c r="D30" s="246"/>
    </row>
    <row r="31" spans="1:4" x14ac:dyDescent="0.25">
      <c r="A31" s="247" t="s">
        <v>954</v>
      </c>
      <c r="B31" s="247" t="s">
        <v>959</v>
      </c>
      <c r="C31" s="247" t="s">
        <v>960</v>
      </c>
      <c r="D31" s="246"/>
    </row>
    <row r="32" spans="1:4" x14ac:dyDescent="0.25">
      <c r="A32" s="247" t="s">
        <v>954</v>
      </c>
      <c r="B32" s="247" t="s">
        <v>961</v>
      </c>
      <c r="C32" s="247" t="s">
        <v>962</v>
      </c>
      <c r="D32" s="246"/>
    </row>
    <row r="33" spans="1:4" x14ac:dyDescent="0.25">
      <c r="A33" s="247" t="s">
        <v>954</v>
      </c>
      <c r="B33" s="247" t="s">
        <v>963</v>
      </c>
      <c r="C33" s="247" t="s">
        <v>964</v>
      </c>
      <c r="D33" s="246"/>
    </row>
    <row r="34" spans="1:4" x14ac:dyDescent="0.25">
      <c r="A34" s="247" t="s">
        <v>954</v>
      </c>
      <c r="B34" s="247" t="s">
        <v>965</v>
      </c>
      <c r="C34" s="247" t="s">
        <v>966</v>
      </c>
      <c r="D34" s="246"/>
    </row>
    <row r="35" spans="1:4" x14ac:dyDescent="0.25">
      <c r="A35" s="247" t="s">
        <v>954</v>
      </c>
      <c r="B35" s="247" t="s">
        <v>967</v>
      </c>
      <c r="C35" s="247" t="s">
        <v>968</v>
      </c>
      <c r="D35" s="246"/>
    </row>
    <row r="36" spans="1:4" x14ac:dyDescent="0.25">
      <c r="A36" s="247" t="s">
        <v>954</v>
      </c>
      <c r="B36" s="247" t="s">
        <v>969</v>
      </c>
      <c r="C36" s="247" t="s">
        <v>970</v>
      </c>
      <c r="D36" s="246"/>
    </row>
    <row r="37" spans="1:4" x14ac:dyDescent="0.25">
      <c r="A37" s="247" t="s">
        <v>954</v>
      </c>
      <c r="B37" s="247" t="s">
        <v>971</v>
      </c>
      <c r="C37" s="247" t="s">
        <v>972</v>
      </c>
      <c r="D37" s="246"/>
    </row>
    <row r="38" spans="1:4" x14ac:dyDescent="0.25">
      <c r="A38" s="247" t="s">
        <v>954</v>
      </c>
      <c r="B38" s="247" t="s">
        <v>973</v>
      </c>
      <c r="C38" s="247" t="s">
        <v>974</v>
      </c>
      <c r="D38" s="246"/>
    </row>
    <row r="39" spans="1:4" x14ac:dyDescent="0.25">
      <c r="A39" s="247" t="s">
        <v>975</v>
      </c>
      <c r="B39" s="247"/>
      <c r="C39" s="247" t="s">
        <v>976</v>
      </c>
      <c r="D39" s="246"/>
    </row>
    <row r="40" spans="1:4" x14ac:dyDescent="0.25">
      <c r="A40" s="247" t="s">
        <v>975</v>
      </c>
      <c r="B40" s="247"/>
      <c r="C40" s="247" t="s">
        <v>977</v>
      </c>
      <c r="D40" s="246"/>
    </row>
    <row r="41" spans="1:4" x14ac:dyDescent="0.25">
      <c r="A41" s="247" t="s">
        <v>975</v>
      </c>
      <c r="B41" s="247"/>
      <c r="C41" s="247" t="s">
        <v>978</v>
      </c>
      <c r="D41" s="246"/>
    </row>
    <row r="42" spans="1:4" x14ac:dyDescent="0.25">
      <c r="A42" s="247" t="s">
        <v>975</v>
      </c>
      <c r="B42" s="247"/>
      <c r="C42" s="247" t="s">
        <v>979</v>
      </c>
      <c r="D42" s="246"/>
    </row>
    <row r="43" spans="1:4" x14ac:dyDescent="0.25">
      <c r="A43" s="247" t="s">
        <v>975</v>
      </c>
      <c r="B43" s="247"/>
      <c r="C43" s="247" t="s">
        <v>980</v>
      </c>
      <c r="D43" s="246"/>
    </row>
    <row r="44" spans="1:4" x14ac:dyDescent="0.25">
      <c r="A44" s="247" t="s">
        <v>975</v>
      </c>
      <c r="B44" s="247"/>
      <c r="C44" s="247" t="s">
        <v>981</v>
      </c>
      <c r="D44" s="246"/>
    </row>
    <row r="45" spans="1:4" x14ac:dyDescent="0.25">
      <c r="A45" s="247" t="s">
        <v>975</v>
      </c>
      <c r="B45" s="247"/>
      <c r="C45" s="247" t="s">
        <v>982</v>
      </c>
      <c r="D45" s="246"/>
    </row>
    <row r="46" spans="1:4" x14ac:dyDescent="0.25">
      <c r="A46" s="247" t="s">
        <v>975</v>
      </c>
      <c r="B46" s="247"/>
      <c r="C46" s="247" t="s">
        <v>983</v>
      </c>
      <c r="D46" s="246"/>
    </row>
    <row r="47" spans="1:4" x14ac:dyDescent="0.25">
      <c r="A47" s="247" t="s">
        <v>975</v>
      </c>
      <c r="B47" s="247"/>
      <c r="C47" s="247" t="s">
        <v>984</v>
      </c>
      <c r="D47" s="246"/>
    </row>
    <row r="48" spans="1:4" x14ac:dyDescent="0.25">
      <c r="A48" s="247" t="s">
        <v>975</v>
      </c>
      <c r="B48" s="247"/>
      <c r="C48" s="247" t="s">
        <v>985</v>
      </c>
      <c r="D48" s="246"/>
    </row>
    <row r="49" spans="1:4" x14ac:dyDescent="0.25">
      <c r="A49" s="247" t="s">
        <v>975</v>
      </c>
      <c r="B49" s="247"/>
      <c r="C49" s="247" t="s">
        <v>986</v>
      </c>
      <c r="D49" s="246"/>
    </row>
    <row r="50" spans="1:4" x14ac:dyDescent="0.25">
      <c r="A50" s="247" t="s">
        <v>987</v>
      </c>
      <c r="B50" s="247"/>
      <c r="C50" s="247" t="s">
        <v>976</v>
      </c>
      <c r="D50" s="246"/>
    </row>
    <row r="51" spans="1:4" x14ac:dyDescent="0.25">
      <c r="A51" s="247" t="s">
        <v>987</v>
      </c>
      <c r="B51" s="247"/>
      <c r="C51" s="247" t="s">
        <v>977</v>
      </c>
      <c r="D51" s="246"/>
    </row>
    <row r="52" spans="1:4" x14ac:dyDescent="0.25">
      <c r="A52" s="247" t="s">
        <v>987</v>
      </c>
      <c r="B52" s="247"/>
      <c r="C52" s="247" t="s">
        <v>978</v>
      </c>
      <c r="D52" s="246"/>
    </row>
    <row r="53" spans="1:4" x14ac:dyDescent="0.25">
      <c r="A53" s="247" t="s">
        <v>987</v>
      </c>
      <c r="B53" s="247"/>
      <c r="C53" s="247" t="s">
        <v>988</v>
      </c>
      <c r="D53" s="246"/>
    </row>
    <row r="54" spans="1:4" x14ac:dyDescent="0.25">
      <c r="A54" s="247" t="s">
        <v>987</v>
      </c>
      <c r="B54" s="247"/>
      <c r="C54" s="247" t="s">
        <v>985</v>
      </c>
      <c r="D54" s="246"/>
    </row>
    <row r="55" spans="1:4" x14ac:dyDescent="0.25">
      <c r="A55" s="247" t="s">
        <v>987</v>
      </c>
      <c r="B55" s="247"/>
      <c r="C55" s="247" t="s">
        <v>980</v>
      </c>
      <c r="D55" s="246"/>
    </row>
    <row r="56" spans="1:4" x14ac:dyDescent="0.25">
      <c r="A56" s="247" t="s">
        <v>987</v>
      </c>
      <c r="B56" s="247"/>
      <c r="C56" s="247" t="s">
        <v>981</v>
      </c>
      <c r="D56" s="246"/>
    </row>
    <row r="57" spans="1:4" x14ac:dyDescent="0.25">
      <c r="A57" s="247" t="s">
        <v>987</v>
      </c>
      <c r="B57" s="247"/>
      <c r="C57" s="247" t="s">
        <v>982</v>
      </c>
      <c r="D57" s="246"/>
    </row>
    <row r="58" spans="1:4" x14ac:dyDescent="0.25">
      <c r="A58" s="247" t="s">
        <v>987</v>
      </c>
      <c r="B58" s="247"/>
      <c r="C58" s="247" t="s">
        <v>989</v>
      </c>
      <c r="D58" s="246"/>
    </row>
    <row r="59" spans="1:4" x14ac:dyDescent="0.25">
      <c r="A59" s="247" t="s">
        <v>987</v>
      </c>
      <c r="B59" s="247"/>
      <c r="C59" s="247" t="s">
        <v>990</v>
      </c>
      <c r="D59" s="246"/>
    </row>
    <row r="60" spans="1:4" x14ac:dyDescent="0.25">
      <c r="A60" s="247" t="s">
        <v>987</v>
      </c>
      <c r="B60" s="247"/>
      <c r="C60" s="247" t="s">
        <v>983</v>
      </c>
      <c r="D60" s="246"/>
    </row>
    <row r="61" spans="1:4" x14ac:dyDescent="0.25">
      <c r="A61" s="247" t="s">
        <v>987</v>
      </c>
      <c r="B61" s="247"/>
      <c r="C61" s="247" t="s">
        <v>979</v>
      </c>
      <c r="D61" s="246"/>
    </row>
    <row r="62" spans="1:4" x14ac:dyDescent="0.25">
      <c r="A62" s="247" t="s">
        <v>987</v>
      </c>
      <c r="B62" s="247"/>
      <c r="C62" s="247" t="s">
        <v>511</v>
      </c>
      <c r="D62" s="246"/>
    </row>
    <row r="63" spans="1:4" x14ac:dyDescent="0.25">
      <c r="A63" s="247" t="s">
        <v>991</v>
      </c>
      <c r="B63" s="247"/>
      <c r="C63" s="247" t="s">
        <v>992</v>
      </c>
      <c r="D63" s="246"/>
    </row>
    <row r="64" spans="1:4" x14ac:dyDescent="0.25">
      <c r="A64" s="247" t="s">
        <v>114</v>
      </c>
      <c r="B64" s="247" t="s">
        <v>993</v>
      </c>
      <c r="C64" s="247" t="s">
        <v>994</v>
      </c>
      <c r="D64" s="246"/>
    </row>
    <row r="65" spans="1:4" x14ac:dyDescent="0.25">
      <c r="A65" s="247" t="s">
        <v>114</v>
      </c>
      <c r="B65" s="247" t="s">
        <v>995</v>
      </c>
      <c r="C65" s="247" t="s">
        <v>996</v>
      </c>
      <c r="D65" s="246"/>
    </row>
    <row r="66" spans="1:4" x14ac:dyDescent="0.25">
      <c r="A66" s="247" t="s">
        <v>114</v>
      </c>
      <c r="B66" s="247" t="s">
        <v>997</v>
      </c>
      <c r="C66" s="247" t="s">
        <v>998</v>
      </c>
      <c r="D66" s="246"/>
    </row>
    <row r="67" spans="1:4" x14ac:dyDescent="0.25">
      <c r="A67" s="247" t="s">
        <v>115</v>
      </c>
      <c r="B67" s="247" t="s">
        <v>999</v>
      </c>
      <c r="C67" s="247" t="s">
        <v>1000</v>
      </c>
      <c r="D67" s="246"/>
    </row>
    <row r="68" spans="1:4" x14ac:dyDescent="0.25">
      <c r="A68" s="247" t="s">
        <v>115</v>
      </c>
      <c r="B68" s="247" t="s">
        <v>1001</v>
      </c>
      <c r="C68" s="247" t="s">
        <v>1002</v>
      </c>
      <c r="D68" s="246"/>
    </row>
    <row r="69" spans="1:4" x14ac:dyDescent="0.25">
      <c r="A69" s="247" t="s">
        <v>115</v>
      </c>
      <c r="B69" s="247" t="s">
        <v>1003</v>
      </c>
      <c r="C69" s="247" t="s">
        <v>1004</v>
      </c>
      <c r="D69" s="246"/>
    </row>
    <row r="70" spans="1:4" x14ac:dyDescent="0.25">
      <c r="A70" s="248"/>
      <c r="B70" s="248"/>
      <c r="C70" s="248"/>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7470-BDFE-42C0-8ADB-6766CE019DA0}">
  <sheetPr>
    <tabColor theme="5" tint="-0.249977111117893"/>
  </sheetPr>
  <dimension ref="A1:Q44"/>
  <sheetViews>
    <sheetView workbookViewId="0"/>
  </sheetViews>
  <sheetFormatPr defaultRowHeight="15" x14ac:dyDescent="0.25"/>
  <cols>
    <col min="1" max="1" width="12" customWidth="1"/>
    <col min="4" max="4" width="12.85546875" customWidth="1"/>
    <col min="5" max="5" width="104.5703125" bestFit="1" customWidth="1"/>
    <col min="6" max="6" width="17.42578125" customWidth="1"/>
    <col min="9" max="9" width="14.5703125" customWidth="1"/>
    <col min="11" max="11" width="14.42578125" customWidth="1"/>
  </cols>
  <sheetData>
    <row r="1" spans="1:17" ht="18.75" x14ac:dyDescent="0.3">
      <c r="A1" s="90" t="s">
        <v>1</v>
      </c>
    </row>
    <row r="2" spans="1:17" ht="15.75" x14ac:dyDescent="0.25">
      <c r="A2" s="343" t="s">
        <v>106</v>
      </c>
    </row>
    <row r="3" spans="1:17" ht="15.75" x14ac:dyDescent="0.25">
      <c r="A3" s="344" t="s">
        <v>108</v>
      </c>
    </row>
    <row r="4" spans="1:17" x14ac:dyDescent="0.25">
      <c r="A4" t="s">
        <v>1005</v>
      </c>
    </row>
    <row r="5" spans="1:17" x14ac:dyDescent="0.25">
      <c r="A5" s="349" t="s">
        <v>1006</v>
      </c>
    </row>
    <row r="8" spans="1:17" x14ac:dyDescent="0.25">
      <c r="A8" s="387" t="s">
        <v>1007</v>
      </c>
      <c r="B8" s="387" t="s">
        <v>1008</v>
      </c>
      <c r="C8" s="387" t="s">
        <v>1009</v>
      </c>
      <c r="D8" s="387" t="s">
        <v>1010</v>
      </c>
      <c r="E8" s="387" t="s">
        <v>1011</v>
      </c>
      <c r="F8" s="387" t="s">
        <v>1012</v>
      </c>
      <c r="G8" s="387" t="s">
        <v>1013</v>
      </c>
      <c r="H8" s="387" t="s">
        <v>1014</v>
      </c>
      <c r="I8" s="387" t="s">
        <v>1015</v>
      </c>
      <c r="J8" s="387" t="s">
        <v>1016</v>
      </c>
      <c r="K8" s="387" t="s">
        <v>1017</v>
      </c>
      <c r="L8" s="387" t="s">
        <v>1018</v>
      </c>
      <c r="M8" s="387" t="s">
        <v>1019</v>
      </c>
      <c r="N8" s="387" t="s">
        <v>1020</v>
      </c>
      <c r="O8" s="387" t="s">
        <v>1021</v>
      </c>
      <c r="P8" s="387" t="s">
        <v>1022</v>
      </c>
      <c r="Q8" s="387" t="s">
        <v>1023</v>
      </c>
    </row>
    <row r="9" spans="1:17" x14ac:dyDescent="0.25">
      <c r="A9" s="410" t="s">
        <v>1024</v>
      </c>
      <c r="B9" s="411">
        <v>5</v>
      </c>
      <c r="C9" s="411">
        <v>2022</v>
      </c>
      <c r="D9" s="411" t="s">
        <v>912</v>
      </c>
      <c r="E9" s="411" t="s">
        <v>913</v>
      </c>
      <c r="F9" s="411" t="s">
        <v>913</v>
      </c>
      <c r="G9" s="411" t="s">
        <v>1025</v>
      </c>
      <c r="H9" s="411">
        <v>1110</v>
      </c>
      <c r="I9" s="411" t="s">
        <v>1026</v>
      </c>
      <c r="J9" s="411">
        <v>2</v>
      </c>
      <c r="K9" s="411" t="s">
        <v>1027</v>
      </c>
      <c r="L9" s="411">
        <v>0</v>
      </c>
      <c r="M9" s="412">
        <v>7488</v>
      </c>
      <c r="N9" s="411">
        <v>0.80301820000000002</v>
      </c>
      <c r="O9" s="411">
        <v>0.80301820000000002</v>
      </c>
      <c r="P9" s="411">
        <v>0.81202700000000005</v>
      </c>
      <c r="Q9" s="413">
        <v>0.79400999999999999</v>
      </c>
    </row>
    <row r="10" spans="1:17" x14ac:dyDescent="0.25">
      <c r="A10" s="410" t="s">
        <v>1024</v>
      </c>
      <c r="B10" s="411">
        <v>5</v>
      </c>
      <c r="C10" s="411">
        <v>2022</v>
      </c>
      <c r="D10" s="411" t="s">
        <v>914</v>
      </c>
      <c r="E10" s="411" t="s">
        <v>1028</v>
      </c>
      <c r="F10" s="411" t="s">
        <v>915</v>
      </c>
      <c r="G10" s="411" t="s">
        <v>1029</v>
      </c>
      <c r="H10" s="411">
        <v>1130</v>
      </c>
      <c r="I10" s="411" t="s">
        <v>1030</v>
      </c>
      <c r="J10" s="411">
        <v>13</v>
      </c>
      <c r="K10" s="411" t="s">
        <v>1031</v>
      </c>
      <c r="L10" s="411">
        <v>2</v>
      </c>
      <c r="M10" s="412">
        <v>1000</v>
      </c>
      <c r="N10" s="411">
        <v>0.42499999999999999</v>
      </c>
      <c r="O10" s="411">
        <v>0.42499999999999999</v>
      </c>
      <c r="P10" s="411">
        <v>0.45563999999999999</v>
      </c>
      <c r="Q10" s="413">
        <v>0.39435999999999999</v>
      </c>
    </row>
    <row r="11" spans="1:17" x14ac:dyDescent="0.25">
      <c r="A11" s="410" t="s">
        <v>1024</v>
      </c>
      <c r="B11" s="411">
        <v>5</v>
      </c>
      <c r="C11" s="411">
        <v>2022</v>
      </c>
      <c r="D11" s="411" t="s">
        <v>916</v>
      </c>
      <c r="E11" s="411" t="s">
        <v>917</v>
      </c>
      <c r="F11" s="411" t="s">
        <v>917</v>
      </c>
      <c r="G11" s="411" t="s">
        <v>1032</v>
      </c>
      <c r="H11" s="411">
        <v>1006</v>
      </c>
      <c r="I11" s="411" t="s">
        <v>1033</v>
      </c>
      <c r="J11" s="411">
        <v>6</v>
      </c>
      <c r="K11" s="411" t="s">
        <v>1034</v>
      </c>
      <c r="L11" s="411">
        <v>1</v>
      </c>
      <c r="M11" s="412">
        <v>138181</v>
      </c>
      <c r="N11" s="411">
        <v>0.84775769999999995</v>
      </c>
      <c r="O11" s="411">
        <v>0.8477576</v>
      </c>
      <c r="P11" s="411">
        <v>0.84965199999999996</v>
      </c>
      <c r="Q11" s="413">
        <v>0.84586300000000003</v>
      </c>
    </row>
    <row r="12" spans="1:17" x14ac:dyDescent="0.25">
      <c r="A12" s="410" t="s">
        <v>1024</v>
      </c>
      <c r="B12" s="411">
        <v>5</v>
      </c>
      <c r="C12" s="411">
        <v>2022</v>
      </c>
      <c r="D12" s="411" t="s">
        <v>918</v>
      </c>
      <c r="E12" s="411" t="s">
        <v>1035</v>
      </c>
      <c r="F12" s="411" t="s">
        <v>919</v>
      </c>
      <c r="G12" s="411" t="s">
        <v>1025</v>
      </c>
      <c r="H12" s="411">
        <v>1135</v>
      </c>
      <c r="I12" s="411" t="s">
        <v>1036</v>
      </c>
      <c r="J12" s="411">
        <v>4</v>
      </c>
      <c r="K12" s="411" t="s">
        <v>1034</v>
      </c>
      <c r="L12" s="411">
        <v>1</v>
      </c>
      <c r="M12" s="412">
        <v>1753</v>
      </c>
      <c r="N12" s="411">
        <v>0.73017679999999996</v>
      </c>
      <c r="O12" s="411">
        <v>0.73017690000000002</v>
      </c>
      <c r="P12" s="411">
        <v>0.75095599999999996</v>
      </c>
      <c r="Q12" s="413">
        <v>0.70939799999999997</v>
      </c>
    </row>
    <row r="13" spans="1:17" x14ac:dyDescent="0.25">
      <c r="A13" s="410" t="s">
        <v>1024</v>
      </c>
      <c r="B13" s="411">
        <v>5</v>
      </c>
      <c r="C13" s="411">
        <v>2022</v>
      </c>
      <c r="D13" s="411" t="s">
        <v>920</v>
      </c>
      <c r="E13" s="411" t="s">
        <v>921</v>
      </c>
      <c r="F13" s="411" t="s">
        <v>921</v>
      </c>
      <c r="G13" s="411" t="s">
        <v>1025</v>
      </c>
      <c r="H13" s="411">
        <v>1023</v>
      </c>
      <c r="I13" s="411" t="s">
        <v>1037</v>
      </c>
      <c r="J13" s="411">
        <v>3</v>
      </c>
      <c r="K13" s="411" t="s">
        <v>1034</v>
      </c>
      <c r="L13" s="411">
        <v>1</v>
      </c>
      <c r="M13" s="412">
        <v>1628</v>
      </c>
      <c r="N13" s="411">
        <v>0.7020885</v>
      </c>
      <c r="O13" s="411">
        <v>0.7020885</v>
      </c>
      <c r="P13" s="411">
        <v>0.72430499999999998</v>
      </c>
      <c r="Q13" s="413">
        <v>0.67987200000000003</v>
      </c>
    </row>
    <row r="14" spans="1:17" x14ac:dyDescent="0.25">
      <c r="A14" s="410" t="s">
        <v>1024</v>
      </c>
      <c r="B14" s="411">
        <v>5</v>
      </c>
      <c r="C14" s="411">
        <v>2022</v>
      </c>
      <c r="D14" s="411" t="s">
        <v>922</v>
      </c>
      <c r="E14" s="411" t="s">
        <v>923</v>
      </c>
      <c r="F14" s="411" t="s">
        <v>923</v>
      </c>
      <c r="G14" s="411" t="s">
        <v>1032</v>
      </c>
      <c r="H14" s="411">
        <v>1007</v>
      </c>
      <c r="I14" s="411" t="s">
        <v>1033</v>
      </c>
      <c r="J14" s="411">
        <v>6</v>
      </c>
      <c r="K14" s="411" t="s">
        <v>1034</v>
      </c>
      <c r="L14" s="411">
        <v>1</v>
      </c>
      <c r="M14" s="412">
        <v>254229</v>
      </c>
      <c r="N14" s="411">
        <v>0.80553750000000002</v>
      </c>
      <c r="O14" s="411">
        <v>0.81370339999999997</v>
      </c>
      <c r="P14" s="411">
        <v>0.81521699999999997</v>
      </c>
      <c r="Q14" s="413">
        <v>0.81218999999999997</v>
      </c>
    </row>
    <row r="15" spans="1:17" x14ac:dyDescent="0.25">
      <c r="A15" s="410" t="s">
        <v>1024</v>
      </c>
      <c r="B15" s="411">
        <v>5</v>
      </c>
      <c r="C15" s="411">
        <v>2022</v>
      </c>
      <c r="D15" s="411" t="s">
        <v>924</v>
      </c>
      <c r="E15" s="411" t="s">
        <v>1038</v>
      </c>
      <c r="F15" s="411" t="s">
        <v>925</v>
      </c>
      <c r="G15" s="411" t="s">
        <v>1032</v>
      </c>
      <c r="H15" s="411">
        <v>1008</v>
      </c>
      <c r="I15" s="411" t="s">
        <v>1033</v>
      </c>
      <c r="J15" s="411">
        <v>6</v>
      </c>
      <c r="K15" s="411" t="s">
        <v>1027</v>
      </c>
      <c r="L15" s="411">
        <v>0</v>
      </c>
      <c r="M15" s="412">
        <v>23898</v>
      </c>
      <c r="N15" s="411">
        <v>0.73596119999999998</v>
      </c>
      <c r="O15" s="411">
        <v>0.73596110000000003</v>
      </c>
      <c r="P15" s="411">
        <v>0.74155000000000004</v>
      </c>
      <c r="Q15" s="413">
        <v>0.73037200000000002</v>
      </c>
    </row>
    <row r="16" spans="1:17" x14ac:dyDescent="0.25">
      <c r="A16" s="410" t="s">
        <v>1024</v>
      </c>
      <c r="B16" s="411">
        <v>5</v>
      </c>
      <c r="C16" s="411">
        <v>2022</v>
      </c>
      <c r="D16" s="411" t="s">
        <v>926</v>
      </c>
      <c r="E16" s="411" t="s">
        <v>1039</v>
      </c>
      <c r="F16" s="411" t="s">
        <v>927</v>
      </c>
      <c r="G16" s="411" t="s">
        <v>1029</v>
      </c>
      <c r="H16" s="411">
        <v>1138</v>
      </c>
      <c r="I16" s="411" t="s">
        <v>1040</v>
      </c>
      <c r="J16" s="411">
        <v>15</v>
      </c>
      <c r="K16" s="411" t="s">
        <v>1031</v>
      </c>
      <c r="L16" s="411">
        <v>2</v>
      </c>
      <c r="M16" s="412">
        <v>9228</v>
      </c>
      <c r="N16" s="411">
        <v>0.56014299999999995</v>
      </c>
      <c r="O16" s="411">
        <v>0.73981359999999996</v>
      </c>
      <c r="P16" s="411">
        <v>0.74876500000000001</v>
      </c>
      <c r="Q16" s="413">
        <v>0.73086200000000001</v>
      </c>
    </row>
    <row r="17" spans="1:17" x14ac:dyDescent="0.25">
      <c r="A17" s="410" t="s">
        <v>1024</v>
      </c>
      <c r="B17" s="411">
        <v>5</v>
      </c>
      <c r="C17" s="411">
        <v>2022</v>
      </c>
      <c r="D17" s="411" t="s">
        <v>928</v>
      </c>
      <c r="E17" s="411" t="s">
        <v>929</v>
      </c>
      <c r="F17" s="411" t="s">
        <v>929</v>
      </c>
      <c r="G17" s="411" t="s">
        <v>1032</v>
      </c>
      <c r="H17" s="411">
        <v>1026</v>
      </c>
      <c r="I17" s="411" t="s">
        <v>1041</v>
      </c>
      <c r="J17" s="411">
        <v>7</v>
      </c>
      <c r="K17" s="411" t="s">
        <v>1034</v>
      </c>
      <c r="L17" s="411">
        <v>1</v>
      </c>
      <c r="M17" s="412">
        <v>345662</v>
      </c>
      <c r="N17" s="411">
        <v>0.64223719999999995</v>
      </c>
      <c r="O17" s="411">
        <v>0.72062879999999996</v>
      </c>
      <c r="P17" s="411">
        <v>0.72212500000000002</v>
      </c>
      <c r="Q17" s="413">
        <v>0.71913300000000002</v>
      </c>
    </row>
    <row r="18" spans="1:17" x14ac:dyDescent="0.25">
      <c r="A18" s="410" t="s">
        <v>1024</v>
      </c>
      <c r="B18" s="411">
        <v>5</v>
      </c>
      <c r="C18" s="411">
        <v>2022</v>
      </c>
      <c r="D18" s="411" t="s">
        <v>930</v>
      </c>
      <c r="E18" s="411" t="s">
        <v>1042</v>
      </c>
      <c r="F18" s="411" t="s">
        <v>931</v>
      </c>
      <c r="G18" s="411" t="s">
        <v>1025</v>
      </c>
      <c r="H18" s="411">
        <v>1137</v>
      </c>
      <c r="I18" s="411" t="s">
        <v>1036</v>
      </c>
      <c r="J18" s="411">
        <v>4</v>
      </c>
      <c r="K18" s="411" t="s">
        <v>1034</v>
      </c>
      <c r="L18" s="411">
        <v>1</v>
      </c>
      <c r="M18" s="412">
        <v>50766</v>
      </c>
      <c r="N18" s="411">
        <v>0.63122959999999995</v>
      </c>
      <c r="O18" s="411">
        <v>0.68545880000000003</v>
      </c>
      <c r="P18" s="411">
        <v>0.68949800000000006</v>
      </c>
      <c r="Q18" s="413">
        <v>0.68142000000000003</v>
      </c>
    </row>
    <row r="19" spans="1:17" x14ac:dyDescent="0.25">
      <c r="A19" s="410" t="s">
        <v>1024</v>
      </c>
      <c r="B19" s="411">
        <v>5</v>
      </c>
      <c r="C19" s="411">
        <v>2022</v>
      </c>
      <c r="D19" s="411" t="s">
        <v>932</v>
      </c>
      <c r="E19" s="411" t="s">
        <v>1043</v>
      </c>
      <c r="F19" s="411" t="s">
        <v>933</v>
      </c>
      <c r="G19" s="411" t="s">
        <v>92</v>
      </c>
      <c r="H19" s="411">
        <v>1118</v>
      </c>
      <c r="I19" s="411" t="s">
        <v>1030</v>
      </c>
      <c r="J19" s="411">
        <v>13</v>
      </c>
      <c r="K19" s="411" t="s">
        <v>1027</v>
      </c>
      <c r="L19" s="411">
        <v>0</v>
      </c>
      <c r="M19" s="412">
        <v>2068</v>
      </c>
      <c r="N19" s="411">
        <v>0.62137330000000002</v>
      </c>
      <c r="O19" s="411">
        <v>0.62137330000000002</v>
      </c>
      <c r="P19" s="411">
        <v>0.64227900000000004</v>
      </c>
      <c r="Q19" s="413">
        <v>0.600468</v>
      </c>
    </row>
    <row r="20" spans="1:17" x14ac:dyDescent="0.25">
      <c r="A20" s="410" t="s">
        <v>1024</v>
      </c>
      <c r="B20" s="411">
        <v>5</v>
      </c>
      <c r="C20" s="411">
        <v>2022</v>
      </c>
      <c r="D20" s="411" t="s">
        <v>934</v>
      </c>
      <c r="E20" s="411" t="s">
        <v>1044</v>
      </c>
      <c r="F20" s="411" t="s">
        <v>935</v>
      </c>
      <c r="G20" s="411" t="s">
        <v>92</v>
      </c>
      <c r="H20" s="411">
        <v>1120</v>
      </c>
      <c r="I20" s="411" t="s">
        <v>1030</v>
      </c>
      <c r="J20" s="411">
        <v>13</v>
      </c>
      <c r="K20" s="411" t="s">
        <v>1027</v>
      </c>
      <c r="L20" s="411">
        <v>0</v>
      </c>
      <c r="M20" s="412">
        <v>1840</v>
      </c>
      <c r="N20" s="411">
        <v>0.76956519999999995</v>
      </c>
      <c r="O20" s="411">
        <v>0.76956519999999995</v>
      </c>
      <c r="P20" s="411">
        <v>0.78880700000000004</v>
      </c>
      <c r="Q20" s="413">
        <v>0.75032399999999999</v>
      </c>
    </row>
    <row r="21" spans="1:17" x14ac:dyDescent="0.25">
      <c r="A21" s="410" t="s">
        <v>1024</v>
      </c>
      <c r="B21" s="411">
        <v>5</v>
      </c>
      <c r="C21" s="411">
        <v>2022</v>
      </c>
      <c r="D21" s="411" t="s">
        <v>936</v>
      </c>
      <c r="E21" s="411" t="s">
        <v>1045</v>
      </c>
      <c r="F21" s="411" t="s">
        <v>937</v>
      </c>
      <c r="G21" s="411" t="s">
        <v>1025</v>
      </c>
      <c r="H21" s="411">
        <v>1136</v>
      </c>
      <c r="I21" s="411" t="s">
        <v>1036</v>
      </c>
      <c r="J21" s="411">
        <v>4</v>
      </c>
      <c r="K21" s="411" t="s">
        <v>1034</v>
      </c>
      <c r="L21" s="411">
        <v>1</v>
      </c>
      <c r="M21" s="412">
        <v>1753</v>
      </c>
      <c r="N21" s="411">
        <v>0.24700510000000001</v>
      </c>
      <c r="O21" s="411">
        <v>0.24700510000000001</v>
      </c>
      <c r="P21" s="411">
        <v>0.26719399999999999</v>
      </c>
      <c r="Q21" s="413">
        <v>0.22681599999999999</v>
      </c>
    </row>
    <row r="22" spans="1:17" x14ac:dyDescent="0.25">
      <c r="A22" s="410" t="s">
        <v>1024</v>
      </c>
      <c r="B22" s="411">
        <v>5</v>
      </c>
      <c r="C22" s="411">
        <v>2022</v>
      </c>
      <c r="D22" s="411" t="s">
        <v>938</v>
      </c>
      <c r="E22" s="411" t="s">
        <v>1046</v>
      </c>
      <c r="F22" s="411" t="s">
        <v>939</v>
      </c>
      <c r="G22" s="411" t="s">
        <v>92</v>
      </c>
      <c r="H22" s="411">
        <v>1121</v>
      </c>
      <c r="I22" s="411" t="s">
        <v>1047</v>
      </c>
      <c r="J22" s="411">
        <v>14</v>
      </c>
      <c r="K22" s="411" t="s">
        <v>1027</v>
      </c>
      <c r="L22" s="411">
        <v>0</v>
      </c>
      <c r="M22" s="412">
        <v>9251</v>
      </c>
      <c r="N22" s="411">
        <v>0.12906709999999999</v>
      </c>
      <c r="O22" s="411">
        <v>0.12906709999999999</v>
      </c>
      <c r="P22" s="411">
        <v>0.13589899999999999</v>
      </c>
      <c r="Q22" s="413">
        <v>0.122235</v>
      </c>
    </row>
    <row r="23" spans="1:17" x14ac:dyDescent="0.25">
      <c r="A23" s="410" t="s">
        <v>1024</v>
      </c>
      <c r="B23" s="411">
        <v>5</v>
      </c>
      <c r="C23" s="411">
        <v>2022</v>
      </c>
      <c r="D23" s="411" t="s">
        <v>940</v>
      </c>
      <c r="E23" s="411" t="s">
        <v>1048</v>
      </c>
      <c r="F23" s="411" t="s">
        <v>941</v>
      </c>
      <c r="G23" s="411" t="s">
        <v>92</v>
      </c>
      <c r="H23" s="411">
        <v>1122</v>
      </c>
      <c r="I23" s="411" t="s">
        <v>1047</v>
      </c>
      <c r="J23" s="411">
        <v>14</v>
      </c>
      <c r="K23" s="411" t="s">
        <v>1027</v>
      </c>
      <c r="L23" s="411">
        <v>0</v>
      </c>
      <c r="M23" s="412">
        <v>9257</v>
      </c>
      <c r="N23" s="411">
        <v>0.38424979999999997</v>
      </c>
      <c r="O23" s="411">
        <v>0.38424970000000003</v>
      </c>
      <c r="P23" s="411">
        <v>0.39415899999999998</v>
      </c>
      <c r="Q23" s="413">
        <v>0.37434099999999998</v>
      </c>
    </row>
    <row r="24" spans="1:17" x14ac:dyDescent="0.25">
      <c r="A24" s="410" t="s">
        <v>1024</v>
      </c>
      <c r="B24" s="411">
        <v>5</v>
      </c>
      <c r="C24" s="411">
        <v>2022</v>
      </c>
      <c r="D24" s="411" t="s">
        <v>942</v>
      </c>
      <c r="E24" s="411" t="s">
        <v>1049</v>
      </c>
      <c r="F24" s="411" t="s">
        <v>943</v>
      </c>
      <c r="G24" s="411" t="s">
        <v>1029</v>
      </c>
      <c r="H24" s="411">
        <v>1123</v>
      </c>
      <c r="I24" s="411" t="s">
        <v>1040</v>
      </c>
      <c r="J24" s="411">
        <v>15</v>
      </c>
      <c r="K24" s="411" t="s">
        <v>1031</v>
      </c>
      <c r="L24" s="411">
        <v>2</v>
      </c>
      <c r="M24" s="412">
        <v>12980</v>
      </c>
      <c r="N24" s="411">
        <v>0.44283509999999998</v>
      </c>
      <c r="O24" s="411">
        <v>0.48513099999999998</v>
      </c>
      <c r="P24" s="411">
        <v>0.49372899999999997</v>
      </c>
      <c r="Q24" s="413">
        <v>0.47653299999999998</v>
      </c>
    </row>
    <row r="25" spans="1:17" x14ac:dyDescent="0.25">
      <c r="A25" s="410" t="s">
        <v>1024</v>
      </c>
      <c r="B25" s="411">
        <v>5</v>
      </c>
      <c r="C25" s="411">
        <v>2022</v>
      </c>
      <c r="D25" s="411" t="s">
        <v>944</v>
      </c>
      <c r="E25" s="411" t="s">
        <v>1050</v>
      </c>
      <c r="F25" s="411" t="s">
        <v>945</v>
      </c>
      <c r="G25" s="411" t="s">
        <v>1032</v>
      </c>
      <c r="H25" s="411">
        <v>1031</v>
      </c>
      <c r="I25" s="411" t="s">
        <v>1041</v>
      </c>
      <c r="J25" s="411">
        <v>7</v>
      </c>
      <c r="K25" s="411" t="s">
        <v>1034</v>
      </c>
      <c r="L25" s="411">
        <v>1</v>
      </c>
      <c r="M25" s="412">
        <v>26729</v>
      </c>
      <c r="N25" s="411">
        <v>0.80294810000000005</v>
      </c>
      <c r="O25" s="411">
        <v>0.80294810000000005</v>
      </c>
      <c r="P25" s="411">
        <v>0.80771700000000002</v>
      </c>
      <c r="Q25" s="413">
        <v>0.79817899999999997</v>
      </c>
    </row>
    <row r="26" spans="1:17" x14ac:dyDescent="0.25">
      <c r="A26" s="410" t="s">
        <v>1024</v>
      </c>
      <c r="B26" s="411">
        <v>5</v>
      </c>
      <c r="C26" s="411">
        <v>2022</v>
      </c>
      <c r="D26" s="411" t="s">
        <v>946</v>
      </c>
      <c r="E26" s="411" t="s">
        <v>1051</v>
      </c>
      <c r="F26" s="411" t="s">
        <v>947</v>
      </c>
      <c r="G26" s="411" t="s">
        <v>1032</v>
      </c>
      <c r="H26" s="411">
        <v>1140</v>
      </c>
      <c r="I26" s="411" t="s">
        <v>1033</v>
      </c>
      <c r="J26" s="411">
        <v>6</v>
      </c>
      <c r="K26" s="411" t="s">
        <v>1027</v>
      </c>
      <c r="L26" s="411">
        <v>0</v>
      </c>
      <c r="M26" s="412">
        <v>11073</v>
      </c>
      <c r="N26" s="411">
        <v>0.64734040000000004</v>
      </c>
      <c r="O26" s="411">
        <v>0.897679</v>
      </c>
      <c r="P26" s="411">
        <v>0.90332400000000002</v>
      </c>
      <c r="Q26" s="413">
        <v>0.89203399999999999</v>
      </c>
    </row>
    <row r="27" spans="1:17" x14ac:dyDescent="0.25">
      <c r="A27" s="410" t="s">
        <v>1024</v>
      </c>
      <c r="B27" s="411">
        <v>5</v>
      </c>
      <c r="C27" s="411">
        <v>2022</v>
      </c>
      <c r="D27" s="411" t="s">
        <v>948</v>
      </c>
      <c r="E27" s="411" t="s">
        <v>1052</v>
      </c>
      <c r="F27" s="411" t="s">
        <v>949</v>
      </c>
      <c r="G27" s="411" t="s">
        <v>1032</v>
      </c>
      <c r="H27" s="411">
        <v>1139</v>
      </c>
      <c r="I27" s="411" t="s">
        <v>1033</v>
      </c>
      <c r="J27" s="411">
        <v>6</v>
      </c>
      <c r="K27" s="411" t="s">
        <v>1027</v>
      </c>
      <c r="L27" s="411">
        <v>0</v>
      </c>
      <c r="M27" s="412">
        <v>11073</v>
      </c>
      <c r="N27" s="411">
        <v>0.39058969999999998</v>
      </c>
      <c r="O27" s="411">
        <v>0.80646620000000002</v>
      </c>
      <c r="P27" s="411">
        <v>0.81382500000000002</v>
      </c>
      <c r="Q27" s="413">
        <v>0.79910800000000004</v>
      </c>
    </row>
    <row r="28" spans="1:17" x14ac:dyDescent="0.25">
      <c r="A28" s="410" t="s">
        <v>1024</v>
      </c>
      <c r="B28" s="411">
        <v>5</v>
      </c>
      <c r="C28" s="411">
        <v>2022</v>
      </c>
      <c r="D28" s="411" t="s">
        <v>950</v>
      </c>
      <c r="E28" s="411" t="s">
        <v>1053</v>
      </c>
      <c r="F28" s="411" t="s">
        <v>1054</v>
      </c>
      <c r="G28" s="411" t="s">
        <v>1029</v>
      </c>
      <c r="H28" s="411">
        <v>1015</v>
      </c>
      <c r="I28" s="411" t="s">
        <v>1055</v>
      </c>
      <c r="J28" s="411">
        <v>5</v>
      </c>
      <c r="K28" s="411" t="s">
        <v>1031</v>
      </c>
      <c r="L28" s="411">
        <v>2</v>
      </c>
      <c r="M28" s="412">
        <v>9207</v>
      </c>
      <c r="N28" s="411">
        <v>0.94580209999999998</v>
      </c>
      <c r="O28" s="411">
        <v>0.94580209999999998</v>
      </c>
      <c r="P28" s="411">
        <v>0.95042700000000002</v>
      </c>
      <c r="Q28" s="413">
        <v>0.94117700000000004</v>
      </c>
    </row>
    <row r="29" spans="1:17" x14ac:dyDescent="0.25">
      <c r="A29" s="410" t="s">
        <v>1024</v>
      </c>
      <c r="B29" s="411">
        <v>5</v>
      </c>
      <c r="C29" s="411">
        <v>2022</v>
      </c>
      <c r="D29" s="411" t="s">
        <v>952</v>
      </c>
      <c r="E29" s="411" t="s">
        <v>1056</v>
      </c>
      <c r="F29" s="411" t="s">
        <v>953</v>
      </c>
      <c r="G29" s="411" t="s">
        <v>1029</v>
      </c>
      <c r="H29" s="411">
        <v>1133</v>
      </c>
      <c r="I29" s="411" t="s">
        <v>1055</v>
      </c>
      <c r="J29" s="411">
        <v>5</v>
      </c>
      <c r="K29" s="411" t="s">
        <v>1027</v>
      </c>
      <c r="L29" s="411">
        <v>0</v>
      </c>
      <c r="M29" s="412">
        <v>84661</v>
      </c>
      <c r="N29" s="411">
        <v>0.86226239999999998</v>
      </c>
      <c r="O29" s="411">
        <v>0.86226239999999998</v>
      </c>
      <c r="P29" s="411">
        <v>0.86458400000000002</v>
      </c>
      <c r="Q29" s="413">
        <v>0.85994099999999996</v>
      </c>
    </row>
    <row r="30" spans="1:17" x14ac:dyDescent="0.25">
      <c r="A30" s="410" t="s">
        <v>1024</v>
      </c>
      <c r="B30" s="411">
        <v>5</v>
      </c>
      <c r="C30" s="411">
        <v>2020</v>
      </c>
      <c r="D30" s="411" t="s">
        <v>912</v>
      </c>
      <c r="E30" s="411" t="s">
        <v>913</v>
      </c>
      <c r="F30" s="411" t="s">
        <v>913</v>
      </c>
      <c r="G30" s="411" t="s">
        <v>1025</v>
      </c>
      <c r="H30" s="411">
        <v>1110</v>
      </c>
      <c r="I30" s="411" t="s">
        <v>1026</v>
      </c>
      <c r="J30" s="411">
        <v>2</v>
      </c>
      <c r="K30" s="411" t="s">
        <v>1027</v>
      </c>
      <c r="L30" s="411">
        <v>0</v>
      </c>
      <c r="M30" s="412">
        <v>10724</v>
      </c>
      <c r="N30" s="411">
        <v>0.76352109999999995</v>
      </c>
      <c r="O30" s="411">
        <v>0.76352109999999995</v>
      </c>
      <c r="P30" s="411">
        <v>0.77156400000000003</v>
      </c>
      <c r="Q30" s="413">
        <v>0.75547900000000001</v>
      </c>
    </row>
    <row r="31" spans="1:17" x14ac:dyDescent="0.25">
      <c r="A31" s="410" t="s">
        <v>1024</v>
      </c>
      <c r="B31" s="411">
        <v>5</v>
      </c>
      <c r="C31" s="411">
        <v>2020</v>
      </c>
      <c r="D31" s="411" t="s">
        <v>914</v>
      </c>
      <c r="E31" s="411" t="s">
        <v>1028</v>
      </c>
      <c r="F31" s="411" t="s">
        <v>915</v>
      </c>
      <c r="G31" s="411" t="s">
        <v>1029</v>
      </c>
      <c r="H31" s="411">
        <v>1130</v>
      </c>
      <c r="I31" s="411" t="s">
        <v>1030</v>
      </c>
      <c r="J31" s="411">
        <v>13</v>
      </c>
      <c r="K31" s="411" t="s">
        <v>1031</v>
      </c>
      <c r="L31" s="411">
        <v>2</v>
      </c>
      <c r="M31" s="412">
        <v>1194</v>
      </c>
      <c r="N31" s="411">
        <v>0.35259629999999997</v>
      </c>
      <c r="O31" s="411">
        <v>0.35259629999999997</v>
      </c>
      <c r="P31" s="411">
        <v>0.37969700000000001</v>
      </c>
      <c r="Q31" s="413">
        <v>0.32549600000000001</v>
      </c>
    </row>
    <row r="32" spans="1:17" x14ac:dyDescent="0.25">
      <c r="A32" s="410" t="s">
        <v>1024</v>
      </c>
      <c r="B32" s="411">
        <v>5</v>
      </c>
      <c r="C32" s="411">
        <v>2020</v>
      </c>
      <c r="D32" s="411" t="s">
        <v>916</v>
      </c>
      <c r="E32" s="411" t="s">
        <v>917</v>
      </c>
      <c r="F32" s="411" t="s">
        <v>917</v>
      </c>
      <c r="G32" s="411" t="s">
        <v>1032</v>
      </c>
      <c r="H32" s="411">
        <v>1006</v>
      </c>
      <c r="I32" s="411" t="s">
        <v>1033</v>
      </c>
      <c r="J32" s="411">
        <v>6</v>
      </c>
      <c r="K32" s="411" t="s">
        <v>1034</v>
      </c>
      <c r="L32" s="411">
        <v>1</v>
      </c>
      <c r="M32" s="412">
        <v>158570</v>
      </c>
      <c r="N32" s="411">
        <v>0.81710289999999997</v>
      </c>
      <c r="O32" s="411">
        <v>0.81710280000000002</v>
      </c>
      <c r="P32" s="411">
        <v>0.81900600000000001</v>
      </c>
      <c r="Q32" s="413">
        <v>0.81520000000000004</v>
      </c>
    </row>
    <row r="33" spans="1:17" x14ac:dyDescent="0.25">
      <c r="A33" s="410" t="s">
        <v>1024</v>
      </c>
      <c r="B33" s="411">
        <v>5</v>
      </c>
      <c r="C33" s="411">
        <v>2020</v>
      </c>
      <c r="D33" s="411" t="s">
        <v>922</v>
      </c>
      <c r="E33" s="411" t="s">
        <v>923</v>
      </c>
      <c r="F33" s="411" t="s">
        <v>923</v>
      </c>
      <c r="G33" s="411" t="s">
        <v>1032</v>
      </c>
      <c r="H33" s="411">
        <v>1007</v>
      </c>
      <c r="I33" s="411" t="s">
        <v>1033</v>
      </c>
      <c r="J33" s="411">
        <v>6</v>
      </c>
      <c r="K33" s="411" t="s">
        <v>1034</v>
      </c>
      <c r="L33" s="411">
        <v>1</v>
      </c>
      <c r="M33" s="412">
        <v>276683</v>
      </c>
      <c r="N33" s="411">
        <v>0.82011909999999999</v>
      </c>
      <c r="O33" s="411">
        <v>0.85235450000000001</v>
      </c>
      <c r="P33" s="411">
        <v>0.85367599999999999</v>
      </c>
      <c r="Q33" s="413">
        <v>0.85103300000000004</v>
      </c>
    </row>
    <row r="34" spans="1:17" x14ac:dyDescent="0.25">
      <c r="A34" s="410" t="s">
        <v>1024</v>
      </c>
      <c r="B34" s="411">
        <v>5</v>
      </c>
      <c r="C34" s="411">
        <v>2020</v>
      </c>
      <c r="D34" s="411" t="s">
        <v>1057</v>
      </c>
      <c r="E34" s="411" t="s">
        <v>1058</v>
      </c>
      <c r="F34" s="411" t="s">
        <v>931</v>
      </c>
      <c r="G34" s="411" t="s">
        <v>1025</v>
      </c>
      <c r="H34" s="411">
        <v>1137</v>
      </c>
      <c r="I34" s="411" t="s">
        <v>1036</v>
      </c>
      <c r="J34" s="411">
        <v>4</v>
      </c>
      <c r="K34" s="411" t="s">
        <v>1027</v>
      </c>
      <c r="L34" s="411">
        <v>0</v>
      </c>
      <c r="M34" s="412">
        <v>51909</v>
      </c>
      <c r="N34" s="411">
        <v>0.59153520000000004</v>
      </c>
      <c r="O34" s="411">
        <v>0.67491190000000001</v>
      </c>
      <c r="P34" s="411">
        <v>0.67894100000000002</v>
      </c>
      <c r="Q34" s="413">
        <v>0.67088199999999998</v>
      </c>
    </row>
    <row r="35" spans="1:17" x14ac:dyDescent="0.25">
      <c r="A35" s="410" t="s">
        <v>1024</v>
      </c>
      <c r="B35" s="411">
        <v>5</v>
      </c>
      <c r="C35" s="411">
        <v>2020</v>
      </c>
      <c r="D35" s="411" t="s">
        <v>924</v>
      </c>
      <c r="E35" s="411" t="s">
        <v>1038</v>
      </c>
      <c r="F35" s="411" t="s">
        <v>925</v>
      </c>
      <c r="G35" s="411" t="s">
        <v>1032</v>
      </c>
      <c r="H35" s="411">
        <v>1008</v>
      </c>
      <c r="I35" s="411" t="s">
        <v>1033</v>
      </c>
      <c r="J35" s="411">
        <v>6</v>
      </c>
      <c r="K35" s="411" t="s">
        <v>1027</v>
      </c>
      <c r="L35" s="411">
        <v>0</v>
      </c>
      <c r="M35" s="412">
        <v>28727</v>
      </c>
      <c r="N35" s="411">
        <v>0.70230099999999995</v>
      </c>
      <c r="O35" s="411">
        <v>0.70230099999999995</v>
      </c>
      <c r="P35" s="411">
        <v>0.70758900000000002</v>
      </c>
      <c r="Q35" s="413">
        <v>0.69701299999999999</v>
      </c>
    </row>
    <row r="36" spans="1:17" x14ac:dyDescent="0.25">
      <c r="A36" s="410" t="s">
        <v>1024</v>
      </c>
      <c r="B36" s="411">
        <v>5</v>
      </c>
      <c r="C36" s="411">
        <v>2020</v>
      </c>
      <c r="D36" s="411" t="s">
        <v>928</v>
      </c>
      <c r="E36" s="411" t="s">
        <v>929</v>
      </c>
      <c r="F36" s="411" t="s">
        <v>929</v>
      </c>
      <c r="G36" s="411" t="s">
        <v>1032</v>
      </c>
      <c r="H36" s="411">
        <v>1026</v>
      </c>
      <c r="I36" s="411" t="s">
        <v>1041</v>
      </c>
      <c r="J36" s="411">
        <v>7</v>
      </c>
      <c r="K36" s="411" t="s">
        <v>1034</v>
      </c>
      <c r="L36" s="411">
        <v>1</v>
      </c>
      <c r="M36" s="412">
        <v>322758</v>
      </c>
      <c r="N36" s="411">
        <v>0.6906506</v>
      </c>
      <c r="O36" s="411">
        <v>0.74573520000000004</v>
      </c>
      <c r="P36" s="411">
        <v>0.74723799999999996</v>
      </c>
      <c r="Q36" s="413">
        <v>0.74423300000000003</v>
      </c>
    </row>
    <row r="37" spans="1:17" x14ac:dyDescent="0.25">
      <c r="A37" s="410" t="s">
        <v>1024</v>
      </c>
      <c r="B37" s="411">
        <v>5</v>
      </c>
      <c r="C37" s="411">
        <v>2020</v>
      </c>
      <c r="D37" s="411" t="s">
        <v>932</v>
      </c>
      <c r="E37" s="411" t="s">
        <v>1043</v>
      </c>
      <c r="F37" s="411" t="s">
        <v>933</v>
      </c>
      <c r="G37" s="411" t="s">
        <v>92</v>
      </c>
      <c r="H37" s="411">
        <v>1118</v>
      </c>
      <c r="I37" s="411" t="s">
        <v>1030</v>
      </c>
      <c r="J37" s="411">
        <v>13</v>
      </c>
      <c r="K37" s="411" t="s">
        <v>1027</v>
      </c>
      <c r="L37" s="411">
        <v>0</v>
      </c>
      <c r="M37" s="412">
        <v>2606</v>
      </c>
      <c r="N37" s="411">
        <v>0.61358400000000002</v>
      </c>
      <c r="O37" s="411">
        <v>0.61358400000000002</v>
      </c>
      <c r="P37" s="411">
        <v>0.63227900000000004</v>
      </c>
      <c r="Q37" s="413">
        <v>0.594889</v>
      </c>
    </row>
    <row r="38" spans="1:17" x14ac:dyDescent="0.25">
      <c r="A38" s="410" t="s">
        <v>1024</v>
      </c>
      <c r="B38" s="411">
        <v>5</v>
      </c>
      <c r="C38" s="411">
        <v>2020</v>
      </c>
      <c r="D38" s="411" t="s">
        <v>934</v>
      </c>
      <c r="E38" s="411" t="s">
        <v>1044</v>
      </c>
      <c r="F38" s="411" t="s">
        <v>935</v>
      </c>
      <c r="G38" s="411" t="s">
        <v>92</v>
      </c>
      <c r="H38" s="411">
        <v>1120</v>
      </c>
      <c r="I38" s="411" t="s">
        <v>1030</v>
      </c>
      <c r="J38" s="411">
        <v>13</v>
      </c>
      <c r="K38" s="411" t="s">
        <v>1027</v>
      </c>
      <c r="L38" s="411">
        <v>0</v>
      </c>
      <c r="M38" s="412">
        <v>1838</v>
      </c>
      <c r="N38" s="411">
        <v>0.71436339999999998</v>
      </c>
      <c r="O38" s="411">
        <v>0.71436350000000004</v>
      </c>
      <c r="P38" s="411">
        <v>0.73501499999999997</v>
      </c>
      <c r="Q38" s="413">
        <v>0.693712</v>
      </c>
    </row>
    <row r="39" spans="1:17" x14ac:dyDescent="0.25">
      <c r="A39" s="410" t="s">
        <v>1024</v>
      </c>
      <c r="B39" s="411">
        <v>5</v>
      </c>
      <c r="C39" s="411">
        <v>2020</v>
      </c>
      <c r="D39" s="411" t="s">
        <v>938</v>
      </c>
      <c r="E39" s="411" t="s">
        <v>1059</v>
      </c>
      <c r="F39" s="411" t="s">
        <v>939</v>
      </c>
      <c r="G39" s="411" t="s">
        <v>92</v>
      </c>
      <c r="H39" s="411">
        <v>1121</v>
      </c>
      <c r="I39" s="411" t="s">
        <v>1047</v>
      </c>
      <c r="J39" s="411">
        <v>14</v>
      </c>
      <c r="K39" s="411" t="s">
        <v>1027</v>
      </c>
      <c r="L39" s="411">
        <v>0</v>
      </c>
      <c r="M39" s="412">
        <v>12209</v>
      </c>
      <c r="N39" s="411">
        <v>0.13252520000000001</v>
      </c>
      <c r="O39" s="411">
        <v>0.13252520000000001</v>
      </c>
      <c r="P39" s="411">
        <v>0.13854</v>
      </c>
      <c r="Q39" s="413">
        <v>0.12651100000000001</v>
      </c>
    </row>
    <row r="40" spans="1:17" x14ac:dyDescent="0.25">
      <c r="A40" s="410" t="s">
        <v>1024</v>
      </c>
      <c r="B40" s="411">
        <v>5</v>
      </c>
      <c r="C40" s="411">
        <v>2020</v>
      </c>
      <c r="D40" s="411" t="s">
        <v>940</v>
      </c>
      <c r="E40" s="411" t="s">
        <v>1060</v>
      </c>
      <c r="F40" s="411" t="s">
        <v>941</v>
      </c>
      <c r="G40" s="411" t="s">
        <v>92</v>
      </c>
      <c r="H40" s="411">
        <v>1122</v>
      </c>
      <c r="I40" s="411" t="s">
        <v>1047</v>
      </c>
      <c r="J40" s="411">
        <v>14</v>
      </c>
      <c r="K40" s="411" t="s">
        <v>1027</v>
      </c>
      <c r="L40" s="411">
        <v>0</v>
      </c>
      <c r="M40" s="412">
        <v>12209</v>
      </c>
      <c r="N40" s="411">
        <v>0.36170039999999998</v>
      </c>
      <c r="O40" s="411">
        <v>0.36170039999999998</v>
      </c>
      <c r="P40" s="411">
        <v>0.370224</v>
      </c>
      <c r="Q40" s="413">
        <v>0.35317700000000002</v>
      </c>
    </row>
    <row r="41" spans="1:17" x14ac:dyDescent="0.25">
      <c r="A41" s="410" t="s">
        <v>1024</v>
      </c>
      <c r="B41" s="411">
        <v>5</v>
      </c>
      <c r="C41" s="411">
        <v>2020</v>
      </c>
      <c r="D41" s="411" t="s">
        <v>942</v>
      </c>
      <c r="E41" s="411" t="s">
        <v>1049</v>
      </c>
      <c r="F41" s="411" t="s">
        <v>943</v>
      </c>
      <c r="G41" s="411" t="s">
        <v>1029</v>
      </c>
      <c r="H41" s="411">
        <v>1123</v>
      </c>
      <c r="I41" s="411" t="s">
        <v>1061</v>
      </c>
      <c r="J41" s="411">
        <v>15</v>
      </c>
      <c r="K41" s="411" t="s">
        <v>1031</v>
      </c>
      <c r="L41" s="411">
        <v>2</v>
      </c>
      <c r="M41" s="412">
        <v>15118</v>
      </c>
      <c r="N41" s="411">
        <v>0.25539089999999998</v>
      </c>
      <c r="O41" s="411">
        <v>0.28548750000000001</v>
      </c>
      <c r="P41" s="411">
        <v>0.29268699999999997</v>
      </c>
      <c r="Q41" s="413">
        <v>0.27828799999999998</v>
      </c>
    </row>
    <row r="42" spans="1:17" x14ac:dyDescent="0.25">
      <c r="A42" s="410" t="s">
        <v>1024</v>
      </c>
      <c r="B42" s="411">
        <v>5</v>
      </c>
      <c r="C42" s="411">
        <v>2020</v>
      </c>
      <c r="D42" s="411" t="s">
        <v>944</v>
      </c>
      <c r="E42" s="411" t="s">
        <v>1050</v>
      </c>
      <c r="F42" s="411" t="s">
        <v>945</v>
      </c>
      <c r="G42" s="411" t="s">
        <v>1032</v>
      </c>
      <c r="H42" s="411">
        <v>1031</v>
      </c>
      <c r="I42" s="411" t="s">
        <v>1041</v>
      </c>
      <c r="J42" s="411">
        <v>7</v>
      </c>
      <c r="K42" s="411" t="s">
        <v>1027</v>
      </c>
      <c r="L42" s="411">
        <v>0</v>
      </c>
      <c r="M42" s="412">
        <v>19029</v>
      </c>
      <c r="N42" s="411">
        <v>0.83998110000000004</v>
      </c>
      <c r="O42" s="411">
        <v>0.83998110000000004</v>
      </c>
      <c r="P42" s="411">
        <v>0.84519</v>
      </c>
      <c r="Q42" s="413">
        <v>0.83477199999999996</v>
      </c>
    </row>
    <row r="43" spans="1:17" x14ac:dyDescent="0.25">
      <c r="A43" s="410" t="s">
        <v>1024</v>
      </c>
      <c r="B43" s="411">
        <v>5</v>
      </c>
      <c r="C43" s="411">
        <v>2020</v>
      </c>
      <c r="D43" s="411" t="s">
        <v>950</v>
      </c>
      <c r="E43" s="411" t="s">
        <v>1053</v>
      </c>
      <c r="F43" s="411" t="s">
        <v>951</v>
      </c>
      <c r="G43" s="411" t="s">
        <v>1029</v>
      </c>
      <c r="H43" s="411">
        <v>1015</v>
      </c>
      <c r="I43" s="411" t="s">
        <v>1055</v>
      </c>
      <c r="J43" s="411">
        <v>5</v>
      </c>
      <c r="K43" s="411" t="s">
        <v>1031</v>
      </c>
      <c r="L43" s="411">
        <v>2</v>
      </c>
      <c r="M43" s="412">
        <v>10829</v>
      </c>
      <c r="N43" s="411">
        <v>0.93563580000000002</v>
      </c>
      <c r="O43" s="411">
        <v>0.93563580000000002</v>
      </c>
      <c r="P43" s="411">
        <v>0.94025800000000004</v>
      </c>
      <c r="Q43" s="413">
        <v>0.93101400000000001</v>
      </c>
    </row>
    <row r="44" spans="1:17" x14ac:dyDescent="0.25">
      <c r="A44" s="410" t="s">
        <v>1024</v>
      </c>
      <c r="B44" s="411">
        <v>5</v>
      </c>
      <c r="C44" s="411">
        <v>2020</v>
      </c>
      <c r="D44" s="411" t="s">
        <v>952</v>
      </c>
      <c r="E44" s="411" t="s">
        <v>1062</v>
      </c>
      <c r="F44" s="411" t="s">
        <v>953</v>
      </c>
      <c r="G44" s="411" t="s">
        <v>1029</v>
      </c>
      <c r="H44" s="411">
        <v>1133</v>
      </c>
      <c r="I44" s="411" t="s">
        <v>1055</v>
      </c>
      <c r="J44" s="411">
        <v>5</v>
      </c>
      <c r="K44" s="411" t="s">
        <v>1031</v>
      </c>
      <c r="L44" s="411">
        <v>2</v>
      </c>
      <c r="M44" s="412">
        <v>104661</v>
      </c>
      <c r="N44" s="411">
        <v>0.84706820000000005</v>
      </c>
      <c r="O44" s="411">
        <v>0.84706809999999999</v>
      </c>
      <c r="P44" s="411">
        <v>0.84924900000000003</v>
      </c>
      <c r="Q44" s="413">
        <v>0.84488799999999997</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1CDD-A760-478D-8745-D3836D2CDEAB}">
  <sheetPr>
    <tabColor theme="5" tint="-0.249977111117893"/>
  </sheetPr>
  <dimension ref="A1:S723"/>
  <sheetViews>
    <sheetView workbookViewId="0"/>
  </sheetViews>
  <sheetFormatPr defaultColWidth="11.42578125" defaultRowHeight="15" x14ac:dyDescent="0.25"/>
  <cols>
    <col min="1" max="1" width="11.42578125" style="249"/>
    <col min="2" max="2" width="54.28515625" style="249" bestFit="1" customWidth="1"/>
    <col min="3" max="3" width="48.85546875" style="249" bestFit="1" customWidth="1"/>
    <col min="4" max="4" width="19.28515625" style="249" bestFit="1" customWidth="1"/>
    <col min="5" max="6" width="11.42578125" style="249"/>
    <col min="7" max="7" width="13.140625" style="249" bestFit="1" customWidth="1"/>
    <col min="8" max="8" width="14.85546875" style="249" bestFit="1" customWidth="1"/>
    <col min="9" max="12" width="11.42578125" style="249"/>
    <col min="13" max="13" width="15.5703125" style="249" bestFit="1" customWidth="1"/>
    <col min="14" max="18" width="11.42578125" style="249"/>
    <col min="19" max="19" width="31.140625" style="249" bestFit="1" customWidth="1"/>
    <col min="20" max="16384" width="11.42578125" style="249"/>
  </cols>
  <sheetData>
    <row r="1" spans="1:19" s="90" customFormat="1" ht="18.75" x14ac:dyDescent="0.3">
      <c r="A1" s="90" t="s">
        <v>1</v>
      </c>
    </row>
    <row r="2" spans="1:19" s="91" customFormat="1" ht="15.75" customHeight="1" x14ac:dyDescent="0.25">
      <c r="A2" s="343" t="s">
        <v>106</v>
      </c>
      <c r="G2" s="350"/>
      <c r="H2" s="350"/>
      <c r="I2" s="350"/>
      <c r="J2" s="350"/>
      <c r="K2" s="350"/>
      <c r="L2" s="350"/>
      <c r="M2" s="350"/>
      <c r="N2" s="350"/>
      <c r="O2" s="350"/>
      <c r="P2" s="350"/>
    </row>
    <row r="3" spans="1:19" s="92" customFormat="1" ht="15.75" x14ac:dyDescent="0.25">
      <c r="A3" s="344" t="s">
        <v>109</v>
      </c>
      <c r="F3" s="350"/>
      <c r="G3" s="350"/>
      <c r="H3" s="350"/>
      <c r="I3" s="350"/>
      <c r="J3" s="350"/>
      <c r="K3" s="350"/>
      <c r="L3" s="350"/>
      <c r="M3" s="350"/>
      <c r="N3" s="350"/>
      <c r="O3" s="350"/>
      <c r="P3" s="350"/>
    </row>
    <row r="4" spans="1:19" s="92" customFormat="1" ht="15.75" x14ac:dyDescent="0.25">
      <c r="A4" t="s">
        <v>1063</v>
      </c>
      <c r="F4" s="350"/>
      <c r="G4" s="350"/>
      <c r="H4" s="350"/>
      <c r="I4" s="350"/>
      <c r="J4" s="350"/>
      <c r="K4" s="350"/>
      <c r="L4" s="350"/>
      <c r="M4" s="350"/>
      <c r="N4" s="350"/>
      <c r="O4" s="350"/>
      <c r="P4" s="350"/>
    </row>
    <row r="5" spans="1:19" s="92" customFormat="1" ht="15.75" x14ac:dyDescent="0.25">
      <c r="A5" s="349" t="s">
        <v>1064</v>
      </c>
      <c r="F5" s="350"/>
      <c r="G5" s="350"/>
      <c r="H5" s="350"/>
      <c r="I5" s="350"/>
      <c r="J5" s="350"/>
      <c r="K5" s="350"/>
      <c r="L5" s="350"/>
      <c r="M5" s="350"/>
      <c r="N5" s="350"/>
      <c r="O5" s="350"/>
      <c r="P5" s="350"/>
    </row>
    <row r="6" spans="1:19" s="92" customFormat="1" ht="15.75" x14ac:dyDescent="0.25">
      <c r="A6" s="344"/>
      <c r="F6" s="350"/>
      <c r="G6" s="350"/>
      <c r="H6" s="350"/>
      <c r="I6" s="350"/>
      <c r="J6" s="350"/>
      <c r="K6" s="350"/>
      <c r="L6" s="350"/>
      <c r="M6" s="350"/>
      <c r="N6" s="350"/>
      <c r="O6" s="350"/>
      <c r="P6" s="350"/>
    </row>
    <row r="7" spans="1:19" s="92" customFormat="1" ht="15.75" x14ac:dyDescent="0.25"/>
    <row r="8" spans="1:19" x14ac:dyDescent="0.25">
      <c r="A8" s="380" t="s">
        <v>1065</v>
      </c>
      <c r="B8" s="380" t="s">
        <v>1066</v>
      </c>
      <c r="C8" s="380" t="s">
        <v>1067</v>
      </c>
      <c r="D8" s="380" t="s">
        <v>1068</v>
      </c>
      <c r="E8" s="380" t="s">
        <v>1069</v>
      </c>
      <c r="F8" s="380" t="s">
        <v>1070</v>
      </c>
      <c r="G8" s="380" t="s">
        <v>1071</v>
      </c>
      <c r="H8" s="380" t="s">
        <v>1072</v>
      </c>
      <c r="I8" s="380" t="s">
        <v>1073</v>
      </c>
      <c r="J8" s="380" t="s">
        <v>1074</v>
      </c>
      <c r="K8" s="380" t="s">
        <v>1075</v>
      </c>
      <c r="L8" s="380" t="s">
        <v>1076</v>
      </c>
      <c r="M8" s="380" t="s">
        <v>1077</v>
      </c>
      <c r="N8" s="380" t="s">
        <v>1078</v>
      </c>
      <c r="O8" s="380" t="s">
        <v>1079</v>
      </c>
      <c r="P8" s="380" t="s">
        <v>1080</v>
      </c>
      <c r="Q8" s="380" t="s">
        <v>1081</v>
      </c>
      <c r="R8" s="380" t="s">
        <v>1082</v>
      </c>
      <c r="S8" s="380" t="s">
        <v>1083</v>
      </c>
    </row>
    <row r="9" spans="1:19" x14ac:dyDescent="0.25">
      <c r="A9" s="249">
        <v>220001</v>
      </c>
      <c r="B9" s="249" t="s">
        <v>1084</v>
      </c>
      <c r="C9" s="249" t="s">
        <v>1085</v>
      </c>
      <c r="D9" s="249" t="s">
        <v>1086</v>
      </c>
      <c r="E9" s="249" t="s">
        <v>1087</v>
      </c>
      <c r="F9" s="249">
        <v>1453</v>
      </c>
      <c r="G9" s="249" t="s">
        <v>1088</v>
      </c>
      <c r="H9" s="249" t="s">
        <v>1089</v>
      </c>
      <c r="I9" s="249">
        <v>553</v>
      </c>
      <c r="J9" s="249">
        <v>19</v>
      </c>
      <c r="K9" s="250">
        <v>44562</v>
      </c>
      <c r="L9" s="250">
        <v>44926</v>
      </c>
      <c r="M9" s="249" t="s">
        <v>959</v>
      </c>
      <c r="N9" s="249">
        <v>71</v>
      </c>
      <c r="O9" s="249">
        <v>7</v>
      </c>
      <c r="P9" s="249">
        <v>22</v>
      </c>
      <c r="Q9" s="249">
        <v>88</v>
      </c>
      <c r="R9" s="249">
        <v>3</v>
      </c>
      <c r="S9" s="249" t="s">
        <v>960</v>
      </c>
    </row>
    <row r="10" spans="1:19" x14ac:dyDescent="0.25">
      <c r="A10" s="249">
        <v>220001</v>
      </c>
      <c r="B10" s="249" t="s">
        <v>1084</v>
      </c>
      <c r="C10" s="249" t="s">
        <v>1085</v>
      </c>
      <c r="D10" s="249" t="s">
        <v>1086</v>
      </c>
      <c r="E10" s="249" t="s">
        <v>1087</v>
      </c>
      <c r="F10" s="249">
        <v>1453</v>
      </c>
      <c r="G10" s="249" t="s">
        <v>1088</v>
      </c>
      <c r="H10" s="249" t="s">
        <v>1089</v>
      </c>
      <c r="I10" s="249">
        <v>553</v>
      </c>
      <c r="J10" s="249">
        <v>19</v>
      </c>
      <c r="K10" s="250">
        <v>44562</v>
      </c>
      <c r="L10" s="250">
        <v>44926</v>
      </c>
      <c r="M10" s="249" t="s">
        <v>967</v>
      </c>
      <c r="N10" s="249">
        <v>73</v>
      </c>
      <c r="O10" s="249">
        <v>7</v>
      </c>
      <c r="P10" s="249">
        <v>20</v>
      </c>
      <c r="Q10" s="249">
        <v>88</v>
      </c>
      <c r="R10" s="249">
        <v>3</v>
      </c>
      <c r="S10" s="249" t="s">
        <v>968</v>
      </c>
    </row>
    <row r="11" spans="1:19" x14ac:dyDescent="0.25">
      <c r="A11" s="249">
        <v>220001</v>
      </c>
      <c r="B11" s="249" t="s">
        <v>1084</v>
      </c>
      <c r="C11" s="249" t="s">
        <v>1085</v>
      </c>
      <c r="D11" s="249" t="s">
        <v>1086</v>
      </c>
      <c r="E11" s="249" t="s">
        <v>1087</v>
      </c>
      <c r="F11" s="249">
        <v>1453</v>
      </c>
      <c r="G11" s="249" t="s">
        <v>1088</v>
      </c>
      <c r="H11" s="249" t="s">
        <v>1089</v>
      </c>
      <c r="I11" s="249">
        <v>553</v>
      </c>
      <c r="J11" s="249">
        <v>19</v>
      </c>
      <c r="K11" s="250">
        <v>44562</v>
      </c>
      <c r="L11" s="250">
        <v>44926</v>
      </c>
      <c r="M11" s="249" t="s">
        <v>961</v>
      </c>
      <c r="N11" s="249">
        <v>52</v>
      </c>
      <c r="O11" s="249">
        <v>19</v>
      </c>
      <c r="P11" s="249">
        <v>29</v>
      </c>
      <c r="Q11" s="249">
        <v>76</v>
      </c>
      <c r="R11" s="249">
        <v>2</v>
      </c>
      <c r="S11" s="249" t="s">
        <v>962</v>
      </c>
    </row>
    <row r="12" spans="1:19" x14ac:dyDescent="0.25">
      <c r="A12" s="249">
        <v>220001</v>
      </c>
      <c r="B12" s="249" t="s">
        <v>1084</v>
      </c>
      <c r="C12" s="249" t="s">
        <v>1085</v>
      </c>
      <c r="D12" s="249" t="s">
        <v>1086</v>
      </c>
      <c r="E12" s="249" t="s">
        <v>1087</v>
      </c>
      <c r="F12" s="249">
        <v>1453</v>
      </c>
      <c r="G12" s="249" t="s">
        <v>1088</v>
      </c>
      <c r="H12" s="249" t="s">
        <v>1089</v>
      </c>
      <c r="I12" s="249">
        <v>553</v>
      </c>
      <c r="J12" s="249">
        <v>19</v>
      </c>
      <c r="K12" s="250">
        <v>44562</v>
      </c>
      <c r="L12" s="250">
        <v>44926</v>
      </c>
      <c r="M12" s="249" t="s">
        <v>969</v>
      </c>
      <c r="N12" s="249">
        <v>52</v>
      </c>
      <c r="O12" s="249">
        <v>27</v>
      </c>
      <c r="P12" s="249">
        <v>21</v>
      </c>
      <c r="Q12" s="249">
        <v>69</v>
      </c>
      <c r="R12" s="249">
        <v>2</v>
      </c>
      <c r="S12" s="249" t="s">
        <v>970</v>
      </c>
    </row>
    <row r="13" spans="1:19" x14ac:dyDescent="0.25">
      <c r="A13" s="249">
        <v>220001</v>
      </c>
      <c r="B13" s="249" t="s">
        <v>1084</v>
      </c>
      <c r="C13" s="249" t="s">
        <v>1085</v>
      </c>
      <c r="D13" s="249" t="s">
        <v>1086</v>
      </c>
      <c r="E13" s="249" t="s">
        <v>1087</v>
      </c>
      <c r="F13" s="249">
        <v>1453</v>
      </c>
      <c r="G13" s="249" t="s">
        <v>1088</v>
      </c>
      <c r="H13" s="249" t="s">
        <v>1089</v>
      </c>
      <c r="I13" s="249">
        <v>553</v>
      </c>
      <c r="J13" s="249">
        <v>19</v>
      </c>
      <c r="K13" s="250">
        <v>44562</v>
      </c>
      <c r="L13" s="250">
        <v>44926</v>
      </c>
      <c r="M13" s="249" t="s">
        <v>973</v>
      </c>
      <c r="N13" s="249">
        <v>84</v>
      </c>
      <c r="O13" s="249">
        <v>16</v>
      </c>
      <c r="P13" s="249" t="e">
        <v>#N/A</v>
      </c>
      <c r="Q13" s="249">
        <v>84</v>
      </c>
      <c r="R13" s="249">
        <v>3</v>
      </c>
      <c r="S13" s="249" t="s">
        <v>974</v>
      </c>
    </row>
    <row r="14" spans="1:19" x14ac:dyDescent="0.25">
      <c r="A14" s="249">
        <v>220001</v>
      </c>
      <c r="B14" s="249" t="s">
        <v>1084</v>
      </c>
      <c r="C14" s="249" t="s">
        <v>1085</v>
      </c>
      <c r="D14" s="249" t="s">
        <v>1086</v>
      </c>
      <c r="E14" s="249" t="s">
        <v>1087</v>
      </c>
      <c r="F14" s="249">
        <v>1453</v>
      </c>
      <c r="G14" s="249" t="s">
        <v>1088</v>
      </c>
      <c r="H14" s="249" t="s">
        <v>1089</v>
      </c>
      <c r="I14" s="249">
        <v>553</v>
      </c>
      <c r="J14" s="249">
        <v>19</v>
      </c>
      <c r="K14" s="250">
        <v>44562</v>
      </c>
      <c r="L14" s="250">
        <v>44926</v>
      </c>
      <c r="M14" s="249" t="s">
        <v>971</v>
      </c>
      <c r="N14" s="249">
        <v>37</v>
      </c>
      <c r="O14" s="249">
        <v>8</v>
      </c>
      <c r="P14" s="249">
        <v>55</v>
      </c>
      <c r="Q14" s="249">
        <v>76</v>
      </c>
      <c r="R14" s="249">
        <v>2</v>
      </c>
      <c r="S14" s="249" t="s">
        <v>972</v>
      </c>
    </row>
    <row r="15" spans="1:19" x14ac:dyDescent="0.25">
      <c r="A15" s="249">
        <v>220001</v>
      </c>
      <c r="B15" s="249" t="s">
        <v>1084</v>
      </c>
      <c r="C15" s="249" t="s">
        <v>1085</v>
      </c>
      <c r="D15" s="249" t="s">
        <v>1086</v>
      </c>
      <c r="E15" s="249" t="s">
        <v>1087</v>
      </c>
      <c r="F15" s="249">
        <v>1453</v>
      </c>
      <c r="G15" s="249" t="s">
        <v>1088</v>
      </c>
      <c r="H15" s="249" t="s">
        <v>1089</v>
      </c>
      <c r="I15" s="249">
        <v>553</v>
      </c>
      <c r="J15" s="249">
        <v>19</v>
      </c>
      <c r="K15" s="250">
        <v>44562</v>
      </c>
      <c r="L15" s="250">
        <v>44926</v>
      </c>
      <c r="M15" s="249" t="s">
        <v>957</v>
      </c>
      <c r="N15" s="249">
        <v>69</v>
      </c>
      <c r="O15" s="249">
        <v>10</v>
      </c>
      <c r="P15" s="249">
        <v>21</v>
      </c>
      <c r="Q15" s="249">
        <v>85</v>
      </c>
      <c r="R15" s="249">
        <v>3</v>
      </c>
      <c r="S15" s="249" t="s">
        <v>958</v>
      </c>
    </row>
    <row r="16" spans="1:19" x14ac:dyDescent="0.25">
      <c r="A16" s="249">
        <v>220001</v>
      </c>
      <c r="B16" s="249" t="s">
        <v>1084</v>
      </c>
      <c r="C16" s="249" t="s">
        <v>1085</v>
      </c>
      <c r="D16" s="249" t="s">
        <v>1086</v>
      </c>
      <c r="E16" s="249" t="s">
        <v>1087</v>
      </c>
      <c r="F16" s="249">
        <v>1453</v>
      </c>
      <c r="G16" s="249" t="s">
        <v>1088</v>
      </c>
      <c r="H16" s="249" t="s">
        <v>1089</v>
      </c>
      <c r="I16" s="249">
        <v>553</v>
      </c>
      <c r="J16" s="249">
        <v>19</v>
      </c>
      <c r="K16" s="250">
        <v>44562</v>
      </c>
      <c r="L16" s="250">
        <v>44926</v>
      </c>
      <c r="M16" s="249" t="s">
        <v>955</v>
      </c>
      <c r="N16" s="249">
        <v>53</v>
      </c>
      <c r="O16" s="249">
        <v>15</v>
      </c>
      <c r="P16" s="249">
        <v>32</v>
      </c>
      <c r="Q16" s="249">
        <v>79</v>
      </c>
      <c r="R16" s="249">
        <v>2</v>
      </c>
      <c r="S16" s="249" t="s">
        <v>956</v>
      </c>
    </row>
    <row r="17" spans="1:19" x14ac:dyDescent="0.25">
      <c r="A17" s="249">
        <v>220001</v>
      </c>
      <c r="B17" s="249" t="s">
        <v>1084</v>
      </c>
      <c r="C17" s="249" t="s">
        <v>1085</v>
      </c>
      <c r="D17" s="249" t="s">
        <v>1086</v>
      </c>
      <c r="E17" s="249" t="s">
        <v>1087</v>
      </c>
      <c r="F17" s="249">
        <v>1453</v>
      </c>
      <c r="G17" s="249" t="s">
        <v>1088</v>
      </c>
      <c r="H17" s="249" t="s">
        <v>1089</v>
      </c>
      <c r="I17" s="249">
        <v>553</v>
      </c>
      <c r="J17" s="249">
        <v>19</v>
      </c>
      <c r="K17" s="250">
        <v>44562</v>
      </c>
      <c r="L17" s="250">
        <v>44926</v>
      </c>
      <c r="M17" s="249" t="s">
        <v>963</v>
      </c>
      <c r="N17" s="249">
        <v>54</v>
      </c>
      <c r="O17" s="249">
        <v>15</v>
      </c>
      <c r="P17" s="249">
        <v>31</v>
      </c>
      <c r="Q17" s="249">
        <v>82</v>
      </c>
      <c r="R17" s="249">
        <v>2</v>
      </c>
      <c r="S17" s="249" t="s">
        <v>964</v>
      </c>
    </row>
    <row r="18" spans="1:19" x14ac:dyDescent="0.25">
      <c r="A18" s="249">
        <v>220001</v>
      </c>
      <c r="B18" s="249" t="s">
        <v>1084</v>
      </c>
      <c r="C18" s="249" t="s">
        <v>1085</v>
      </c>
      <c r="D18" s="249" t="s">
        <v>1086</v>
      </c>
      <c r="E18" s="249" t="s">
        <v>1087</v>
      </c>
      <c r="F18" s="249">
        <v>1453</v>
      </c>
      <c r="G18" s="249" t="s">
        <v>1088</v>
      </c>
      <c r="H18" s="249" t="s">
        <v>1089</v>
      </c>
      <c r="I18" s="249">
        <v>553</v>
      </c>
      <c r="J18" s="249">
        <v>19</v>
      </c>
      <c r="K18" s="250">
        <v>44562</v>
      </c>
      <c r="L18" s="250">
        <v>44926</v>
      </c>
      <c r="M18" s="249" t="s">
        <v>965</v>
      </c>
      <c r="N18" s="249">
        <v>53</v>
      </c>
      <c r="O18" s="249">
        <v>10</v>
      </c>
      <c r="P18" s="249">
        <v>37</v>
      </c>
      <c r="Q18" s="249">
        <v>80</v>
      </c>
      <c r="R18" s="249">
        <v>2</v>
      </c>
      <c r="S18" s="249" t="s">
        <v>983</v>
      </c>
    </row>
    <row r="19" spans="1:19" x14ac:dyDescent="0.25">
      <c r="A19" s="249">
        <v>220001</v>
      </c>
      <c r="B19" s="249" t="s">
        <v>1084</v>
      </c>
      <c r="C19" s="249" t="s">
        <v>1085</v>
      </c>
      <c r="D19" s="249" t="s">
        <v>1086</v>
      </c>
      <c r="E19" s="249" t="s">
        <v>1087</v>
      </c>
      <c r="F19" s="249">
        <v>1453</v>
      </c>
      <c r="G19" s="249" t="s">
        <v>1088</v>
      </c>
      <c r="H19" s="249" t="s">
        <v>1089</v>
      </c>
      <c r="I19" s="249">
        <v>553</v>
      </c>
      <c r="J19" s="249">
        <v>19</v>
      </c>
      <c r="K19" s="250">
        <v>44562</v>
      </c>
      <c r="L19" s="250">
        <v>44926</v>
      </c>
      <c r="M19" s="249" t="s">
        <v>1090</v>
      </c>
      <c r="N19" s="249" t="e">
        <v>#N/A</v>
      </c>
      <c r="O19" s="249" t="e">
        <v>#N/A</v>
      </c>
      <c r="P19" s="249" t="e">
        <v>#N/A</v>
      </c>
      <c r="Q19" s="249" t="e">
        <v>#N/A</v>
      </c>
      <c r="R19" s="249">
        <v>2</v>
      </c>
      <c r="S19" s="249" t="s">
        <v>1091</v>
      </c>
    </row>
    <row r="20" spans="1:19" x14ac:dyDescent="0.25">
      <c r="A20" s="249">
        <v>220002</v>
      </c>
      <c r="B20" s="249" t="s">
        <v>1092</v>
      </c>
      <c r="C20" s="249" t="s">
        <v>1093</v>
      </c>
      <c r="D20" s="249" t="s">
        <v>1094</v>
      </c>
      <c r="E20" s="249" t="s">
        <v>1087</v>
      </c>
      <c r="F20" s="249">
        <v>2138</v>
      </c>
      <c r="G20" s="249" t="s">
        <v>1095</v>
      </c>
      <c r="H20" s="249" t="s">
        <v>1096</v>
      </c>
      <c r="I20" s="249">
        <v>1718</v>
      </c>
      <c r="J20" s="249">
        <v>24</v>
      </c>
      <c r="K20" s="250">
        <v>44562</v>
      </c>
      <c r="L20" s="250">
        <v>44926</v>
      </c>
      <c r="M20" s="249" t="s">
        <v>959</v>
      </c>
      <c r="N20" s="249">
        <v>80</v>
      </c>
      <c r="O20" s="249">
        <v>4</v>
      </c>
      <c r="P20" s="249">
        <v>16</v>
      </c>
      <c r="Q20" s="249">
        <v>92</v>
      </c>
      <c r="R20" s="249">
        <v>4</v>
      </c>
      <c r="S20" s="249" t="s">
        <v>960</v>
      </c>
    </row>
    <row r="21" spans="1:19" x14ac:dyDescent="0.25">
      <c r="A21" s="249">
        <v>220002</v>
      </c>
      <c r="B21" s="249" t="s">
        <v>1092</v>
      </c>
      <c r="C21" s="249" t="s">
        <v>1093</v>
      </c>
      <c r="D21" s="249" t="s">
        <v>1094</v>
      </c>
      <c r="E21" s="249" t="s">
        <v>1087</v>
      </c>
      <c r="F21" s="249">
        <v>2138</v>
      </c>
      <c r="G21" s="249" t="s">
        <v>1095</v>
      </c>
      <c r="H21" s="249" t="s">
        <v>1096</v>
      </c>
      <c r="I21" s="249">
        <v>1718</v>
      </c>
      <c r="J21" s="249">
        <v>24</v>
      </c>
      <c r="K21" s="250">
        <v>44562</v>
      </c>
      <c r="L21" s="250">
        <v>44926</v>
      </c>
      <c r="M21" s="249" t="s">
        <v>967</v>
      </c>
      <c r="N21" s="249">
        <v>80</v>
      </c>
      <c r="O21" s="249">
        <v>5</v>
      </c>
      <c r="P21" s="249">
        <v>15</v>
      </c>
      <c r="Q21" s="249">
        <v>91</v>
      </c>
      <c r="R21" s="249">
        <v>4</v>
      </c>
      <c r="S21" s="249" t="s">
        <v>968</v>
      </c>
    </row>
    <row r="22" spans="1:19" x14ac:dyDescent="0.25">
      <c r="A22" s="249">
        <v>220002</v>
      </c>
      <c r="B22" s="249" t="s">
        <v>1092</v>
      </c>
      <c r="C22" s="249" t="s">
        <v>1093</v>
      </c>
      <c r="D22" s="249" t="s">
        <v>1094</v>
      </c>
      <c r="E22" s="249" t="s">
        <v>1087</v>
      </c>
      <c r="F22" s="249">
        <v>2138</v>
      </c>
      <c r="G22" s="249" t="s">
        <v>1095</v>
      </c>
      <c r="H22" s="249" t="s">
        <v>1096</v>
      </c>
      <c r="I22" s="249">
        <v>1718</v>
      </c>
      <c r="J22" s="249">
        <v>24</v>
      </c>
      <c r="K22" s="250">
        <v>44562</v>
      </c>
      <c r="L22" s="250">
        <v>44926</v>
      </c>
      <c r="M22" s="249" t="s">
        <v>961</v>
      </c>
      <c r="N22" s="249">
        <v>63</v>
      </c>
      <c r="O22" s="249">
        <v>11</v>
      </c>
      <c r="P22" s="249">
        <v>26</v>
      </c>
      <c r="Q22" s="249">
        <v>83</v>
      </c>
      <c r="R22" s="249">
        <v>3</v>
      </c>
      <c r="S22" s="249" t="s">
        <v>962</v>
      </c>
    </row>
    <row r="23" spans="1:19" x14ac:dyDescent="0.25">
      <c r="A23" s="249">
        <v>220002</v>
      </c>
      <c r="B23" s="249" t="s">
        <v>1092</v>
      </c>
      <c r="C23" s="249" t="s">
        <v>1093</v>
      </c>
      <c r="D23" s="249" t="s">
        <v>1094</v>
      </c>
      <c r="E23" s="249" t="s">
        <v>1087</v>
      </c>
      <c r="F23" s="249">
        <v>2138</v>
      </c>
      <c r="G23" s="249" t="s">
        <v>1095</v>
      </c>
      <c r="H23" s="249" t="s">
        <v>1096</v>
      </c>
      <c r="I23" s="249">
        <v>1718</v>
      </c>
      <c r="J23" s="249">
        <v>24</v>
      </c>
      <c r="K23" s="250">
        <v>44562</v>
      </c>
      <c r="L23" s="250">
        <v>44926</v>
      </c>
      <c r="M23" s="249" t="s">
        <v>969</v>
      </c>
      <c r="N23" s="249">
        <v>60</v>
      </c>
      <c r="O23" s="249">
        <v>20</v>
      </c>
      <c r="P23" s="249">
        <v>20</v>
      </c>
      <c r="Q23" s="249">
        <v>77</v>
      </c>
      <c r="R23" s="249">
        <v>3</v>
      </c>
      <c r="S23" s="249" t="s">
        <v>970</v>
      </c>
    </row>
    <row r="24" spans="1:19" x14ac:dyDescent="0.25">
      <c r="A24" s="249">
        <v>220002</v>
      </c>
      <c r="B24" s="249" t="s">
        <v>1092</v>
      </c>
      <c r="C24" s="249" t="s">
        <v>1093</v>
      </c>
      <c r="D24" s="249" t="s">
        <v>1094</v>
      </c>
      <c r="E24" s="249" t="s">
        <v>1087</v>
      </c>
      <c r="F24" s="249">
        <v>2138</v>
      </c>
      <c r="G24" s="249" t="s">
        <v>1095</v>
      </c>
      <c r="H24" s="249" t="s">
        <v>1096</v>
      </c>
      <c r="I24" s="249">
        <v>1718</v>
      </c>
      <c r="J24" s="249">
        <v>24</v>
      </c>
      <c r="K24" s="250">
        <v>44562</v>
      </c>
      <c r="L24" s="250">
        <v>44926</v>
      </c>
      <c r="M24" s="249" t="s">
        <v>973</v>
      </c>
      <c r="N24" s="249">
        <v>86</v>
      </c>
      <c r="O24" s="249">
        <v>14</v>
      </c>
      <c r="P24" s="249" t="e">
        <v>#N/A</v>
      </c>
      <c r="Q24" s="249">
        <v>86</v>
      </c>
      <c r="R24" s="249">
        <v>4</v>
      </c>
      <c r="S24" s="249" t="s">
        <v>974</v>
      </c>
    </row>
    <row r="25" spans="1:19" x14ac:dyDescent="0.25">
      <c r="A25" s="249">
        <v>220002</v>
      </c>
      <c r="B25" s="249" t="s">
        <v>1092</v>
      </c>
      <c r="C25" s="249" t="s">
        <v>1093</v>
      </c>
      <c r="D25" s="249" t="s">
        <v>1094</v>
      </c>
      <c r="E25" s="249" t="s">
        <v>1087</v>
      </c>
      <c r="F25" s="249">
        <v>2138</v>
      </c>
      <c r="G25" s="249" t="s">
        <v>1095</v>
      </c>
      <c r="H25" s="249" t="s">
        <v>1096</v>
      </c>
      <c r="I25" s="249">
        <v>1718</v>
      </c>
      <c r="J25" s="249">
        <v>24</v>
      </c>
      <c r="K25" s="250">
        <v>44562</v>
      </c>
      <c r="L25" s="250">
        <v>44926</v>
      </c>
      <c r="M25" s="249" t="s">
        <v>971</v>
      </c>
      <c r="N25" s="249">
        <v>51</v>
      </c>
      <c r="O25" s="249">
        <v>5</v>
      </c>
      <c r="P25" s="249">
        <v>44</v>
      </c>
      <c r="Q25" s="249">
        <v>81</v>
      </c>
      <c r="R25" s="249">
        <v>3</v>
      </c>
      <c r="S25" s="249" t="s">
        <v>972</v>
      </c>
    </row>
    <row r="26" spans="1:19" x14ac:dyDescent="0.25">
      <c r="A26" s="249">
        <v>220002</v>
      </c>
      <c r="B26" s="249" t="s">
        <v>1092</v>
      </c>
      <c r="C26" s="249" t="s">
        <v>1093</v>
      </c>
      <c r="D26" s="249" t="s">
        <v>1094</v>
      </c>
      <c r="E26" s="249" t="s">
        <v>1087</v>
      </c>
      <c r="F26" s="249">
        <v>2138</v>
      </c>
      <c r="G26" s="249" t="s">
        <v>1095</v>
      </c>
      <c r="H26" s="249" t="s">
        <v>1096</v>
      </c>
      <c r="I26" s="249">
        <v>1718</v>
      </c>
      <c r="J26" s="249">
        <v>24</v>
      </c>
      <c r="K26" s="250">
        <v>44562</v>
      </c>
      <c r="L26" s="250">
        <v>44926</v>
      </c>
      <c r="M26" s="249" t="s">
        <v>957</v>
      </c>
      <c r="N26" s="249">
        <v>69</v>
      </c>
      <c r="O26" s="249">
        <v>11</v>
      </c>
      <c r="P26" s="249">
        <v>20</v>
      </c>
      <c r="Q26" s="249">
        <v>85</v>
      </c>
      <c r="R26" s="249">
        <v>3</v>
      </c>
      <c r="S26" s="249" t="s">
        <v>958</v>
      </c>
    </row>
    <row r="27" spans="1:19" x14ac:dyDescent="0.25">
      <c r="A27" s="249">
        <v>220002</v>
      </c>
      <c r="B27" s="249" t="s">
        <v>1092</v>
      </c>
      <c r="C27" s="249" t="s">
        <v>1093</v>
      </c>
      <c r="D27" s="249" t="s">
        <v>1094</v>
      </c>
      <c r="E27" s="249" t="s">
        <v>1087</v>
      </c>
      <c r="F27" s="249">
        <v>2138</v>
      </c>
      <c r="G27" s="249" t="s">
        <v>1095</v>
      </c>
      <c r="H27" s="249" t="s">
        <v>1096</v>
      </c>
      <c r="I27" s="249">
        <v>1718</v>
      </c>
      <c r="J27" s="249">
        <v>24</v>
      </c>
      <c r="K27" s="250">
        <v>44562</v>
      </c>
      <c r="L27" s="250">
        <v>44926</v>
      </c>
      <c r="M27" s="249" t="s">
        <v>955</v>
      </c>
      <c r="N27" s="249">
        <v>59</v>
      </c>
      <c r="O27" s="249">
        <v>12</v>
      </c>
      <c r="P27" s="249">
        <v>29</v>
      </c>
      <c r="Q27" s="249">
        <v>81</v>
      </c>
      <c r="R27" s="249">
        <v>3</v>
      </c>
      <c r="S27" s="249" t="s">
        <v>956</v>
      </c>
    </row>
    <row r="28" spans="1:19" x14ac:dyDescent="0.25">
      <c r="A28" s="249">
        <v>220002</v>
      </c>
      <c r="B28" s="249" t="s">
        <v>1092</v>
      </c>
      <c r="C28" s="249" t="s">
        <v>1093</v>
      </c>
      <c r="D28" s="249" t="s">
        <v>1094</v>
      </c>
      <c r="E28" s="249" t="s">
        <v>1087</v>
      </c>
      <c r="F28" s="249">
        <v>2138</v>
      </c>
      <c r="G28" s="249" t="s">
        <v>1095</v>
      </c>
      <c r="H28" s="249" t="s">
        <v>1096</v>
      </c>
      <c r="I28" s="249">
        <v>1718</v>
      </c>
      <c r="J28" s="249">
        <v>24</v>
      </c>
      <c r="K28" s="250">
        <v>44562</v>
      </c>
      <c r="L28" s="250">
        <v>44926</v>
      </c>
      <c r="M28" s="249" t="s">
        <v>963</v>
      </c>
      <c r="N28" s="249">
        <v>72</v>
      </c>
      <c r="O28" s="249">
        <v>6</v>
      </c>
      <c r="P28" s="249">
        <v>22</v>
      </c>
      <c r="Q28" s="249">
        <v>89</v>
      </c>
      <c r="R28" s="249">
        <v>4</v>
      </c>
      <c r="S28" s="249" t="s">
        <v>964</v>
      </c>
    </row>
    <row r="29" spans="1:19" x14ac:dyDescent="0.25">
      <c r="A29" s="249">
        <v>220002</v>
      </c>
      <c r="B29" s="249" t="s">
        <v>1092</v>
      </c>
      <c r="C29" s="249" t="s">
        <v>1093</v>
      </c>
      <c r="D29" s="249" t="s">
        <v>1094</v>
      </c>
      <c r="E29" s="249" t="s">
        <v>1087</v>
      </c>
      <c r="F29" s="249">
        <v>2138</v>
      </c>
      <c r="G29" s="249" t="s">
        <v>1095</v>
      </c>
      <c r="H29" s="249" t="s">
        <v>1096</v>
      </c>
      <c r="I29" s="249">
        <v>1718</v>
      </c>
      <c r="J29" s="249">
        <v>24</v>
      </c>
      <c r="K29" s="250">
        <v>44562</v>
      </c>
      <c r="L29" s="250">
        <v>44926</v>
      </c>
      <c r="M29" s="249" t="s">
        <v>965</v>
      </c>
      <c r="N29" s="249">
        <v>75</v>
      </c>
      <c r="O29" s="249">
        <v>4</v>
      </c>
      <c r="P29" s="249">
        <v>21</v>
      </c>
      <c r="Q29" s="249">
        <v>90</v>
      </c>
      <c r="R29" s="249">
        <v>4</v>
      </c>
      <c r="S29" s="249" t="s">
        <v>983</v>
      </c>
    </row>
    <row r="30" spans="1:19" x14ac:dyDescent="0.25">
      <c r="A30" s="249">
        <v>220002</v>
      </c>
      <c r="B30" s="249" t="s">
        <v>1092</v>
      </c>
      <c r="C30" s="249" t="s">
        <v>1093</v>
      </c>
      <c r="D30" s="249" t="s">
        <v>1094</v>
      </c>
      <c r="E30" s="249" t="s">
        <v>1087</v>
      </c>
      <c r="F30" s="249">
        <v>2138</v>
      </c>
      <c r="G30" s="249" t="s">
        <v>1095</v>
      </c>
      <c r="H30" s="249" t="s">
        <v>1096</v>
      </c>
      <c r="I30" s="249">
        <v>1718</v>
      </c>
      <c r="J30" s="249">
        <v>24</v>
      </c>
      <c r="K30" s="250">
        <v>44562</v>
      </c>
      <c r="L30" s="250">
        <v>44926</v>
      </c>
      <c r="M30" s="249" t="s">
        <v>1090</v>
      </c>
      <c r="N30" s="249" t="e">
        <v>#N/A</v>
      </c>
      <c r="O30" s="249" t="e">
        <v>#N/A</v>
      </c>
      <c r="P30" s="249" t="e">
        <v>#N/A</v>
      </c>
      <c r="Q30" s="249" t="e">
        <v>#N/A</v>
      </c>
      <c r="R30" s="249">
        <v>4</v>
      </c>
      <c r="S30" s="249" t="s">
        <v>1091</v>
      </c>
    </row>
    <row r="31" spans="1:19" x14ac:dyDescent="0.25">
      <c r="A31" s="249">
        <v>220008</v>
      </c>
      <c r="B31" s="249" t="s">
        <v>1097</v>
      </c>
      <c r="C31" s="249" t="s">
        <v>1098</v>
      </c>
      <c r="D31" s="249" t="s">
        <v>1099</v>
      </c>
      <c r="E31" s="249" t="s">
        <v>1087</v>
      </c>
      <c r="F31" s="249">
        <v>2703</v>
      </c>
      <c r="G31" s="249" t="s">
        <v>1100</v>
      </c>
      <c r="H31" s="249" t="s">
        <v>1101</v>
      </c>
      <c r="I31" s="249">
        <v>383</v>
      </c>
      <c r="J31" s="249">
        <v>22</v>
      </c>
      <c r="K31" s="250">
        <v>44562</v>
      </c>
      <c r="L31" s="250">
        <v>44926</v>
      </c>
      <c r="M31" s="249" t="s">
        <v>959</v>
      </c>
      <c r="N31" s="249">
        <v>79</v>
      </c>
      <c r="O31" s="249">
        <v>5</v>
      </c>
      <c r="P31" s="249">
        <v>16</v>
      </c>
      <c r="Q31" s="249">
        <v>91</v>
      </c>
      <c r="R31" s="249">
        <v>4</v>
      </c>
      <c r="S31" s="249" t="s">
        <v>960</v>
      </c>
    </row>
    <row r="32" spans="1:19" x14ac:dyDescent="0.25">
      <c r="A32" s="249">
        <v>220008</v>
      </c>
      <c r="B32" s="249" t="s">
        <v>1097</v>
      </c>
      <c r="C32" s="249" t="s">
        <v>1098</v>
      </c>
      <c r="D32" s="249" t="s">
        <v>1099</v>
      </c>
      <c r="E32" s="249" t="s">
        <v>1087</v>
      </c>
      <c r="F32" s="249">
        <v>2703</v>
      </c>
      <c r="G32" s="249" t="s">
        <v>1100</v>
      </c>
      <c r="H32" s="249" t="s">
        <v>1101</v>
      </c>
      <c r="I32" s="249">
        <v>383</v>
      </c>
      <c r="J32" s="249">
        <v>22</v>
      </c>
      <c r="K32" s="250">
        <v>44562</v>
      </c>
      <c r="L32" s="250">
        <v>44926</v>
      </c>
      <c r="M32" s="249" t="s">
        <v>967</v>
      </c>
      <c r="N32" s="249">
        <v>75</v>
      </c>
      <c r="O32" s="249">
        <v>6</v>
      </c>
      <c r="P32" s="249">
        <v>19</v>
      </c>
      <c r="Q32" s="249">
        <v>89</v>
      </c>
      <c r="R32" s="249">
        <v>3</v>
      </c>
      <c r="S32" s="249" t="s">
        <v>968</v>
      </c>
    </row>
    <row r="33" spans="1:19" x14ac:dyDescent="0.25">
      <c r="A33" s="249">
        <v>220008</v>
      </c>
      <c r="B33" s="249" t="s">
        <v>1097</v>
      </c>
      <c r="C33" s="249" t="s">
        <v>1098</v>
      </c>
      <c r="D33" s="249" t="s">
        <v>1099</v>
      </c>
      <c r="E33" s="249" t="s">
        <v>1087</v>
      </c>
      <c r="F33" s="249">
        <v>2703</v>
      </c>
      <c r="G33" s="249" t="s">
        <v>1100</v>
      </c>
      <c r="H33" s="249" t="s">
        <v>1101</v>
      </c>
      <c r="I33" s="249">
        <v>383</v>
      </c>
      <c r="J33" s="249">
        <v>22</v>
      </c>
      <c r="K33" s="250">
        <v>44562</v>
      </c>
      <c r="L33" s="250">
        <v>44926</v>
      </c>
      <c r="M33" s="249" t="s">
        <v>961</v>
      </c>
      <c r="N33" s="249">
        <v>60</v>
      </c>
      <c r="O33" s="249">
        <v>11</v>
      </c>
      <c r="P33" s="249">
        <v>29</v>
      </c>
      <c r="Q33" s="249">
        <v>82</v>
      </c>
      <c r="R33" s="249">
        <v>3</v>
      </c>
      <c r="S33" s="249" t="s">
        <v>962</v>
      </c>
    </row>
    <row r="34" spans="1:19" x14ac:dyDescent="0.25">
      <c r="A34" s="249">
        <v>220008</v>
      </c>
      <c r="B34" s="249" t="s">
        <v>1097</v>
      </c>
      <c r="C34" s="249" t="s">
        <v>1098</v>
      </c>
      <c r="D34" s="249" t="s">
        <v>1099</v>
      </c>
      <c r="E34" s="249" t="s">
        <v>1087</v>
      </c>
      <c r="F34" s="249">
        <v>2703</v>
      </c>
      <c r="G34" s="249" t="s">
        <v>1100</v>
      </c>
      <c r="H34" s="249" t="s">
        <v>1101</v>
      </c>
      <c r="I34" s="249">
        <v>383</v>
      </c>
      <c r="J34" s="249">
        <v>22</v>
      </c>
      <c r="K34" s="250">
        <v>44562</v>
      </c>
      <c r="L34" s="250">
        <v>44926</v>
      </c>
      <c r="M34" s="249" t="s">
        <v>969</v>
      </c>
      <c r="N34" s="249">
        <v>60</v>
      </c>
      <c r="O34" s="249">
        <v>20</v>
      </c>
      <c r="P34" s="249">
        <v>20</v>
      </c>
      <c r="Q34" s="249">
        <v>77</v>
      </c>
      <c r="R34" s="249">
        <v>3</v>
      </c>
      <c r="S34" s="249" t="s">
        <v>970</v>
      </c>
    </row>
    <row r="35" spans="1:19" x14ac:dyDescent="0.25">
      <c r="A35" s="249">
        <v>220008</v>
      </c>
      <c r="B35" s="249" t="s">
        <v>1097</v>
      </c>
      <c r="C35" s="249" t="s">
        <v>1098</v>
      </c>
      <c r="D35" s="249" t="s">
        <v>1099</v>
      </c>
      <c r="E35" s="249" t="s">
        <v>1087</v>
      </c>
      <c r="F35" s="249">
        <v>2703</v>
      </c>
      <c r="G35" s="249" t="s">
        <v>1100</v>
      </c>
      <c r="H35" s="249" t="s">
        <v>1101</v>
      </c>
      <c r="I35" s="249">
        <v>383</v>
      </c>
      <c r="J35" s="249">
        <v>22</v>
      </c>
      <c r="K35" s="250">
        <v>44562</v>
      </c>
      <c r="L35" s="250">
        <v>44926</v>
      </c>
      <c r="M35" s="249" t="s">
        <v>973</v>
      </c>
      <c r="N35" s="249">
        <v>88</v>
      </c>
      <c r="O35" s="249">
        <v>12</v>
      </c>
      <c r="P35" s="249" t="e">
        <v>#N/A</v>
      </c>
      <c r="Q35" s="249">
        <v>88</v>
      </c>
      <c r="R35" s="249">
        <v>4</v>
      </c>
      <c r="S35" s="249" t="s">
        <v>974</v>
      </c>
    </row>
    <row r="36" spans="1:19" x14ac:dyDescent="0.25">
      <c r="A36" s="249">
        <v>220008</v>
      </c>
      <c r="B36" s="249" t="s">
        <v>1097</v>
      </c>
      <c r="C36" s="249" t="s">
        <v>1098</v>
      </c>
      <c r="D36" s="249" t="s">
        <v>1099</v>
      </c>
      <c r="E36" s="249" t="s">
        <v>1087</v>
      </c>
      <c r="F36" s="249">
        <v>2703</v>
      </c>
      <c r="G36" s="249" t="s">
        <v>1100</v>
      </c>
      <c r="H36" s="249" t="s">
        <v>1101</v>
      </c>
      <c r="I36" s="249">
        <v>383</v>
      </c>
      <c r="J36" s="249">
        <v>22</v>
      </c>
      <c r="K36" s="250">
        <v>44562</v>
      </c>
      <c r="L36" s="250">
        <v>44926</v>
      </c>
      <c r="M36" s="249" t="s">
        <v>971</v>
      </c>
      <c r="N36" s="249">
        <v>47</v>
      </c>
      <c r="O36" s="249">
        <v>6</v>
      </c>
      <c r="P36" s="249">
        <v>47</v>
      </c>
      <c r="Q36" s="249">
        <v>80</v>
      </c>
      <c r="R36" s="249">
        <v>3</v>
      </c>
      <c r="S36" s="249" t="s">
        <v>972</v>
      </c>
    </row>
    <row r="37" spans="1:19" x14ac:dyDescent="0.25">
      <c r="A37" s="249">
        <v>220008</v>
      </c>
      <c r="B37" s="249" t="s">
        <v>1097</v>
      </c>
      <c r="C37" s="249" t="s">
        <v>1098</v>
      </c>
      <c r="D37" s="249" t="s">
        <v>1099</v>
      </c>
      <c r="E37" s="249" t="s">
        <v>1087</v>
      </c>
      <c r="F37" s="249">
        <v>2703</v>
      </c>
      <c r="G37" s="249" t="s">
        <v>1100</v>
      </c>
      <c r="H37" s="249" t="s">
        <v>1101</v>
      </c>
      <c r="I37" s="249">
        <v>383</v>
      </c>
      <c r="J37" s="249">
        <v>22</v>
      </c>
      <c r="K37" s="250">
        <v>44562</v>
      </c>
      <c r="L37" s="250">
        <v>44926</v>
      </c>
      <c r="M37" s="249" t="s">
        <v>957</v>
      </c>
      <c r="N37" s="249">
        <v>76</v>
      </c>
      <c r="O37" s="249">
        <v>8</v>
      </c>
      <c r="P37" s="249">
        <v>16</v>
      </c>
      <c r="Q37" s="249">
        <v>89</v>
      </c>
      <c r="R37" s="249">
        <v>4</v>
      </c>
      <c r="S37" s="249" t="s">
        <v>958</v>
      </c>
    </row>
    <row r="38" spans="1:19" x14ac:dyDescent="0.25">
      <c r="A38" s="249">
        <v>220008</v>
      </c>
      <c r="B38" s="249" t="s">
        <v>1097</v>
      </c>
      <c r="C38" s="249" t="s">
        <v>1098</v>
      </c>
      <c r="D38" s="249" t="s">
        <v>1099</v>
      </c>
      <c r="E38" s="249" t="s">
        <v>1087</v>
      </c>
      <c r="F38" s="249">
        <v>2703</v>
      </c>
      <c r="G38" s="249" t="s">
        <v>1100</v>
      </c>
      <c r="H38" s="249" t="s">
        <v>1101</v>
      </c>
      <c r="I38" s="249">
        <v>383</v>
      </c>
      <c r="J38" s="249">
        <v>22</v>
      </c>
      <c r="K38" s="250">
        <v>44562</v>
      </c>
      <c r="L38" s="250">
        <v>44926</v>
      </c>
      <c r="M38" s="249" t="s">
        <v>955</v>
      </c>
      <c r="N38" s="249">
        <v>46</v>
      </c>
      <c r="O38" s="249">
        <v>22</v>
      </c>
      <c r="P38" s="249">
        <v>32</v>
      </c>
      <c r="Q38" s="249">
        <v>72</v>
      </c>
      <c r="R38" s="249">
        <v>1</v>
      </c>
      <c r="S38" s="249" t="s">
        <v>956</v>
      </c>
    </row>
    <row r="39" spans="1:19" x14ac:dyDescent="0.25">
      <c r="A39" s="249">
        <v>220008</v>
      </c>
      <c r="B39" s="249" t="s">
        <v>1097</v>
      </c>
      <c r="C39" s="249" t="s">
        <v>1098</v>
      </c>
      <c r="D39" s="249" t="s">
        <v>1099</v>
      </c>
      <c r="E39" s="249" t="s">
        <v>1087</v>
      </c>
      <c r="F39" s="249">
        <v>2703</v>
      </c>
      <c r="G39" s="249" t="s">
        <v>1100</v>
      </c>
      <c r="H39" s="249" t="s">
        <v>1101</v>
      </c>
      <c r="I39" s="249">
        <v>383</v>
      </c>
      <c r="J39" s="249">
        <v>22</v>
      </c>
      <c r="K39" s="250">
        <v>44562</v>
      </c>
      <c r="L39" s="250">
        <v>44926</v>
      </c>
      <c r="M39" s="249" t="s">
        <v>963</v>
      </c>
      <c r="N39" s="249">
        <v>64</v>
      </c>
      <c r="O39" s="249">
        <v>10</v>
      </c>
      <c r="P39" s="249">
        <v>26</v>
      </c>
      <c r="Q39" s="249">
        <v>85</v>
      </c>
      <c r="R39" s="249">
        <v>3</v>
      </c>
      <c r="S39" s="249" t="s">
        <v>964</v>
      </c>
    </row>
    <row r="40" spans="1:19" x14ac:dyDescent="0.25">
      <c r="A40" s="249">
        <v>220008</v>
      </c>
      <c r="B40" s="249" t="s">
        <v>1097</v>
      </c>
      <c r="C40" s="249" t="s">
        <v>1098</v>
      </c>
      <c r="D40" s="249" t="s">
        <v>1099</v>
      </c>
      <c r="E40" s="249" t="s">
        <v>1087</v>
      </c>
      <c r="F40" s="249">
        <v>2703</v>
      </c>
      <c r="G40" s="249" t="s">
        <v>1100</v>
      </c>
      <c r="H40" s="249" t="s">
        <v>1101</v>
      </c>
      <c r="I40" s="249">
        <v>383</v>
      </c>
      <c r="J40" s="249">
        <v>22</v>
      </c>
      <c r="K40" s="250">
        <v>44562</v>
      </c>
      <c r="L40" s="250">
        <v>44926</v>
      </c>
      <c r="M40" s="249" t="s">
        <v>965</v>
      </c>
      <c r="N40" s="249">
        <v>66</v>
      </c>
      <c r="O40" s="249">
        <v>7</v>
      </c>
      <c r="P40" s="249">
        <v>27</v>
      </c>
      <c r="Q40" s="249">
        <v>86</v>
      </c>
      <c r="R40" s="249">
        <v>4</v>
      </c>
      <c r="S40" s="249" t="s">
        <v>983</v>
      </c>
    </row>
    <row r="41" spans="1:19" x14ac:dyDescent="0.25">
      <c r="A41" s="249">
        <v>220008</v>
      </c>
      <c r="B41" s="249" t="s">
        <v>1097</v>
      </c>
      <c r="C41" s="249" t="s">
        <v>1098</v>
      </c>
      <c r="D41" s="249" t="s">
        <v>1099</v>
      </c>
      <c r="E41" s="249" t="s">
        <v>1087</v>
      </c>
      <c r="F41" s="249">
        <v>2703</v>
      </c>
      <c r="G41" s="249" t="s">
        <v>1100</v>
      </c>
      <c r="H41" s="249" t="s">
        <v>1101</v>
      </c>
      <c r="I41" s="249">
        <v>383</v>
      </c>
      <c r="J41" s="249">
        <v>22</v>
      </c>
      <c r="K41" s="250">
        <v>44562</v>
      </c>
      <c r="L41" s="250">
        <v>44926</v>
      </c>
      <c r="M41" s="249" t="s">
        <v>1090</v>
      </c>
      <c r="N41" s="249" t="e">
        <v>#N/A</v>
      </c>
      <c r="O41" s="249" t="e">
        <v>#N/A</v>
      </c>
      <c r="P41" s="249" t="e">
        <v>#N/A</v>
      </c>
      <c r="Q41" s="249" t="e">
        <v>#N/A</v>
      </c>
      <c r="R41" s="249">
        <v>3</v>
      </c>
      <c r="S41" s="249" t="s">
        <v>1091</v>
      </c>
    </row>
    <row r="42" spans="1:19" x14ac:dyDescent="0.25">
      <c r="A42" s="249">
        <v>220010</v>
      </c>
      <c r="B42" s="249" t="s">
        <v>1102</v>
      </c>
      <c r="C42" s="249" t="s">
        <v>1103</v>
      </c>
      <c r="D42" s="249" t="s">
        <v>1104</v>
      </c>
      <c r="E42" s="249" t="s">
        <v>1087</v>
      </c>
      <c r="F42" s="249">
        <v>1842</v>
      </c>
      <c r="G42" s="249" t="s">
        <v>1105</v>
      </c>
      <c r="H42" s="249" t="s">
        <v>1106</v>
      </c>
      <c r="I42" s="249">
        <v>1009</v>
      </c>
      <c r="J42" s="249">
        <v>16</v>
      </c>
      <c r="K42" s="250">
        <v>44562</v>
      </c>
      <c r="L42" s="250">
        <v>44926</v>
      </c>
      <c r="M42" s="249" t="s">
        <v>959</v>
      </c>
      <c r="N42" s="249">
        <v>73</v>
      </c>
      <c r="O42" s="249">
        <v>7</v>
      </c>
      <c r="P42" s="249">
        <v>20</v>
      </c>
      <c r="Q42" s="249">
        <v>88</v>
      </c>
      <c r="R42" s="249">
        <v>3</v>
      </c>
      <c r="S42" s="249" t="s">
        <v>960</v>
      </c>
    </row>
    <row r="43" spans="1:19" x14ac:dyDescent="0.25">
      <c r="A43" s="249">
        <v>220010</v>
      </c>
      <c r="B43" s="249" t="s">
        <v>1102</v>
      </c>
      <c r="C43" s="249" t="s">
        <v>1103</v>
      </c>
      <c r="D43" s="249" t="s">
        <v>1104</v>
      </c>
      <c r="E43" s="249" t="s">
        <v>1087</v>
      </c>
      <c r="F43" s="249">
        <v>1842</v>
      </c>
      <c r="G43" s="249" t="s">
        <v>1105</v>
      </c>
      <c r="H43" s="249" t="s">
        <v>1106</v>
      </c>
      <c r="I43" s="249">
        <v>1009</v>
      </c>
      <c r="J43" s="249">
        <v>16</v>
      </c>
      <c r="K43" s="250">
        <v>44562</v>
      </c>
      <c r="L43" s="250">
        <v>44926</v>
      </c>
      <c r="M43" s="249" t="s">
        <v>967</v>
      </c>
      <c r="N43" s="249">
        <v>72</v>
      </c>
      <c r="O43" s="249">
        <v>8</v>
      </c>
      <c r="P43" s="249">
        <v>20</v>
      </c>
      <c r="Q43" s="249">
        <v>87</v>
      </c>
      <c r="R43" s="249">
        <v>2</v>
      </c>
      <c r="S43" s="249" t="s">
        <v>968</v>
      </c>
    </row>
    <row r="44" spans="1:19" x14ac:dyDescent="0.25">
      <c r="A44" s="249">
        <v>220010</v>
      </c>
      <c r="B44" s="249" t="s">
        <v>1102</v>
      </c>
      <c r="C44" s="249" t="s">
        <v>1103</v>
      </c>
      <c r="D44" s="249" t="s">
        <v>1104</v>
      </c>
      <c r="E44" s="249" t="s">
        <v>1087</v>
      </c>
      <c r="F44" s="249">
        <v>1842</v>
      </c>
      <c r="G44" s="249" t="s">
        <v>1105</v>
      </c>
      <c r="H44" s="249" t="s">
        <v>1106</v>
      </c>
      <c r="I44" s="249">
        <v>1009</v>
      </c>
      <c r="J44" s="249">
        <v>16</v>
      </c>
      <c r="K44" s="250">
        <v>44562</v>
      </c>
      <c r="L44" s="250">
        <v>44926</v>
      </c>
      <c r="M44" s="249" t="s">
        <v>961</v>
      </c>
      <c r="N44" s="249">
        <v>50</v>
      </c>
      <c r="O44" s="249">
        <v>17</v>
      </c>
      <c r="P44" s="249">
        <v>33</v>
      </c>
      <c r="Q44" s="249">
        <v>77</v>
      </c>
      <c r="R44" s="249">
        <v>2</v>
      </c>
      <c r="S44" s="249" t="s">
        <v>962</v>
      </c>
    </row>
    <row r="45" spans="1:19" x14ac:dyDescent="0.25">
      <c r="A45" s="249">
        <v>220010</v>
      </c>
      <c r="B45" s="249" t="s">
        <v>1102</v>
      </c>
      <c r="C45" s="249" t="s">
        <v>1103</v>
      </c>
      <c r="D45" s="249" t="s">
        <v>1104</v>
      </c>
      <c r="E45" s="249" t="s">
        <v>1087</v>
      </c>
      <c r="F45" s="249">
        <v>1842</v>
      </c>
      <c r="G45" s="249" t="s">
        <v>1105</v>
      </c>
      <c r="H45" s="249" t="s">
        <v>1106</v>
      </c>
      <c r="I45" s="249">
        <v>1009</v>
      </c>
      <c r="J45" s="249">
        <v>16</v>
      </c>
      <c r="K45" s="250">
        <v>44562</v>
      </c>
      <c r="L45" s="250">
        <v>44926</v>
      </c>
      <c r="M45" s="249" t="s">
        <v>969</v>
      </c>
      <c r="N45" s="249">
        <v>56</v>
      </c>
      <c r="O45" s="249">
        <v>27</v>
      </c>
      <c r="P45" s="249">
        <v>17</v>
      </c>
      <c r="Q45" s="249">
        <v>72</v>
      </c>
      <c r="R45" s="249">
        <v>2</v>
      </c>
      <c r="S45" s="249" t="s">
        <v>970</v>
      </c>
    </row>
    <row r="46" spans="1:19" x14ac:dyDescent="0.25">
      <c r="A46" s="249">
        <v>220010</v>
      </c>
      <c r="B46" s="249" t="s">
        <v>1102</v>
      </c>
      <c r="C46" s="249" t="s">
        <v>1103</v>
      </c>
      <c r="D46" s="249" t="s">
        <v>1104</v>
      </c>
      <c r="E46" s="249" t="s">
        <v>1087</v>
      </c>
      <c r="F46" s="249">
        <v>1842</v>
      </c>
      <c r="G46" s="249" t="s">
        <v>1105</v>
      </c>
      <c r="H46" s="249" t="s">
        <v>1106</v>
      </c>
      <c r="I46" s="249">
        <v>1009</v>
      </c>
      <c r="J46" s="249">
        <v>16</v>
      </c>
      <c r="K46" s="250">
        <v>44562</v>
      </c>
      <c r="L46" s="250">
        <v>44926</v>
      </c>
      <c r="M46" s="249" t="s">
        <v>973</v>
      </c>
      <c r="N46" s="249">
        <v>83</v>
      </c>
      <c r="O46" s="249">
        <v>17</v>
      </c>
      <c r="P46" s="249" t="e">
        <v>#N/A</v>
      </c>
      <c r="Q46" s="249">
        <v>83</v>
      </c>
      <c r="R46" s="249">
        <v>3</v>
      </c>
      <c r="S46" s="249" t="s">
        <v>974</v>
      </c>
    </row>
    <row r="47" spans="1:19" x14ac:dyDescent="0.25">
      <c r="A47" s="249">
        <v>220010</v>
      </c>
      <c r="B47" s="249" t="s">
        <v>1102</v>
      </c>
      <c r="C47" s="249" t="s">
        <v>1103</v>
      </c>
      <c r="D47" s="249" t="s">
        <v>1104</v>
      </c>
      <c r="E47" s="249" t="s">
        <v>1087</v>
      </c>
      <c r="F47" s="249">
        <v>1842</v>
      </c>
      <c r="G47" s="249" t="s">
        <v>1105</v>
      </c>
      <c r="H47" s="249" t="s">
        <v>1106</v>
      </c>
      <c r="I47" s="249">
        <v>1009</v>
      </c>
      <c r="J47" s="249">
        <v>16</v>
      </c>
      <c r="K47" s="250">
        <v>44562</v>
      </c>
      <c r="L47" s="250">
        <v>44926</v>
      </c>
      <c r="M47" s="249" t="s">
        <v>971</v>
      </c>
      <c r="N47" s="249">
        <v>42</v>
      </c>
      <c r="O47" s="249">
        <v>9</v>
      </c>
      <c r="P47" s="249">
        <v>49</v>
      </c>
      <c r="Q47" s="249">
        <v>77</v>
      </c>
      <c r="R47" s="249">
        <v>2</v>
      </c>
      <c r="S47" s="249" t="s">
        <v>972</v>
      </c>
    </row>
    <row r="48" spans="1:19" x14ac:dyDescent="0.25">
      <c r="A48" s="249">
        <v>220010</v>
      </c>
      <c r="B48" s="249" t="s">
        <v>1102</v>
      </c>
      <c r="C48" s="249" t="s">
        <v>1103</v>
      </c>
      <c r="D48" s="249" t="s">
        <v>1104</v>
      </c>
      <c r="E48" s="249" t="s">
        <v>1087</v>
      </c>
      <c r="F48" s="249">
        <v>1842</v>
      </c>
      <c r="G48" s="249" t="s">
        <v>1105</v>
      </c>
      <c r="H48" s="249" t="s">
        <v>1106</v>
      </c>
      <c r="I48" s="249">
        <v>1009</v>
      </c>
      <c r="J48" s="249">
        <v>16</v>
      </c>
      <c r="K48" s="250">
        <v>44562</v>
      </c>
      <c r="L48" s="250">
        <v>44926</v>
      </c>
      <c r="M48" s="249" t="s">
        <v>957</v>
      </c>
      <c r="N48" s="249">
        <v>63</v>
      </c>
      <c r="O48" s="249">
        <v>14</v>
      </c>
      <c r="P48" s="249">
        <v>23</v>
      </c>
      <c r="Q48" s="249">
        <v>82</v>
      </c>
      <c r="R48" s="249">
        <v>3</v>
      </c>
      <c r="S48" s="249" t="s">
        <v>958</v>
      </c>
    </row>
    <row r="49" spans="1:19" x14ac:dyDescent="0.25">
      <c r="A49" s="249">
        <v>220010</v>
      </c>
      <c r="B49" s="249" t="s">
        <v>1102</v>
      </c>
      <c r="C49" s="249" t="s">
        <v>1103</v>
      </c>
      <c r="D49" s="249" t="s">
        <v>1104</v>
      </c>
      <c r="E49" s="249" t="s">
        <v>1087</v>
      </c>
      <c r="F49" s="249">
        <v>1842</v>
      </c>
      <c r="G49" s="249" t="s">
        <v>1105</v>
      </c>
      <c r="H49" s="249" t="s">
        <v>1106</v>
      </c>
      <c r="I49" s="249">
        <v>1009</v>
      </c>
      <c r="J49" s="249">
        <v>16</v>
      </c>
      <c r="K49" s="250">
        <v>44562</v>
      </c>
      <c r="L49" s="250">
        <v>44926</v>
      </c>
      <c r="M49" s="249" t="s">
        <v>955</v>
      </c>
      <c r="N49" s="249">
        <v>46</v>
      </c>
      <c r="O49" s="249">
        <v>20</v>
      </c>
      <c r="P49" s="249">
        <v>34</v>
      </c>
      <c r="Q49" s="249">
        <v>74</v>
      </c>
      <c r="R49" s="249">
        <v>2</v>
      </c>
      <c r="S49" s="249" t="s">
        <v>956</v>
      </c>
    </row>
    <row r="50" spans="1:19" x14ac:dyDescent="0.25">
      <c r="A50" s="249">
        <v>220010</v>
      </c>
      <c r="B50" s="249" t="s">
        <v>1102</v>
      </c>
      <c r="C50" s="249" t="s">
        <v>1103</v>
      </c>
      <c r="D50" s="249" t="s">
        <v>1104</v>
      </c>
      <c r="E50" s="249" t="s">
        <v>1087</v>
      </c>
      <c r="F50" s="249">
        <v>1842</v>
      </c>
      <c r="G50" s="249" t="s">
        <v>1105</v>
      </c>
      <c r="H50" s="249" t="s">
        <v>1106</v>
      </c>
      <c r="I50" s="249">
        <v>1009</v>
      </c>
      <c r="J50" s="249">
        <v>16</v>
      </c>
      <c r="K50" s="250">
        <v>44562</v>
      </c>
      <c r="L50" s="250">
        <v>44926</v>
      </c>
      <c r="M50" s="249" t="s">
        <v>963</v>
      </c>
      <c r="N50" s="249">
        <v>55</v>
      </c>
      <c r="O50" s="249">
        <v>15</v>
      </c>
      <c r="P50" s="249">
        <v>30</v>
      </c>
      <c r="Q50" s="249">
        <v>82</v>
      </c>
      <c r="R50" s="249">
        <v>2</v>
      </c>
      <c r="S50" s="249" t="s">
        <v>964</v>
      </c>
    </row>
    <row r="51" spans="1:19" x14ac:dyDescent="0.25">
      <c r="A51" s="249">
        <v>220010</v>
      </c>
      <c r="B51" s="249" t="s">
        <v>1102</v>
      </c>
      <c r="C51" s="249" t="s">
        <v>1103</v>
      </c>
      <c r="D51" s="249" t="s">
        <v>1104</v>
      </c>
      <c r="E51" s="249" t="s">
        <v>1087</v>
      </c>
      <c r="F51" s="249">
        <v>1842</v>
      </c>
      <c r="G51" s="249" t="s">
        <v>1105</v>
      </c>
      <c r="H51" s="249" t="s">
        <v>1106</v>
      </c>
      <c r="I51" s="249">
        <v>1009</v>
      </c>
      <c r="J51" s="249">
        <v>16</v>
      </c>
      <c r="K51" s="250">
        <v>44562</v>
      </c>
      <c r="L51" s="250">
        <v>44926</v>
      </c>
      <c r="M51" s="249" t="s">
        <v>965</v>
      </c>
      <c r="N51" s="249">
        <v>59</v>
      </c>
      <c r="O51" s="249">
        <v>10</v>
      </c>
      <c r="P51" s="249">
        <v>31</v>
      </c>
      <c r="Q51" s="249">
        <v>82</v>
      </c>
      <c r="R51" s="249">
        <v>3</v>
      </c>
      <c r="S51" s="249" t="s">
        <v>983</v>
      </c>
    </row>
    <row r="52" spans="1:19" x14ac:dyDescent="0.25">
      <c r="A52" s="249">
        <v>220010</v>
      </c>
      <c r="B52" s="249" t="s">
        <v>1102</v>
      </c>
      <c r="C52" s="249" t="s">
        <v>1103</v>
      </c>
      <c r="D52" s="249" t="s">
        <v>1104</v>
      </c>
      <c r="E52" s="249" t="s">
        <v>1087</v>
      </c>
      <c r="F52" s="249">
        <v>1842</v>
      </c>
      <c r="G52" s="249" t="s">
        <v>1105</v>
      </c>
      <c r="H52" s="249" t="s">
        <v>1106</v>
      </c>
      <c r="I52" s="249">
        <v>1009</v>
      </c>
      <c r="J52" s="249">
        <v>16</v>
      </c>
      <c r="K52" s="250">
        <v>44562</v>
      </c>
      <c r="L52" s="250">
        <v>44926</v>
      </c>
      <c r="M52" s="249" t="s">
        <v>1090</v>
      </c>
      <c r="N52" s="249" t="e">
        <v>#N/A</v>
      </c>
      <c r="O52" s="249" t="e">
        <v>#N/A</v>
      </c>
      <c r="P52" s="249" t="e">
        <v>#N/A</v>
      </c>
      <c r="Q52" s="249" t="e">
        <v>#N/A</v>
      </c>
      <c r="R52" s="249">
        <v>2</v>
      </c>
      <c r="S52" s="249" t="s">
        <v>1091</v>
      </c>
    </row>
    <row r="53" spans="1:19" x14ac:dyDescent="0.25">
      <c r="A53" s="249">
        <v>220011</v>
      </c>
      <c r="B53" s="249" t="s">
        <v>1107</v>
      </c>
      <c r="C53" s="249" t="s">
        <v>1108</v>
      </c>
      <c r="D53" s="249" t="s">
        <v>1094</v>
      </c>
      <c r="E53" s="249" t="s">
        <v>1087</v>
      </c>
      <c r="F53" s="249">
        <v>2138</v>
      </c>
      <c r="G53" s="249" t="s">
        <v>1095</v>
      </c>
      <c r="H53" s="249" t="s">
        <v>1109</v>
      </c>
      <c r="I53" s="249">
        <v>506</v>
      </c>
      <c r="J53" s="249">
        <v>12</v>
      </c>
      <c r="K53" s="250">
        <v>44562</v>
      </c>
      <c r="L53" s="250">
        <v>44926</v>
      </c>
      <c r="M53" s="249" t="s">
        <v>959</v>
      </c>
      <c r="N53" s="249">
        <v>77</v>
      </c>
      <c r="O53" s="249">
        <v>5</v>
      </c>
      <c r="P53" s="249">
        <v>18</v>
      </c>
      <c r="Q53" s="249">
        <v>90</v>
      </c>
      <c r="R53" s="249">
        <v>3</v>
      </c>
      <c r="S53" s="249" t="s">
        <v>960</v>
      </c>
    </row>
    <row r="54" spans="1:19" x14ac:dyDescent="0.25">
      <c r="A54" s="249">
        <v>220011</v>
      </c>
      <c r="B54" s="249" t="s">
        <v>1107</v>
      </c>
      <c r="C54" s="249" t="s">
        <v>1108</v>
      </c>
      <c r="D54" s="249" t="s">
        <v>1094</v>
      </c>
      <c r="E54" s="249" t="s">
        <v>1087</v>
      </c>
      <c r="F54" s="249">
        <v>2138</v>
      </c>
      <c r="G54" s="249" t="s">
        <v>1095</v>
      </c>
      <c r="H54" s="249" t="s">
        <v>1109</v>
      </c>
      <c r="I54" s="249">
        <v>506</v>
      </c>
      <c r="J54" s="249">
        <v>12</v>
      </c>
      <c r="K54" s="250">
        <v>44562</v>
      </c>
      <c r="L54" s="250">
        <v>44926</v>
      </c>
      <c r="M54" s="249" t="s">
        <v>967</v>
      </c>
      <c r="N54" s="249">
        <v>79</v>
      </c>
      <c r="O54" s="249">
        <v>5</v>
      </c>
      <c r="P54" s="249">
        <v>16</v>
      </c>
      <c r="Q54" s="249">
        <v>91</v>
      </c>
      <c r="R54" s="249">
        <v>4</v>
      </c>
      <c r="S54" s="249" t="s">
        <v>968</v>
      </c>
    </row>
    <row r="55" spans="1:19" x14ac:dyDescent="0.25">
      <c r="A55" s="249">
        <v>220011</v>
      </c>
      <c r="B55" s="249" t="s">
        <v>1107</v>
      </c>
      <c r="C55" s="249" t="s">
        <v>1108</v>
      </c>
      <c r="D55" s="249" t="s">
        <v>1094</v>
      </c>
      <c r="E55" s="249" t="s">
        <v>1087</v>
      </c>
      <c r="F55" s="249">
        <v>2138</v>
      </c>
      <c r="G55" s="249" t="s">
        <v>1095</v>
      </c>
      <c r="H55" s="249" t="s">
        <v>1109</v>
      </c>
      <c r="I55" s="249">
        <v>506</v>
      </c>
      <c r="J55" s="249">
        <v>12</v>
      </c>
      <c r="K55" s="250">
        <v>44562</v>
      </c>
      <c r="L55" s="250">
        <v>44926</v>
      </c>
      <c r="M55" s="249" t="s">
        <v>961</v>
      </c>
      <c r="N55" s="249">
        <v>58</v>
      </c>
      <c r="O55" s="249">
        <v>15</v>
      </c>
      <c r="P55" s="249">
        <v>27</v>
      </c>
      <c r="Q55" s="249">
        <v>80</v>
      </c>
      <c r="R55" s="249">
        <v>3</v>
      </c>
      <c r="S55" s="249" t="s">
        <v>962</v>
      </c>
    </row>
    <row r="56" spans="1:19" x14ac:dyDescent="0.25">
      <c r="A56" s="249">
        <v>220011</v>
      </c>
      <c r="B56" s="249" t="s">
        <v>1107</v>
      </c>
      <c r="C56" s="249" t="s">
        <v>1108</v>
      </c>
      <c r="D56" s="249" t="s">
        <v>1094</v>
      </c>
      <c r="E56" s="249" t="s">
        <v>1087</v>
      </c>
      <c r="F56" s="249">
        <v>2138</v>
      </c>
      <c r="G56" s="249" t="s">
        <v>1095</v>
      </c>
      <c r="H56" s="249" t="s">
        <v>1109</v>
      </c>
      <c r="I56" s="249">
        <v>506</v>
      </c>
      <c r="J56" s="249">
        <v>12</v>
      </c>
      <c r="K56" s="250">
        <v>44562</v>
      </c>
      <c r="L56" s="250">
        <v>44926</v>
      </c>
      <c r="M56" s="249" t="s">
        <v>969</v>
      </c>
      <c r="N56" s="249">
        <v>61</v>
      </c>
      <c r="O56" s="249">
        <v>21</v>
      </c>
      <c r="P56" s="249">
        <v>18</v>
      </c>
      <c r="Q56" s="249">
        <v>77</v>
      </c>
      <c r="R56" s="249">
        <v>3</v>
      </c>
      <c r="S56" s="249" t="s">
        <v>970</v>
      </c>
    </row>
    <row r="57" spans="1:19" x14ac:dyDescent="0.25">
      <c r="A57" s="249">
        <v>220011</v>
      </c>
      <c r="B57" s="249" t="s">
        <v>1107</v>
      </c>
      <c r="C57" s="249" t="s">
        <v>1108</v>
      </c>
      <c r="D57" s="249" t="s">
        <v>1094</v>
      </c>
      <c r="E57" s="249" t="s">
        <v>1087</v>
      </c>
      <c r="F57" s="249">
        <v>2138</v>
      </c>
      <c r="G57" s="249" t="s">
        <v>1095</v>
      </c>
      <c r="H57" s="249" t="s">
        <v>1109</v>
      </c>
      <c r="I57" s="249">
        <v>506</v>
      </c>
      <c r="J57" s="249">
        <v>12</v>
      </c>
      <c r="K57" s="250">
        <v>44562</v>
      </c>
      <c r="L57" s="250">
        <v>44926</v>
      </c>
      <c r="M57" s="249" t="s">
        <v>973</v>
      </c>
      <c r="N57" s="249">
        <v>86</v>
      </c>
      <c r="O57" s="249">
        <v>14</v>
      </c>
      <c r="P57" s="249" t="e">
        <v>#N/A</v>
      </c>
      <c r="Q57" s="249">
        <v>86</v>
      </c>
      <c r="R57" s="249">
        <v>4</v>
      </c>
      <c r="S57" s="249" t="s">
        <v>974</v>
      </c>
    </row>
    <row r="58" spans="1:19" x14ac:dyDescent="0.25">
      <c r="A58" s="249">
        <v>220011</v>
      </c>
      <c r="B58" s="249" t="s">
        <v>1107</v>
      </c>
      <c r="C58" s="249" t="s">
        <v>1108</v>
      </c>
      <c r="D58" s="249" t="s">
        <v>1094</v>
      </c>
      <c r="E58" s="249" t="s">
        <v>1087</v>
      </c>
      <c r="F58" s="249">
        <v>2138</v>
      </c>
      <c r="G58" s="249" t="s">
        <v>1095</v>
      </c>
      <c r="H58" s="249" t="s">
        <v>1109</v>
      </c>
      <c r="I58" s="249">
        <v>506</v>
      </c>
      <c r="J58" s="249">
        <v>12</v>
      </c>
      <c r="K58" s="250">
        <v>44562</v>
      </c>
      <c r="L58" s="250">
        <v>44926</v>
      </c>
      <c r="M58" s="249" t="s">
        <v>971</v>
      </c>
      <c r="N58" s="249">
        <v>50</v>
      </c>
      <c r="O58" s="249">
        <v>7</v>
      </c>
      <c r="P58" s="249">
        <v>43</v>
      </c>
      <c r="Q58" s="249">
        <v>80</v>
      </c>
      <c r="R58" s="249">
        <v>3</v>
      </c>
      <c r="S58" s="249" t="s">
        <v>972</v>
      </c>
    </row>
    <row r="59" spans="1:19" x14ac:dyDescent="0.25">
      <c r="A59" s="249">
        <v>220011</v>
      </c>
      <c r="B59" s="249" t="s">
        <v>1107</v>
      </c>
      <c r="C59" s="249" t="s">
        <v>1108</v>
      </c>
      <c r="D59" s="249" t="s">
        <v>1094</v>
      </c>
      <c r="E59" s="249" t="s">
        <v>1087</v>
      </c>
      <c r="F59" s="249">
        <v>2138</v>
      </c>
      <c r="G59" s="249" t="s">
        <v>1095</v>
      </c>
      <c r="H59" s="249" t="s">
        <v>1109</v>
      </c>
      <c r="I59" s="249">
        <v>506</v>
      </c>
      <c r="J59" s="249">
        <v>12</v>
      </c>
      <c r="K59" s="250">
        <v>44562</v>
      </c>
      <c r="L59" s="250">
        <v>44926</v>
      </c>
      <c r="M59" s="249" t="s">
        <v>957</v>
      </c>
      <c r="N59" s="249">
        <v>72</v>
      </c>
      <c r="O59" s="249">
        <v>9</v>
      </c>
      <c r="P59" s="249">
        <v>19</v>
      </c>
      <c r="Q59" s="249">
        <v>87</v>
      </c>
      <c r="R59" s="249">
        <v>4</v>
      </c>
      <c r="S59" s="249" t="s">
        <v>958</v>
      </c>
    </row>
    <row r="60" spans="1:19" x14ac:dyDescent="0.25">
      <c r="A60" s="249">
        <v>220011</v>
      </c>
      <c r="B60" s="249" t="s">
        <v>1107</v>
      </c>
      <c r="C60" s="249" t="s">
        <v>1108</v>
      </c>
      <c r="D60" s="249" t="s">
        <v>1094</v>
      </c>
      <c r="E60" s="249" t="s">
        <v>1087</v>
      </c>
      <c r="F60" s="249">
        <v>2138</v>
      </c>
      <c r="G60" s="249" t="s">
        <v>1095</v>
      </c>
      <c r="H60" s="249" t="s">
        <v>1109</v>
      </c>
      <c r="I60" s="249">
        <v>506</v>
      </c>
      <c r="J60" s="249">
        <v>12</v>
      </c>
      <c r="K60" s="250">
        <v>44562</v>
      </c>
      <c r="L60" s="250">
        <v>44926</v>
      </c>
      <c r="M60" s="249" t="s">
        <v>955</v>
      </c>
      <c r="N60" s="249">
        <v>53</v>
      </c>
      <c r="O60" s="249">
        <v>16</v>
      </c>
      <c r="P60" s="249">
        <v>31</v>
      </c>
      <c r="Q60" s="249">
        <v>78</v>
      </c>
      <c r="R60" s="249">
        <v>2</v>
      </c>
      <c r="S60" s="249" t="s">
        <v>956</v>
      </c>
    </row>
    <row r="61" spans="1:19" x14ac:dyDescent="0.25">
      <c r="A61" s="249">
        <v>220011</v>
      </c>
      <c r="B61" s="249" t="s">
        <v>1107</v>
      </c>
      <c r="C61" s="249" t="s">
        <v>1108</v>
      </c>
      <c r="D61" s="249" t="s">
        <v>1094</v>
      </c>
      <c r="E61" s="249" t="s">
        <v>1087</v>
      </c>
      <c r="F61" s="249">
        <v>2138</v>
      </c>
      <c r="G61" s="249" t="s">
        <v>1095</v>
      </c>
      <c r="H61" s="249" t="s">
        <v>1109</v>
      </c>
      <c r="I61" s="249">
        <v>506</v>
      </c>
      <c r="J61" s="249">
        <v>12</v>
      </c>
      <c r="K61" s="250">
        <v>44562</v>
      </c>
      <c r="L61" s="250">
        <v>44926</v>
      </c>
      <c r="M61" s="249" t="s">
        <v>963</v>
      </c>
      <c r="N61" s="249">
        <v>62</v>
      </c>
      <c r="O61" s="249">
        <v>10</v>
      </c>
      <c r="P61" s="249">
        <v>28</v>
      </c>
      <c r="Q61" s="249">
        <v>85</v>
      </c>
      <c r="R61" s="249">
        <v>3</v>
      </c>
      <c r="S61" s="249" t="s">
        <v>964</v>
      </c>
    </row>
    <row r="62" spans="1:19" x14ac:dyDescent="0.25">
      <c r="A62" s="249">
        <v>220011</v>
      </c>
      <c r="B62" s="249" t="s">
        <v>1107</v>
      </c>
      <c r="C62" s="249" t="s">
        <v>1108</v>
      </c>
      <c r="D62" s="249" t="s">
        <v>1094</v>
      </c>
      <c r="E62" s="249" t="s">
        <v>1087</v>
      </c>
      <c r="F62" s="249">
        <v>2138</v>
      </c>
      <c r="G62" s="249" t="s">
        <v>1095</v>
      </c>
      <c r="H62" s="249" t="s">
        <v>1109</v>
      </c>
      <c r="I62" s="249">
        <v>506</v>
      </c>
      <c r="J62" s="249">
        <v>12</v>
      </c>
      <c r="K62" s="250">
        <v>44562</v>
      </c>
      <c r="L62" s="250">
        <v>44926</v>
      </c>
      <c r="M62" s="249" t="s">
        <v>965</v>
      </c>
      <c r="N62" s="249">
        <v>63</v>
      </c>
      <c r="O62" s="249">
        <v>9</v>
      </c>
      <c r="P62" s="249">
        <v>28</v>
      </c>
      <c r="Q62" s="249">
        <v>84</v>
      </c>
      <c r="R62" s="249">
        <v>3</v>
      </c>
      <c r="S62" s="249" t="s">
        <v>983</v>
      </c>
    </row>
    <row r="63" spans="1:19" x14ac:dyDescent="0.25">
      <c r="A63" s="249">
        <v>220011</v>
      </c>
      <c r="B63" s="249" t="s">
        <v>1107</v>
      </c>
      <c r="C63" s="249" t="s">
        <v>1108</v>
      </c>
      <c r="D63" s="249" t="s">
        <v>1094</v>
      </c>
      <c r="E63" s="249" t="s">
        <v>1087</v>
      </c>
      <c r="F63" s="249">
        <v>2138</v>
      </c>
      <c r="G63" s="249" t="s">
        <v>1095</v>
      </c>
      <c r="H63" s="249" t="s">
        <v>1109</v>
      </c>
      <c r="I63" s="249">
        <v>506</v>
      </c>
      <c r="J63" s="249">
        <v>12</v>
      </c>
      <c r="K63" s="250">
        <v>44562</v>
      </c>
      <c r="L63" s="250">
        <v>44926</v>
      </c>
      <c r="M63" s="249" t="s">
        <v>1090</v>
      </c>
      <c r="N63" s="249" t="e">
        <v>#N/A</v>
      </c>
      <c r="O63" s="249" t="e">
        <v>#N/A</v>
      </c>
      <c r="P63" s="249" t="e">
        <v>#N/A</v>
      </c>
      <c r="Q63" s="249" t="e">
        <v>#N/A</v>
      </c>
      <c r="R63" s="249">
        <v>3</v>
      </c>
      <c r="S63" s="249" t="s">
        <v>1091</v>
      </c>
    </row>
    <row r="64" spans="1:19" x14ac:dyDescent="0.25">
      <c r="A64" s="249">
        <v>220012</v>
      </c>
      <c r="B64" s="249" t="s">
        <v>1110</v>
      </c>
      <c r="C64" s="249" t="s">
        <v>1111</v>
      </c>
      <c r="D64" s="249" t="s">
        <v>1112</v>
      </c>
      <c r="E64" s="249" t="s">
        <v>1087</v>
      </c>
      <c r="F64" s="249">
        <v>2601</v>
      </c>
      <c r="G64" s="249" t="s">
        <v>1113</v>
      </c>
      <c r="H64" s="249" t="s">
        <v>1114</v>
      </c>
      <c r="I64" s="249">
        <v>2550</v>
      </c>
      <c r="J64" s="249">
        <v>29</v>
      </c>
      <c r="K64" s="250">
        <v>44562</v>
      </c>
      <c r="L64" s="250">
        <v>44926</v>
      </c>
      <c r="M64" s="249" t="s">
        <v>959</v>
      </c>
      <c r="N64" s="249">
        <v>78</v>
      </c>
      <c r="O64" s="249">
        <v>5</v>
      </c>
      <c r="P64" s="249">
        <v>17</v>
      </c>
      <c r="Q64" s="249">
        <v>91</v>
      </c>
      <c r="R64" s="249">
        <v>4</v>
      </c>
      <c r="S64" s="249" t="s">
        <v>960</v>
      </c>
    </row>
    <row r="65" spans="1:19" x14ac:dyDescent="0.25">
      <c r="A65" s="249">
        <v>220012</v>
      </c>
      <c r="B65" s="249" t="s">
        <v>1110</v>
      </c>
      <c r="C65" s="249" t="s">
        <v>1111</v>
      </c>
      <c r="D65" s="249" t="s">
        <v>1112</v>
      </c>
      <c r="E65" s="249" t="s">
        <v>1087</v>
      </c>
      <c r="F65" s="249">
        <v>2601</v>
      </c>
      <c r="G65" s="249" t="s">
        <v>1113</v>
      </c>
      <c r="H65" s="249" t="s">
        <v>1114</v>
      </c>
      <c r="I65" s="249">
        <v>2550</v>
      </c>
      <c r="J65" s="249">
        <v>29</v>
      </c>
      <c r="K65" s="250">
        <v>44562</v>
      </c>
      <c r="L65" s="250">
        <v>44926</v>
      </c>
      <c r="M65" s="249" t="s">
        <v>967</v>
      </c>
      <c r="N65" s="249">
        <v>78</v>
      </c>
      <c r="O65" s="249">
        <v>5</v>
      </c>
      <c r="P65" s="249">
        <v>17</v>
      </c>
      <c r="Q65" s="249">
        <v>91</v>
      </c>
      <c r="R65" s="249">
        <v>4</v>
      </c>
      <c r="S65" s="249" t="s">
        <v>968</v>
      </c>
    </row>
    <row r="66" spans="1:19" x14ac:dyDescent="0.25">
      <c r="A66" s="249">
        <v>220012</v>
      </c>
      <c r="B66" s="249" t="s">
        <v>1110</v>
      </c>
      <c r="C66" s="249" t="s">
        <v>1111</v>
      </c>
      <c r="D66" s="249" t="s">
        <v>1112</v>
      </c>
      <c r="E66" s="249" t="s">
        <v>1087</v>
      </c>
      <c r="F66" s="249">
        <v>2601</v>
      </c>
      <c r="G66" s="249" t="s">
        <v>1113</v>
      </c>
      <c r="H66" s="249" t="s">
        <v>1114</v>
      </c>
      <c r="I66" s="249">
        <v>2550</v>
      </c>
      <c r="J66" s="249">
        <v>29</v>
      </c>
      <c r="K66" s="250">
        <v>44562</v>
      </c>
      <c r="L66" s="250">
        <v>44926</v>
      </c>
      <c r="M66" s="249" t="s">
        <v>961</v>
      </c>
      <c r="N66" s="249">
        <v>51</v>
      </c>
      <c r="O66" s="249">
        <v>16</v>
      </c>
      <c r="P66" s="249">
        <v>33</v>
      </c>
      <c r="Q66" s="249">
        <v>77</v>
      </c>
      <c r="R66" s="249">
        <v>2</v>
      </c>
      <c r="S66" s="249" t="s">
        <v>962</v>
      </c>
    </row>
    <row r="67" spans="1:19" x14ac:dyDescent="0.25">
      <c r="A67" s="249">
        <v>220012</v>
      </c>
      <c r="B67" s="249" t="s">
        <v>1110</v>
      </c>
      <c r="C67" s="249" t="s">
        <v>1111</v>
      </c>
      <c r="D67" s="249" t="s">
        <v>1112</v>
      </c>
      <c r="E67" s="249" t="s">
        <v>1087</v>
      </c>
      <c r="F67" s="249">
        <v>2601</v>
      </c>
      <c r="G67" s="249" t="s">
        <v>1113</v>
      </c>
      <c r="H67" s="249" t="s">
        <v>1114</v>
      </c>
      <c r="I67" s="249">
        <v>2550</v>
      </c>
      <c r="J67" s="249">
        <v>29</v>
      </c>
      <c r="K67" s="250">
        <v>44562</v>
      </c>
      <c r="L67" s="250">
        <v>44926</v>
      </c>
      <c r="M67" s="249" t="s">
        <v>969</v>
      </c>
      <c r="N67" s="249">
        <v>58</v>
      </c>
      <c r="O67" s="249">
        <v>23</v>
      </c>
      <c r="P67" s="249">
        <v>19</v>
      </c>
      <c r="Q67" s="249">
        <v>74</v>
      </c>
      <c r="R67" s="249">
        <v>3</v>
      </c>
      <c r="S67" s="249" t="s">
        <v>970</v>
      </c>
    </row>
    <row r="68" spans="1:19" x14ac:dyDescent="0.25">
      <c r="A68" s="249">
        <v>220012</v>
      </c>
      <c r="B68" s="249" t="s">
        <v>1110</v>
      </c>
      <c r="C68" s="249" t="s">
        <v>1111</v>
      </c>
      <c r="D68" s="249" t="s">
        <v>1112</v>
      </c>
      <c r="E68" s="249" t="s">
        <v>1087</v>
      </c>
      <c r="F68" s="249">
        <v>2601</v>
      </c>
      <c r="G68" s="249" t="s">
        <v>1113</v>
      </c>
      <c r="H68" s="249" t="s">
        <v>1114</v>
      </c>
      <c r="I68" s="249">
        <v>2550</v>
      </c>
      <c r="J68" s="249">
        <v>29</v>
      </c>
      <c r="K68" s="250">
        <v>44562</v>
      </c>
      <c r="L68" s="250">
        <v>44926</v>
      </c>
      <c r="M68" s="249" t="s">
        <v>973</v>
      </c>
      <c r="N68" s="249">
        <v>88</v>
      </c>
      <c r="O68" s="249">
        <v>12</v>
      </c>
      <c r="P68" s="249" t="e">
        <v>#N/A</v>
      </c>
      <c r="Q68" s="249">
        <v>88</v>
      </c>
      <c r="R68" s="249">
        <v>4</v>
      </c>
      <c r="S68" s="249" t="s">
        <v>974</v>
      </c>
    </row>
    <row r="69" spans="1:19" x14ac:dyDescent="0.25">
      <c r="A69" s="249">
        <v>220012</v>
      </c>
      <c r="B69" s="249" t="s">
        <v>1110</v>
      </c>
      <c r="C69" s="249" t="s">
        <v>1111</v>
      </c>
      <c r="D69" s="249" t="s">
        <v>1112</v>
      </c>
      <c r="E69" s="249" t="s">
        <v>1087</v>
      </c>
      <c r="F69" s="249">
        <v>2601</v>
      </c>
      <c r="G69" s="249" t="s">
        <v>1113</v>
      </c>
      <c r="H69" s="249" t="s">
        <v>1114</v>
      </c>
      <c r="I69" s="249">
        <v>2550</v>
      </c>
      <c r="J69" s="249">
        <v>29</v>
      </c>
      <c r="K69" s="250">
        <v>44562</v>
      </c>
      <c r="L69" s="250">
        <v>44926</v>
      </c>
      <c r="M69" s="249" t="s">
        <v>971</v>
      </c>
      <c r="N69" s="249">
        <v>49</v>
      </c>
      <c r="O69" s="249">
        <v>6</v>
      </c>
      <c r="P69" s="249">
        <v>45</v>
      </c>
      <c r="Q69" s="249">
        <v>81</v>
      </c>
      <c r="R69" s="249">
        <v>3</v>
      </c>
      <c r="S69" s="249" t="s">
        <v>972</v>
      </c>
    </row>
    <row r="70" spans="1:19" x14ac:dyDescent="0.25">
      <c r="A70" s="249">
        <v>220012</v>
      </c>
      <c r="B70" s="249" t="s">
        <v>1110</v>
      </c>
      <c r="C70" s="249" t="s">
        <v>1111</v>
      </c>
      <c r="D70" s="249" t="s">
        <v>1112</v>
      </c>
      <c r="E70" s="249" t="s">
        <v>1087</v>
      </c>
      <c r="F70" s="249">
        <v>2601</v>
      </c>
      <c r="G70" s="249" t="s">
        <v>1113</v>
      </c>
      <c r="H70" s="249" t="s">
        <v>1114</v>
      </c>
      <c r="I70" s="249">
        <v>2550</v>
      </c>
      <c r="J70" s="249">
        <v>29</v>
      </c>
      <c r="K70" s="250">
        <v>44562</v>
      </c>
      <c r="L70" s="250">
        <v>44926</v>
      </c>
      <c r="M70" s="249" t="s">
        <v>957</v>
      </c>
      <c r="N70" s="249">
        <v>69</v>
      </c>
      <c r="O70" s="249">
        <v>11</v>
      </c>
      <c r="P70" s="249">
        <v>20</v>
      </c>
      <c r="Q70" s="249">
        <v>85</v>
      </c>
      <c r="R70" s="249">
        <v>3</v>
      </c>
      <c r="S70" s="249" t="s">
        <v>958</v>
      </c>
    </row>
    <row r="71" spans="1:19" x14ac:dyDescent="0.25">
      <c r="A71" s="249">
        <v>220012</v>
      </c>
      <c r="B71" s="249" t="s">
        <v>1110</v>
      </c>
      <c r="C71" s="249" t="s">
        <v>1111</v>
      </c>
      <c r="D71" s="249" t="s">
        <v>1112</v>
      </c>
      <c r="E71" s="249" t="s">
        <v>1087</v>
      </c>
      <c r="F71" s="249">
        <v>2601</v>
      </c>
      <c r="G71" s="249" t="s">
        <v>1113</v>
      </c>
      <c r="H71" s="249" t="s">
        <v>1114</v>
      </c>
      <c r="I71" s="249">
        <v>2550</v>
      </c>
      <c r="J71" s="249">
        <v>29</v>
      </c>
      <c r="K71" s="250">
        <v>44562</v>
      </c>
      <c r="L71" s="250">
        <v>44926</v>
      </c>
      <c r="M71" s="249" t="s">
        <v>955</v>
      </c>
      <c r="N71" s="249">
        <v>44</v>
      </c>
      <c r="O71" s="249">
        <v>20</v>
      </c>
      <c r="P71" s="249">
        <v>36</v>
      </c>
      <c r="Q71" s="249">
        <v>73</v>
      </c>
      <c r="R71" s="249">
        <v>2</v>
      </c>
      <c r="S71" s="249" t="s">
        <v>956</v>
      </c>
    </row>
    <row r="72" spans="1:19" x14ac:dyDescent="0.25">
      <c r="A72" s="249">
        <v>220012</v>
      </c>
      <c r="B72" s="249" t="s">
        <v>1110</v>
      </c>
      <c r="C72" s="249" t="s">
        <v>1111</v>
      </c>
      <c r="D72" s="249" t="s">
        <v>1112</v>
      </c>
      <c r="E72" s="249" t="s">
        <v>1087</v>
      </c>
      <c r="F72" s="249">
        <v>2601</v>
      </c>
      <c r="G72" s="249" t="s">
        <v>1113</v>
      </c>
      <c r="H72" s="249" t="s">
        <v>1114</v>
      </c>
      <c r="I72" s="249">
        <v>2550</v>
      </c>
      <c r="J72" s="249">
        <v>29</v>
      </c>
      <c r="K72" s="250">
        <v>44562</v>
      </c>
      <c r="L72" s="250">
        <v>44926</v>
      </c>
      <c r="M72" s="249" t="s">
        <v>963</v>
      </c>
      <c r="N72" s="249">
        <v>68</v>
      </c>
      <c r="O72" s="249">
        <v>10</v>
      </c>
      <c r="P72" s="249">
        <v>22</v>
      </c>
      <c r="Q72" s="249">
        <v>87</v>
      </c>
      <c r="R72" s="249">
        <v>3</v>
      </c>
      <c r="S72" s="249" t="s">
        <v>964</v>
      </c>
    </row>
    <row r="73" spans="1:19" x14ac:dyDescent="0.25">
      <c r="A73" s="249">
        <v>220012</v>
      </c>
      <c r="B73" s="249" t="s">
        <v>1110</v>
      </c>
      <c r="C73" s="249" t="s">
        <v>1111</v>
      </c>
      <c r="D73" s="249" t="s">
        <v>1112</v>
      </c>
      <c r="E73" s="249" t="s">
        <v>1087</v>
      </c>
      <c r="F73" s="249">
        <v>2601</v>
      </c>
      <c r="G73" s="249" t="s">
        <v>1113</v>
      </c>
      <c r="H73" s="249" t="s">
        <v>1114</v>
      </c>
      <c r="I73" s="249">
        <v>2550</v>
      </c>
      <c r="J73" s="249">
        <v>29</v>
      </c>
      <c r="K73" s="250">
        <v>44562</v>
      </c>
      <c r="L73" s="250">
        <v>44926</v>
      </c>
      <c r="M73" s="249" t="s">
        <v>965</v>
      </c>
      <c r="N73" s="249">
        <v>71</v>
      </c>
      <c r="O73" s="249">
        <v>6</v>
      </c>
      <c r="P73" s="249">
        <v>23</v>
      </c>
      <c r="Q73" s="249">
        <v>88</v>
      </c>
      <c r="R73" s="249">
        <v>4</v>
      </c>
      <c r="S73" s="249" t="s">
        <v>983</v>
      </c>
    </row>
    <row r="74" spans="1:19" x14ac:dyDescent="0.25">
      <c r="A74" s="249">
        <v>220012</v>
      </c>
      <c r="B74" s="249" t="s">
        <v>1110</v>
      </c>
      <c r="C74" s="249" t="s">
        <v>1111</v>
      </c>
      <c r="D74" s="249" t="s">
        <v>1112</v>
      </c>
      <c r="E74" s="249" t="s">
        <v>1087</v>
      </c>
      <c r="F74" s="249">
        <v>2601</v>
      </c>
      <c r="G74" s="249" t="s">
        <v>1113</v>
      </c>
      <c r="H74" s="249" t="s">
        <v>1114</v>
      </c>
      <c r="I74" s="249">
        <v>2550</v>
      </c>
      <c r="J74" s="249">
        <v>29</v>
      </c>
      <c r="K74" s="250">
        <v>44562</v>
      </c>
      <c r="L74" s="250">
        <v>44926</v>
      </c>
      <c r="M74" s="249" t="s">
        <v>1090</v>
      </c>
      <c r="N74" s="249" t="e">
        <v>#N/A</v>
      </c>
      <c r="O74" s="249" t="e">
        <v>#N/A</v>
      </c>
      <c r="P74" s="249" t="e">
        <v>#N/A</v>
      </c>
      <c r="Q74" s="249" t="e">
        <v>#N/A</v>
      </c>
      <c r="R74" s="249">
        <v>3</v>
      </c>
      <c r="S74" s="249" t="s">
        <v>1091</v>
      </c>
    </row>
    <row r="75" spans="1:19" x14ac:dyDescent="0.25">
      <c r="A75" s="249">
        <v>220015</v>
      </c>
      <c r="B75" s="249" t="s">
        <v>1115</v>
      </c>
      <c r="C75" s="249" t="s">
        <v>1116</v>
      </c>
      <c r="D75" s="249" t="s">
        <v>1117</v>
      </c>
      <c r="E75" s="249" t="s">
        <v>1087</v>
      </c>
      <c r="F75" s="249">
        <v>1060</v>
      </c>
      <c r="G75" s="249" t="s">
        <v>1118</v>
      </c>
      <c r="H75" s="249" t="s">
        <v>1119</v>
      </c>
      <c r="I75" s="249">
        <v>613</v>
      </c>
      <c r="J75" s="249">
        <v>31</v>
      </c>
      <c r="K75" s="250">
        <v>44562</v>
      </c>
      <c r="L75" s="250">
        <v>44926</v>
      </c>
      <c r="M75" s="249" t="s">
        <v>959</v>
      </c>
      <c r="N75" s="249">
        <v>81</v>
      </c>
      <c r="O75" s="249">
        <v>3</v>
      </c>
      <c r="P75" s="249">
        <v>16</v>
      </c>
      <c r="Q75" s="249">
        <v>93</v>
      </c>
      <c r="R75" s="249">
        <v>4</v>
      </c>
      <c r="S75" s="249" t="s">
        <v>960</v>
      </c>
    </row>
    <row r="76" spans="1:19" x14ac:dyDescent="0.25">
      <c r="A76" s="249">
        <v>220015</v>
      </c>
      <c r="B76" s="249" t="s">
        <v>1115</v>
      </c>
      <c r="C76" s="249" t="s">
        <v>1116</v>
      </c>
      <c r="D76" s="249" t="s">
        <v>1117</v>
      </c>
      <c r="E76" s="249" t="s">
        <v>1087</v>
      </c>
      <c r="F76" s="249">
        <v>1060</v>
      </c>
      <c r="G76" s="249" t="s">
        <v>1118</v>
      </c>
      <c r="H76" s="249" t="s">
        <v>1119</v>
      </c>
      <c r="I76" s="249">
        <v>613</v>
      </c>
      <c r="J76" s="249">
        <v>31</v>
      </c>
      <c r="K76" s="250">
        <v>44562</v>
      </c>
      <c r="L76" s="250">
        <v>44926</v>
      </c>
      <c r="M76" s="249" t="s">
        <v>967</v>
      </c>
      <c r="N76" s="249">
        <v>79</v>
      </c>
      <c r="O76" s="249">
        <v>5</v>
      </c>
      <c r="P76" s="249">
        <v>16</v>
      </c>
      <c r="Q76" s="249">
        <v>91</v>
      </c>
      <c r="R76" s="249">
        <v>4</v>
      </c>
      <c r="S76" s="249" t="s">
        <v>968</v>
      </c>
    </row>
    <row r="77" spans="1:19" x14ac:dyDescent="0.25">
      <c r="A77" s="249">
        <v>220015</v>
      </c>
      <c r="B77" s="249" t="s">
        <v>1115</v>
      </c>
      <c r="C77" s="249" t="s">
        <v>1116</v>
      </c>
      <c r="D77" s="249" t="s">
        <v>1117</v>
      </c>
      <c r="E77" s="249" t="s">
        <v>1087</v>
      </c>
      <c r="F77" s="249">
        <v>1060</v>
      </c>
      <c r="G77" s="249" t="s">
        <v>1118</v>
      </c>
      <c r="H77" s="249" t="s">
        <v>1119</v>
      </c>
      <c r="I77" s="249">
        <v>613</v>
      </c>
      <c r="J77" s="249">
        <v>31</v>
      </c>
      <c r="K77" s="250">
        <v>44562</v>
      </c>
      <c r="L77" s="250">
        <v>44926</v>
      </c>
      <c r="M77" s="249" t="s">
        <v>961</v>
      </c>
      <c r="N77" s="249">
        <v>61</v>
      </c>
      <c r="O77" s="249">
        <v>11</v>
      </c>
      <c r="P77" s="249">
        <v>28</v>
      </c>
      <c r="Q77" s="249">
        <v>83</v>
      </c>
      <c r="R77" s="249">
        <v>3</v>
      </c>
      <c r="S77" s="249" t="s">
        <v>962</v>
      </c>
    </row>
    <row r="78" spans="1:19" x14ac:dyDescent="0.25">
      <c r="A78" s="249">
        <v>220015</v>
      </c>
      <c r="B78" s="249" t="s">
        <v>1115</v>
      </c>
      <c r="C78" s="249" t="s">
        <v>1116</v>
      </c>
      <c r="D78" s="249" t="s">
        <v>1117</v>
      </c>
      <c r="E78" s="249" t="s">
        <v>1087</v>
      </c>
      <c r="F78" s="249">
        <v>1060</v>
      </c>
      <c r="G78" s="249" t="s">
        <v>1118</v>
      </c>
      <c r="H78" s="249" t="s">
        <v>1119</v>
      </c>
      <c r="I78" s="249">
        <v>613</v>
      </c>
      <c r="J78" s="249">
        <v>31</v>
      </c>
      <c r="K78" s="250">
        <v>44562</v>
      </c>
      <c r="L78" s="250">
        <v>44926</v>
      </c>
      <c r="M78" s="249" t="s">
        <v>969</v>
      </c>
      <c r="N78" s="249">
        <v>63</v>
      </c>
      <c r="O78" s="249">
        <v>18</v>
      </c>
      <c r="P78" s="249">
        <v>19</v>
      </c>
      <c r="Q78" s="249">
        <v>78</v>
      </c>
      <c r="R78" s="249">
        <v>3</v>
      </c>
      <c r="S78" s="249" t="s">
        <v>970</v>
      </c>
    </row>
    <row r="79" spans="1:19" x14ac:dyDescent="0.25">
      <c r="A79" s="249">
        <v>220015</v>
      </c>
      <c r="B79" s="249" t="s">
        <v>1115</v>
      </c>
      <c r="C79" s="249" t="s">
        <v>1116</v>
      </c>
      <c r="D79" s="249" t="s">
        <v>1117</v>
      </c>
      <c r="E79" s="249" t="s">
        <v>1087</v>
      </c>
      <c r="F79" s="249">
        <v>1060</v>
      </c>
      <c r="G79" s="249" t="s">
        <v>1118</v>
      </c>
      <c r="H79" s="249" t="s">
        <v>1119</v>
      </c>
      <c r="I79" s="249">
        <v>613</v>
      </c>
      <c r="J79" s="249">
        <v>31</v>
      </c>
      <c r="K79" s="250">
        <v>44562</v>
      </c>
      <c r="L79" s="250">
        <v>44926</v>
      </c>
      <c r="M79" s="249" t="s">
        <v>973</v>
      </c>
      <c r="N79" s="249">
        <v>89</v>
      </c>
      <c r="O79" s="249">
        <v>11</v>
      </c>
      <c r="P79" s="249" t="e">
        <v>#N/A</v>
      </c>
      <c r="Q79" s="249">
        <v>89</v>
      </c>
      <c r="R79" s="249">
        <v>4</v>
      </c>
      <c r="S79" s="249" t="s">
        <v>974</v>
      </c>
    </row>
    <row r="80" spans="1:19" x14ac:dyDescent="0.25">
      <c r="A80" s="249">
        <v>220015</v>
      </c>
      <c r="B80" s="249" t="s">
        <v>1115</v>
      </c>
      <c r="C80" s="249" t="s">
        <v>1116</v>
      </c>
      <c r="D80" s="249" t="s">
        <v>1117</v>
      </c>
      <c r="E80" s="249" t="s">
        <v>1087</v>
      </c>
      <c r="F80" s="249">
        <v>1060</v>
      </c>
      <c r="G80" s="249" t="s">
        <v>1118</v>
      </c>
      <c r="H80" s="249" t="s">
        <v>1119</v>
      </c>
      <c r="I80" s="249">
        <v>613</v>
      </c>
      <c r="J80" s="249">
        <v>31</v>
      </c>
      <c r="K80" s="250">
        <v>44562</v>
      </c>
      <c r="L80" s="250">
        <v>44926</v>
      </c>
      <c r="M80" s="249" t="s">
        <v>971</v>
      </c>
      <c r="N80" s="249">
        <v>50</v>
      </c>
      <c r="O80" s="249">
        <v>4</v>
      </c>
      <c r="P80" s="249">
        <v>46</v>
      </c>
      <c r="Q80" s="249">
        <v>81</v>
      </c>
      <c r="R80" s="249">
        <v>3</v>
      </c>
      <c r="S80" s="249" t="s">
        <v>972</v>
      </c>
    </row>
    <row r="81" spans="1:19" x14ac:dyDescent="0.25">
      <c r="A81" s="249">
        <v>220015</v>
      </c>
      <c r="B81" s="249" t="s">
        <v>1115</v>
      </c>
      <c r="C81" s="249" t="s">
        <v>1116</v>
      </c>
      <c r="D81" s="249" t="s">
        <v>1117</v>
      </c>
      <c r="E81" s="249" t="s">
        <v>1087</v>
      </c>
      <c r="F81" s="249">
        <v>1060</v>
      </c>
      <c r="G81" s="249" t="s">
        <v>1118</v>
      </c>
      <c r="H81" s="249" t="s">
        <v>1119</v>
      </c>
      <c r="I81" s="249">
        <v>613</v>
      </c>
      <c r="J81" s="249">
        <v>31</v>
      </c>
      <c r="K81" s="250">
        <v>44562</v>
      </c>
      <c r="L81" s="250">
        <v>44926</v>
      </c>
      <c r="M81" s="249" t="s">
        <v>957</v>
      </c>
      <c r="N81" s="249">
        <v>70</v>
      </c>
      <c r="O81" s="249">
        <v>9</v>
      </c>
      <c r="P81" s="249">
        <v>21</v>
      </c>
      <c r="Q81" s="249">
        <v>87</v>
      </c>
      <c r="R81" s="249">
        <v>4</v>
      </c>
      <c r="S81" s="249" t="s">
        <v>958</v>
      </c>
    </row>
    <row r="82" spans="1:19" x14ac:dyDescent="0.25">
      <c r="A82" s="249">
        <v>220015</v>
      </c>
      <c r="B82" s="249" t="s">
        <v>1115</v>
      </c>
      <c r="C82" s="249" t="s">
        <v>1116</v>
      </c>
      <c r="D82" s="249" t="s">
        <v>1117</v>
      </c>
      <c r="E82" s="249" t="s">
        <v>1087</v>
      </c>
      <c r="F82" s="249">
        <v>1060</v>
      </c>
      <c r="G82" s="249" t="s">
        <v>1118</v>
      </c>
      <c r="H82" s="249" t="s">
        <v>1119</v>
      </c>
      <c r="I82" s="249">
        <v>613</v>
      </c>
      <c r="J82" s="249">
        <v>31</v>
      </c>
      <c r="K82" s="250">
        <v>44562</v>
      </c>
      <c r="L82" s="250">
        <v>44926</v>
      </c>
      <c r="M82" s="249" t="s">
        <v>955</v>
      </c>
      <c r="N82" s="249">
        <v>52</v>
      </c>
      <c r="O82" s="249">
        <v>12</v>
      </c>
      <c r="P82" s="249">
        <v>36</v>
      </c>
      <c r="Q82" s="249">
        <v>79</v>
      </c>
      <c r="R82" s="249">
        <v>2</v>
      </c>
      <c r="S82" s="249" t="s">
        <v>956</v>
      </c>
    </row>
    <row r="83" spans="1:19" x14ac:dyDescent="0.25">
      <c r="A83" s="249">
        <v>220015</v>
      </c>
      <c r="B83" s="249" t="s">
        <v>1115</v>
      </c>
      <c r="C83" s="249" t="s">
        <v>1116</v>
      </c>
      <c r="D83" s="249" t="s">
        <v>1117</v>
      </c>
      <c r="E83" s="249" t="s">
        <v>1087</v>
      </c>
      <c r="F83" s="249">
        <v>1060</v>
      </c>
      <c r="G83" s="249" t="s">
        <v>1118</v>
      </c>
      <c r="H83" s="249" t="s">
        <v>1119</v>
      </c>
      <c r="I83" s="249">
        <v>613</v>
      </c>
      <c r="J83" s="249">
        <v>31</v>
      </c>
      <c r="K83" s="250">
        <v>44562</v>
      </c>
      <c r="L83" s="250">
        <v>44926</v>
      </c>
      <c r="M83" s="249" t="s">
        <v>963</v>
      </c>
      <c r="N83" s="249">
        <v>71</v>
      </c>
      <c r="O83" s="249">
        <v>7</v>
      </c>
      <c r="P83" s="249">
        <v>22</v>
      </c>
      <c r="Q83" s="249">
        <v>89</v>
      </c>
      <c r="R83" s="249">
        <v>4</v>
      </c>
      <c r="S83" s="249" t="s">
        <v>964</v>
      </c>
    </row>
    <row r="84" spans="1:19" x14ac:dyDescent="0.25">
      <c r="A84" s="249">
        <v>220015</v>
      </c>
      <c r="B84" s="249" t="s">
        <v>1115</v>
      </c>
      <c r="C84" s="249" t="s">
        <v>1116</v>
      </c>
      <c r="D84" s="249" t="s">
        <v>1117</v>
      </c>
      <c r="E84" s="249" t="s">
        <v>1087</v>
      </c>
      <c r="F84" s="249">
        <v>1060</v>
      </c>
      <c r="G84" s="249" t="s">
        <v>1118</v>
      </c>
      <c r="H84" s="249" t="s">
        <v>1119</v>
      </c>
      <c r="I84" s="249">
        <v>613</v>
      </c>
      <c r="J84" s="249">
        <v>31</v>
      </c>
      <c r="K84" s="250">
        <v>44562</v>
      </c>
      <c r="L84" s="250">
        <v>44926</v>
      </c>
      <c r="M84" s="249" t="s">
        <v>965</v>
      </c>
      <c r="N84" s="249">
        <v>72</v>
      </c>
      <c r="O84" s="249">
        <v>3</v>
      </c>
      <c r="P84" s="249">
        <v>25</v>
      </c>
      <c r="Q84" s="249">
        <v>89</v>
      </c>
      <c r="R84" s="249">
        <v>4</v>
      </c>
      <c r="S84" s="249" t="s">
        <v>983</v>
      </c>
    </row>
    <row r="85" spans="1:19" x14ac:dyDescent="0.25">
      <c r="A85" s="249">
        <v>220015</v>
      </c>
      <c r="B85" s="249" t="s">
        <v>1115</v>
      </c>
      <c r="C85" s="249" t="s">
        <v>1116</v>
      </c>
      <c r="D85" s="249" t="s">
        <v>1117</v>
      </c>
      <c r="E85" s="249" t="s">
        <v>1087</v>
      </c>
      <c r="F85" s="249">
        <v>1060</v>
      </c>
      <c r="G85" s="249" t="s">
        <v>1118</v>
      </c>
      <c r="H85" s="249" t="s">
        <v>1119</v>
      </c>
      <c r="I85" s="249">
        <v>613</v>
      </c>
      <c r="J85" s="249">
        <v>31</v>
      </c>
      <c r="K85" s="250">
        <v>44562</v>
      </c>
      <c r="L85" s="250">
        <v>44926</v>
      </c>
      <c r="M85" s="249" t="s">
        <v>1090</v>
      </c>
      <c r="N85" s="249" t="e">
        <v>#N/A</v>
      </c>
      <c r="O85" s="249" t="e">
        <v>#N/A</v>
      </c>
      <c r="P85" s="249" t="e">
        <v>#N/A</v>
      </c>
      <c r="Q85" s="249" t="e">
        <v>#N/A</v>
      </c>
      <c r="R85" s="249">
        <v>4</v>
      </c>
      <c r="S85" s="249" t="s">
        <v>1091</v>
      </c>
    </row>
    <row r="86" spans="1:19" x14ac:dyDescent="0.25">
      <c r="A86" s="249">
        <v>220016</v>
      </c>
      <c r="B86" s="249" t="s">
        <v>1120</v>
      </c>
      <c r="C86" s="249" t="s">
        <v>1121</v>
      </c>
      <c r="D86" s="249" t="s">
        <v>1122</v>
      </c>
      <c r="E86" s="249" t="s">
        <v>1087</v>
      </c>
      <c r="F86" s="249">
        <v>1301</v>
      </c>
      <c r="G86" s="249" t="s">
        <v>1123</v>
      </c>
      <c r="H86" s="249" t="s">
        <v>1124</v>
      </c>
      <c r="I86" s="249">
        <v>579</v>
      </c>
      <c r="J86" s="249">
        <v>24</v>
      </c>
      <c r="K86" s="250">
        <v>44562</v>
      </c>
      <c r="L86" s="250">
        <v>44926</v>
      </c>
      <c r="M86" s="249" t="s">
        <v>959</v>
      </c>
      <c r="N86" s="249">
        <v>77</v>
      </c>
      <c r="O86" s="249">
        <v>5</v>
      </c>
      <c r="P86" s="249">
        <v>18</v>
      </c>
      <c r="Q86" s="249">
        <v>91</v>
      </c>
      <c r="R86" s="249">
        <v>4</v>
      </c>
      <c r="S86" s="249" t="s">
        <v>960</v>
      </c>
    </row>
    <row r="87" spans="1:19" x14ac:dyDescent="0.25">
      <c r="A87" s="249">
        <v>220016</v>
      </c>
      <c r="B87" s="249" t="s">
        <v>1120</v>
      </c>
      <c r="C87" s="249" t="s">
        <v>1121</v>
      </c>
      <c r="D87" s="249" t="s">
        <v>1122</v>
      </c>
      <c r="E87" s="249" t="s">
        <v>1087</v>
      </c>
      <c r="F87" s="249">
        <v>1301</v>
      </c>
      <c r="G87" s="249" t="s">
        <v>1123</v>
      </c>
      <c r="H87" s="249" t="s">
        <v>1124</v>
      </c>
      <c r="I87" s="249">
        <v>579</v>
      </c>
      <c r="J87" s="249">
        <v>24</v>
      </c>
      <c r="K87" s="250">
        <v>44562</v>
      </c>
      <c r="L87" s="250">
        <v>44926</v>
      </c>
      <c r="M87" s="249" t="s">
        <v>967</v>
      </c>
      <c r="N87" s="249">
        <v>74</v>
      </c>
      <c r="O87" s="249">
        <v>8</v>
      </c>
      <c r="P87" s="249">
        <v>18</v>
      </c>
      <c r="Q87" s="249">
        <v>88</v>
      </c>
      <c r="R87" s="249">
        <v>3</v>
      </c>
      <c r="S87" s="249" t="s">
        <v>968</v>
      </c>
    </row>
    <row r="88" spans="1:19" x14ac:dyDescent="0.25">
      <c r="A88" s="249">
        <v>220016</v>
      </c>
      <c r="B88" s="249" t="s">
        <v>1120</v>
      </c>
      <c r="C88" s="249" t="s">
        <v>1121</v>
      </c>
      <c r="D88" s="249" t="s">
        <v>1122</v>
      </c>
      <c r="E88" s="249" t="s">
        <v>1087</v>
      </c>
      <c r="F88" s="249">
        <v>1301</v>
      </c>
      <c r="G88" s="249" t="s">
        <v>1123</v>
      </c>
      <c r="H88" s="249" t="s">
        <v>1124</v>
      </c>
      <c r="I88" s="249">
        <v>579</v>
      </c>
      <c r="J88" s="249">
        <v>24</v>
      </c>
      <c r="K88" s="250">
        <v>44562</v>
      </c>
      <c r="L88" s="250">
        <v>44926</v>
      </c>
      <c r="M88" s="249" t="s">
        <v>961</v>
      </c>
      <c r="N88" s="249">
        <v>61</v>
      </c>
      <c r="O88" s="249">
        <v>11</v>
      </c>
      <c r="P88" s="249">
        <v>28</v>
      </c>
      <c r="Q88" s="249">
        <v>83</v>
      </c>
      <c r="R88" s="249">
        <v>3</v>
      </c>
      <c r="S88" s="249" t="s">
        <v>962</v>
      </c>
    </row>
    <row r="89" spans="1:19" x14ac:dyDescent="0.25">
      <c r="A89" s="249">
        <v>220016</v>
      </c>
      <c r="B89" s="249" t="s">
        <v>1120</v>
      </c>
      <c r="C89" s="249" t="s">
        <v>1121</v>
      </c>
      <c r="D89" s="249" t="s">
        <v>1122</v>
      </c>
      <c r="E89" s="249" t="s">
        <v>1087</v>
      </c>
      <c r="F89" s="249">
        <v>1301</v>
      </c>
      <c r="G89" s="249" t="s">
        <v>1123</v>
      </c>
      <c r="H89" s="249" t="s">
        <v>1124</v>
      </c>
      <c r="I89" s="249">
        <v>579</v>
      </c>
      <c r="J89" s="249">
        <v>24</v>
      </c>
      <c r="K89" s="250">
        <v>44562</v>
      </c>
      <c r="L89" s="250">
        <v>44926</v>
      </c>
      <c r="M89" s="249" t="s">
        <v>969</v>
      </c>
      <c r="N89" s="249">
        <v>57</v>
      </c>
      <c r="O89" s="249">
        <v>24</v>
      </c>
      <c r="P89" s="249">
        <v>19</v>
      </c>
      <c r="Q89" s="249">
        <v>73</v>
      </c>
      <c r="R89" s="249">
        <v>3</v>
      </c>
      <c r="S89" s="249" t="s">
        <v>970</v>
      </c>
    </row>
    <row r="90" spans="1:19" x14ac:dyDescent="0.25">
      <c r="A90" s="249">
        <v>220016</v>
      </c>
      <c r="B90" s="249" t="s">
        <v>1120</v>
      </c>
      <c r="C90" s="249" t="s">
        <v>1121</v>
      </c>
      <c r="D90" s="249" t="s">
        <v>1122</v>
      </c>
      <c r="E90" s="249" t="s">
        <v>1087</v>
      </c>
      <c r="F90" s="249">
        <v>1301</v>
      </c>
      <c r="G90" s="249" t="s">
        <v>1123</v>
      </c>
      <c r="H90" s="249" t="s">
        <v>1124</v>
      </c>
      <c r="I90" s="249">
        <v>579</v>
      </c>
      <c r="J90" s="249">
        <v>24</v>
      </c>
      <c r="K90" s="250">
        <v>44562</v>
      </c>
      <c r="L90" s="250">
        <v>44926</v>
      </c>
      <c r="M90" s="249" t="s">
        <v>973</v>
      </c>
      <c r="N90" s="249">
        <v>88</v>
      </c>
      <c r="O90" s="249">
        <v>12</v>
      </c>
      <c r="P90" s="249" t="e">
        <v>#N/A</v>
      </c>
      <c r="Q90" s="249">
        <v>88</v>
      </c>
      <c r="R90" s="249">
        <v>4</v>
      </c>
      <c r="S90" s="249" t="s">
        <v>974</v>
      </c>
    </row>
    <row r="91" spans="1:19" x14ac:dyDescent="0.25">
      <c r="A91" s="249">
        <v>220016</v>
      </c>
      <c r="B91" s="249" t="s">
        <v>1120</v>
      </c>
      <c r="C91" s="249" t="s">
        <v>1121</v>
      </c>
      <c r="D91" s="249" t="s">
        <v>1122</v>
      </c>
      <c r="E91" s="249" t="s">
        <v>1087</v>
      </c>
      <c r="F91" s="249">
        <v>1301</v>
      </c>
      <c r="G91" s="249" t="s">
        <v>1123</v>
      </c>
      <c r="H91" s="249" t="s">
        <v>1124</v>
      </c>
      <c r="I91" s="249">
        <v>579</v>
      </c>
      <c r="J91" s="249">
        <v>24</v>
      </c>
      <c r="K91" s="250">
        <v>44562</v>
      </c>
      <c r="L91" s="250">
        <v>44926</v>
      </c>
      <c r="M91" s="249" t="s">
        <v>971</v>
      </c>
      <c r="N91" s="249">
        <v>48</v>
      </c>
      <c r="O91" s="249">
        <v>7</v>
      </c>
      <c r="P91" s="249">
        <v>45</v>
      </c>
      <c r="Q91" s="249">
        <v>80</v>
      </c>
      <c r="R91" s="249">
        <v>3</v>
      </c>
      <c r="S91" s="249" t="s">
        <v>972</v>
      </c>
    </row>
    <row r="92" spans="1:19" x14ac:dyDescent="0.25">
      <c r="A92" s="249">
        <v>220016</v>
      </c>
      <c r="B92" s="249" t="s">
        <v>1120</v>
      </c>
      <c r="C92" s="249" t="s">
        <v>1121</v>
      </c>
      <c r="D92" s="249" t="s">
        <v>1122</v>
      </c>
      <c r="E92" s="249" t="s">
        <v>1087</v>
      </c>
      <c r="F92" s="249">
        <v>1301</v>
      </c>
      <c r="G92" s="249" t="s">
        <v>1123</v>
      </c>
      <c r="H92" s="249" t="s">
        <v>1124</v>
      </c>
      <c r="I92" s="249">
        <v>579</v>
      </c>
      <c r="J92" s="249">
        <v>24</v>
      </c>
      <c r="K92" s="250">
        <v>44562</v>
      </c>
      <c r="L92" s="250">
        <v>44926</v>
      </c>
      <c r="M92" s="249" t="s">
        <v>957</v>
      </c>
      <c r="N92" s="249">
        <v>72</v>
      </c>
      <c r="O92" s="249">
        <v>8</v>
      </c>
      <c r="P92" s="249">
        <v>20</v>
      </c>
      <c r="Q92" s="249">
        <v>87</v>
      </c>
      <c r="R92" s="249">
        <v>4</v>
      </c>
      <c r="S92" s="249" t="s">
        <v>958</v>
      </c>
    </row>
    <row r="93" spans="1:19" x14ac:dyDescent="0.25">
      <c r="A93" s="249">
        <v>220016</v>
      </c>
      <c r="B93" s="249" t="s">
        <v>1120</v>
      </c>
      <c r="C93" s="249" t="s">
        <v>1121</v>
      </c>
      <c r="D93" s="249" t="s">
        <v>1122</v>
      </c>
      <c r="E93" s="249" t="s">
        <v>1087</v>
      </c>
      <c r="F93" s="249">
        <v>1301</v>
      </c>
      <c r="G93" s="249" t="s">
        <v>1123</v>
      </c>
      <c r="H93" s="249" t="s">
        <v>1124</v>
      </c>
      <c r="I93" s="249">
        <v>579</v>
      </c>
      <c r="J93" s="249">
        <v>24</v>
      </c>
      <c r="K93" s="250">
        <v>44562</v>
      </c>
      <c r="L93" s="250">
        <v>44926</v>
      </c>
      <c r="M93" s="249" t="s">
        <v>955</v>
      </c>
      <c r="N93" s="249">
        <v>44</v>
      </c>
      <c r="O93" s="249">
        <v>18</v>
      </c>
      <c r="P93" s="249">
        <v>38</v>
      </c>
      <c r="Q93" s="249">
        <v>74</v>
      </c>
      <c r="R93" s="249">
        <v>2</v>
      </c>
      <c r="S93" s="249" t="s">
        <v>956</v>
      </c>
    </row>
    <row r="94" spans="1:19" x14ac:dyDescent="0.25">
      <c r="A94" s="249">
        <v>220016</v>
      </c>
      <c r="B94" s="249" t="s">
        <v>1120</v>
      </c>
      <c r="C94" s="249" t="s">
        <v>1121</v>
      </c>
      <c r="D94" s="249" t="s">
        <v>1122</v>
      </c>
      <c r="E94" s="249" t="s">
        <v>1087</v>
      </c>
      <c r="F94" s="249">
        <v>1301</v>
      </c>
      <c r="G94" s="249" t="s">
        <v>1123</v>
      </c>
      <c r="H94" s="249" t="s">
        <v>1124</v>
      </c>
      <c r="I94" s="249">
        <v>579</v>
      </c>
      <c r="J94" s="249">
        <v>24</v>
      </c>
      <c r="K94" s="250">
        <v>44562</v>
      </c>
      <c r="L94" s="250">
        <v>44926</v>
      </c>
      <c r="M94" s="249" t="s">
        <v>963</v>
      </c>
      <c r="N94" s="249">
        <v>58</v>
      </c>
      <c r="O94" s="249">
        <v>12</v>
      </c>
      <c r="P94" s="249">
        <v>30</v>
      </c>
      <c r="Q94" s="249">
        <v>84</v>
      </c>
      <c r="R94" s="249">
        <v>3</v>
      </c>
      <c r="S94" s="249" t="s">
        <v>964</v>
      </c>
    </row>
    <row r="95" spans="1:19" x14ac:dyDescent="0.25">
      <c r="A95" s="249">
        <v>220016</v>
      </c>
      <c r="B95" s="249" t="s">
        <v>1120</v>
      </c>
      <c r="C95" s="249" t="s">
        <v>1121</v>
      </c>
      <c r="D95" s="249" t="s">
        <v>1122</v>
      </c>
      <c r="E95" s="249" t="s">
        <v>1087</v>
      </c>
      <c r="F95" s="249">
        <v>1301</v>
      </c>
      <c r="G95" s="249" t="s">
        <v>1123</v>
      </c>
      <c r="H95" s="249" t="s">
        <v>1124</v>
      </c>
      <c r="I95" s="249">
        <v>579</v>
      </c>
      <c r="J95" s="249">
        <v>24</v>
      </c>
      <c r="K95" s="250">
        <v>44562</v>
      </c>
      <c r="L95" s="250">
        <v>44926</v>
      </c>
      <c r="M95" s="249" t="s">
        <v>965</v>
      </c>
      <c r="N95" s="249">
        <v>61</v>
      </c>
      <c r="O95" s="249">
        <v>8</v>
      </c>
      <c r="P95" s="249">
        <v>31</v>
      </c>
      <c r="Q95" s="249">
        <v>83</v>
      </c>
      <c r="R95" s="249">
        <v>3</v>
      </c>
      <c r="S95" s="249" t="s">
        <v>983</v>
      </c>
    </row>
    <row r="96" spans="1:19" x14ac:dyDescent="0.25">
      <c r="A96" s="249">
        <v>220016</v>
      </c>
      <c r="B96" s="249" t="s">
        <v>1120</v>
      </c>
      <c r="C96" s="249" t="s">
        <v>1121</v>
      </c>
      <c r="D96" s="249" t="s">
        <v>1122</v>
      </c>
      <c r="E96" s="249" t="s">
        <v>1087</v>
      </c>
      <c r="F96" s="249">
        <v>1301</v>
      </c>
      <c r="G96" s="249" t="s">
        <v>1123</v>
      </c>
      <c r="H96" s="249" t="s">
        <v>1124</v>
      </c>
      <c r="I96" s="249">
        <v>579</v>
      </c>
      <c r="J96" s="249">
        <v>24</v>
      </c>
      <c r="K96" s="250">
        <v>44562</v>
      </c>
      <c r="L96" s="250">
        <v>44926</v>
      </c>
      <c r="M96" s="249" t="s">
        <v>1090</v>
      </c>
      <c r="N96" s="249" t="e">
        <v>#N/A</v>
      </c>
      <c r="O96" s="249" t="e">
        <v>#N/A</v>
      </c>
      <c r="P96" s="249" t="e">
        <v>#N/A</v>
      </c>
      <c r="Q96" s="249" t="e">
        <v>#N/A</v>
      </c>
      <c r="R96" s="249">
        <v>3</v>
      </c>
      <c r="S96" s="249" t="s">
        <v>1091</v>
      </c>
    </row>
    <row r="97" spans="1:19" x14ac:dyDescent="0.25">
      <c r="A97" s="249">
        <v>220017</v>
      </c>
      <c r="B97" s="249" t="s">
        <v>1125</v>
      </c>
      <c r="C97" s="249" t="s">
        <v>1126</v>
      </c>
      <c r="D97" s="249" t="s">
        <v>1127</v>
      </c>
      <c r="E97" s="249" t="s">
        <v>1087</v>
      </c>
      <c r="F97" s="249">
        <v>2124</v>
      </c>
      <c r="G97" s="249" t="s">
        <v>1128</v>
      </c>
      <c r="H97" s="249" t="s">
        <v>1129</v>
      </c>
      <c r="I97" s="249">
        <v>167</v>
      </c>
      <c r="J97" s="249">
        <v>12</v>
      </c>
      <c r="K97" s="250">
        <v>44562</v>
      </c>
      <c r="L97" s="250">
        <v>44926</v>
      </c>
      <c r="M97" s="249" t="s">
        <v>959</v>
      </c>
      <c r="N97" s="249">
        <v>72</v>
      </c>
      <c r="O97" s="249">
        <v>8</v>
      </c>
      <c r="P97" s="249">
        <v>20</v>
      </c>
      <c r="Q97" s="249">
        <v>88</v>
      </c>
      <c r="R97" s="249">
        <v>3</v>
      </c>
      <c r="S97" s="249" t="s">
        <v>960</v>
      </c>
    </row>
    <row r="98" spans="1:19" x14ac:dyDescent="0.25">
      <c r="A98" s="249">
        <v>220017</v>
      </c>
      <c r="B98" s="249" t="s">
        <v>1125</v>
      </c>
      <c r="C98" s="249" t="s">
        <v>1126</v>
      </c>
      <c r="D98" s="249" t="s">
        <v>1127</v>
      </c>
      <c r="E98" s="249" t="s">
        <v>1087</v>
      </c>
      <c r="F98" s="249">
        <v>2124</v>
      </c>
      <c r="G98" s="249" t="s">
        <v>1128</v>
      </c>
      <c r="H98" s="249" t="s">
        <v>1129</v>
      </c>
      <c r="I98" s="249">
        <v>167</v>
      </c>
      <c r="J98" s="249">
        <v>12</v>
      </c>
      <c r="K98" s="250">
        <v>44562</v>
      </c>
      <c r="L98" s="250">
        <v>44926</v>
      </c>
      <c r="M98" s="249" t="s">
        <v>967</v>
      </c>
      <c r="N98" s="249">
        <v>72</v>
      </c>
      <c r="O98" s="249">
        <v>8</v>
      </c>
      <c r="P98" s="249">
        <v>20</v>
      </c>
      <c r="Q98" s="249">
        <v>88</v>
      </c>
      <c r="R98" s="249">
        <v>3</v>
      </c>
      <c r="S98" s="249" t="s">
        <v>968</v>
      </c>
    </row>
    <row r="99" spans="1:19" x14ac:dyDescent="0.25">
      <c r="A99" s="249">
        <v>220017</v>
      </c>
      <c r="B99" s="249" t="s">
        <v>1125</v>
      </c>
      <c r="C99" s="249" t="s">
        <v>1126</v>
      </c>
      <c r="D99" s="249" t="s">
        <v>1127</v>
      </c>
      <c r="E99" s="249" t="s">
        <v>1087</v>
      </c>
      <c r="F99" s="249">
        <v>2124</v>
      </c>
      <c r="G99" s="249" t="s">
        <v>1128</v>
      </c>
      <c r="H99" s="249" t="s">
        <v>1129</v>
      </c>
      <c r="I99" s="249">
        <v>167</v>
      </c>
      <c r="J99" s="249">
        <v>12</v>
      </c>
      <c r="K99" s="250">
        <v>44562</v>
      </c>
      <c r="L99" s="250">
        <v>44926</v>
      </c>
      <c r="M99" s="249" t="s">
        <v>961</v>
      </c>
      <c r="N99" s="249">
        <v>60</v>
      </c>
      <c r="O99" s="249">
        <v>9</v>
      </c>
      <c r="P99" s="249">
        <v>31</v>
      </c>
      <c r="Q99" s="249">
        <v>83</v>
      </c>
      <c r="R99" s="249">
        <v>3</v>
      </c>
      <c r="S99" s="249" t="s">
        <v>962</v>
      </c>
    </row>
    <row r="100" spans="1:19" x14ac:dyDescent="0.25">
      <c r="A100" s="249">
        <v>220017</v>
      </c>
      <c r="B100" s="249" t="s">
        <v>1125</v>
      </c>
      <c r="C100" s="249" t="s">
        <v>1126</v>
      </c>
      <c r="D100" s="249" t="s">
        <v>1127</v>
      </c>
      <c r="E100" s="249" t="s">
        <v>1087</v>
      </c>
      <c r="F100" s="249">
        <v>2124</v>
      </c>
      <c r="G100" s="249" t="s">
        <v>1128</v>
      </c>
      <c r="H100" s="249" t="s">
        <v>1129</v>
      </c>
      <c r="I100" s="249">
        <v>167</v>
      </c>
      <c r="J100" s="249">
        <v>12</v>
      </c>
      <c r="K100" s="250">
        <v>44562</v>
      </c>
      <c r="L100" s="250">
        <v>44926</v>
      </c>
      <c r="M100" s="249" t="s">
        <v>969</v>
      </c>
      <c r="N100" s="249">
        <v>56</v>
      </c>
      <c r="O100" s="249">
        <v>19</v>
      </c>
      <c r="P100" s="249">
        <v>25</v>
      </c>
      <c r="Q100" s="249">
        <v>76</v>
      </c>
      <c r="R100" s="249">
        <v>3</v>
      </c>
      <c r="S100" s="249" t="s">
        <v>970</v>
      </c>
    </row>
    <row r="101" spans="1:19" x14ac:dyDescent="0.25">
      <c r="A101" s="249">
        <v>220017</v>
      </c>
      <c r="B101" s="249" t="s">
        <v>1125</v>
      </c>
      <c r="C101" s="249" t="s">
        <v>1126</v>
      </c>
      <c r="D101" s="249" t="s">
        <v>1127</v>
      </c>
      <c r="E101" s="249" t="s">
        <v>1087</v>
      </c>
      <c r="F101" s="249">
        <v>2124</v>
      </c>
      <c r="G101" s="249" t="s">
        <v>1128</v>
      </c>
      <c r="H101" s="249" t="s">
        <v>1129</v>
      </c>
      <c r="I101" s="249">
        <v>167</v>
      </c>
      <c r="J101" s="249">
        <v>12</v>
      </c>
      <c r="K101" s="250">
        <v>44562</v>
      </c>
      <c r="L101" s="250">
        <v>44926</v>
      </c>
      <c r="M101" s="249" t="s">
        <v>973</v>
      </c>
      <c r="N101" s="249">
        <v>89</v>
      </c>
      <c r="O101" s="249">
        <v>11</v>
      </c>
      <c r="P101" s="249" t="e">
        <v>#N/A</v>
      </c>
      <c r="Q101" s="249">
        <v>89</v>
      </c>
      <c r="R101" s="249">
        <v>4</v>
      </c>
      <c r="S101" s="249" t="s">
        <v>974</v>
      </c>
    </row>
    <row r="102" spans="1:19" x14ac:dyDescent="0.25">
      <c r="A102" s="249">
        <v>220017</v>
      </c>
      <c r="B102" s="249" t="s">
        <v>1125</v>
      </c>
      <c r="C102" s="249" t="s">
        <v>1126</v>
      </c>
      <c r="D102" s="249" t="s">
        <v>1127</v>
      </c>
      <c r="E102" s="249" t="s">
        <v>1087</v>
      </c>
      <c r="F102" s="249">
        <v>2124</v>
      </c>
      <c r="G102" s="249" t="s">
        <v>1128</v>
      </c>
      <c r="H102" s="249" t="s">
        <v>1129</v>
      </c>
      <c r="I102" s="249">
        <v>167</v>
      </c>
      <c r="J102" s="249">
        <v>12</v>
      </c>
      <c r="K102" s="250">
        <v>44562</v>
      </c>
      <c r="L102" s="250">
        <v>44926</v>
      </c>
      <c r="M102" s="249" t="s">
        <v>971</v>
      </c>
      <c r="N102" s="249">
        <v>50</v>
      </c>
      <c r="O102" s="249">
        <v>6</v>
      </c>
      <c r="P102" s="249">
        <v>44</v>
      </c>
      <c r="Q102" s="249">
        <v>81</v>
      </c>
      <c r="R102" s="249">
        <v>3</v>
      </c>
      <c r="S102" s="249" t="s">
        <v>972</v>
      </c>
    </row>
    <row r="103" spans="1:19" x14ac:dyDescent="0.25">
      <c r="A103" s="249">
        <v>220017</v>
      </c>
      <c r="B103" s="249" t="s">
        <v>1125</v>
      </c>
      <c r="C103" s="249" t="s">
        <v>1126</v>
      </c>
      <c r="D103" s="249" t="s">
        <v>1127</v>
      </c>
      <c r="E103" s="249" t="s">
        <v>1087</v>
      </c>
      <c r="F103" s="249">
        <v>2124</v>
      </c>
      <c r="G103" s="249" t="s">
        <v>1128</v>
      </c>
      <c r="H103" s="249" t="s">
        <v>1129</v>
      </c>
      <c r="I103" s="249">
        <v>167</v>
      </c>
      <c r="J103" s="249">
        <v>12</v>
      </c>
      <c r="K103" s="250">
        <v>44562</v>
      </c>
      <c r="L103" s="250">
        <v>44926</v>
      </c>
      <c r="M103" s="249" t="s">
        <v>957</v>
      </c>
      <c r="N103" s="249">
        <v>70</v>
      </c>
      <c r="O103" s="249">
        <v>9</v>
      </c>
      <c r="P103" s="249">
        <v>21</v>
      </c>
      <c r="Q103" s="249">
        <v>87</v>
      </c>
      <c r="R103" s="249">
        <v>4</v>
      </c>
      <c r="S103" s="249" t="s">
        <v>958</v>
      </c>
    </row>
    <row r="104" spans="1:19" x14ac:dyDescent="0.25">
      <c r="A104" s="249">
        <v>220017</v>
      </c>
      <c r="B104" s="249" t="s">
        <v>1125</v>
      </c>
      <c r="C104" s="249" t="s">
        <v>1126</v>
      </c>
      <c r="D104" s="249" t="s">
        <v>1127</v>
      </c>
      <c r="E104" s="249" t="s">
        <v>1087</v>
      </c>
      <c r="F104" s="249">
        <v>2124</v>
      </c>
      <c r="G104" s="249" t="s">
        <v>1128</v>
      </c>
      <c r="H104" s="249" t="s">
        <v>1129</v>
      </c>
      <c r="I104" s="249">
        <v>167</v>
      </c>
      <c r="J104" s="249">
        <v>12</v>
      </c>
      <c r="K104" s="250">
        <v>44562</v>
      </c>
      <c r="L104" s="250">
        <v>44926</v>
      </c>
      <c r="M104" s="249" t="s">
        <v>955</v>
      </c>
      <c r="N104" s="249">
        <v>62</v>
      </c>
      <c r="O104" s="249">
        <v>7</v>
      </c>
      <c r="P104" s="249">
        <v>31</v>
      </c>
      <c r="Q104" s="249">
        <v>85</v>
      </c>
      <c r="R104" s="249">
        <v>4</v>
      </c>
      <c r="S104" s="249" t="s">
        <v>956</v>
      </c>
    </row>
    <row r="105" spans="1:19" x14ac:dyDescent="0.25">
      <c r="A105" s="249">
        <v>220017</v>
      </c>
      <c r="B105" s="249" t="s">
        <v>1125</v>
      </c>
      <c r="C105" s="249" t="s">
        <v>1126</v>
      </c>
      <c r="D105" s="249" t="s">
        <v>1127</v>
      </c>
      <c r="E105" s="249" t="s">
        <v>1087</v>
      </c>
      <c r="F105" s="249">
        <v>2124</v>
      </c>
      <c r="G105" s="249" t="s">
        <v>1128</v>
      </c>
      <c r="H105" s="249" t="s">
        <v>1129</v>
      </c>
      <c r="I105" s="249">
        <v>167</v>
      </c>
      <c r="J105" s="249">
        <v>12</v>
      </c>
      <c r="K105" s="250">
        <v>44562</v>
      </c>
      <c r="L105" s="250">
        <v>44926</v>
      </c>
      <c r="M105" s="249" t="s">
        <v>963</v>
      </c>
      <c r="N105" s="249">
        <v>66</v>
      </c>
      <c r="O105" s="249">
        <v>10</v>
      </c>
      <c r="P105" s="249">
        <v>24</v>
      </c>
      <c r="Q105" s="249">
        <v>85</v>
      </c>
      <c r="R105" s="249">
        <v>3</v>
      </c>
      <c r="S105" s="249" t="s">
        <v>964</v>
      </c>
    </row>
    <row r="106" spans="1:19" x14ac:dyDescent="0.25">
      <c r="A106" s="249">
        <v>220017</v>
      </c>
      <c r="B106" s="249" t="s">
        <v>1125</v>
      </c>
      <c r="C106" s="249" t="s">
        <v>1126</v>
      </c>
      <c r="D106" s="249" t="s">
        <v>1127</v>
      </c>
      <c r="E106" s="249" t="s">
        <v>1087</v>
      </c>
      <c r="F106" s="249">
        <v>2124</v>
      </c>
      <c r="G106" s="249" t="s">
        <v>1128</v>
      </c>
      <c r="H106" s="249" t="s">
        <v>1129</v>
      </c>
      <c r="I106" s="249">
        <v>167</v>
      </c>
      <c r="J106" s="249">
        <v>12</v>
      </c>
      <c r="K106" s="250">
        <v>44562</v>
      </c>
      <c r="L106" s="250">
        <v>44926</v>
      </c>
      <c r="M106" s="249" t="s">
        <v>965</v>
      </c>
      <c r="N106" s="249">
        <v>58</v>
      </c>
      <c r="O106" s="249">
        <v>11</v>
      </c>
      <c r="P106" s="249">
        <v>31</v>
      </c>
      <c r="Q106" s="249">
        <v>80</v>
      </c>
      <c r="R106" s="249">
        <v>2</v>
      </c>
      <c r="S106" s="249" t="s">
        <v>983</v>
      </c>
    </row>
    <row r="107" spans="1:19" x14ac:dyDescent="0.25">
      <c r="A107" s="249">
        <v>220017</v>
      </c>
      <c r="B107" s="249" t="s">
        <v>1125</v>
      </c>
      <c r="C107" s="249" t="s">
        <v>1126</v>
      </c>
      <c r="D107" s="249" t="s">
        <v>1127</v>
      </c>
      <c r="E107" s="249" t="s">
        <v>1087</v>
      </c>
      <c r="F107" s="249">
        <v>2124</v>
      </c>
      <c r="G107" s="249" t="s">
        <v>1128</v>
      </c>
      <c r="H107" s="249" t="s">
        <v>1129</v>
      </c>
      <c r="I107" s="249">
        <v>167</v>
      </c>
      <c r="J107" s="249">
        <v>12</v>
      </c>
      <c r="K107" s="250">
        <v>44562</v>
      </c>
      <c r="L107" s="250">
        <v>44926</v>
      </c>
      <c r="M107" s="249" t="s">
        <v>1090</v>
      </c>
      <c r="N107" s="249" t="e">
        <v>#N/A</v>
      </c>
      <c r="O107" s="249" t="e">
        <v>#N/A</v>
      </c>
      <c r="P107" s="249" t="e">
        <v>#N/A</v>
      </c>
      <c r="Q107" s="249" t="e">
        <v>#N/A</v>
      </c>
      <c r="R107" s="249">
        <v>3</v>
      </c>
      <c r="S107" s="249" t="s">
        <v>1091</v>
      </c>
    </row>
    <row r="108" spans="1:19" x14ac:dyDescent="0.25">
      <c r="A108" s="249">
        <v>220019</v>
      </c>
      <c r="B108" s="249" t="s">
        <v>1130</v>
      </c>
      <c r="C108" s="249" t="s">
        <v>1131</v>
      </c>
      <c r="D108" s="249" t="s">
        <v>1132</v>
      </c>
      <c r="E108" s="249" t="s">
        <v>1087</v>
      </c>
      <c r="F108" s="249">
        <v>1550</v>
      </c>
      <c r="G108" s="249" t="s">
        <v>1088</v>
      </c>
      <c r="H108" s="249" t="s">
        <v>1133</v>
      </c>
      <c r="I108" s="249">
        <v>546</v>
      </c>
      <c r="J108" s="249">
        <v>25</v>
      </c>
      <c r="K108" s="250">
        <v>44562</v>
      </c>
      <c r="L108" s="250">
        <v>44926</v>
      </c>
      <c r="M108" s="249" t="s">
        <v>959</v>
      </c>
      <c r="N108" s="249">
        <v>74</v>
      </c>
      <c r="O108" s="249">
        <v>6</v>
      </c>
      <c r="P108" s="249">
        <v>20</v>
      </c>
      <c r="Q108" s="249">
        <v>89</v>
      </c>
      <c r="R108" s="249">
        <v>3</v>
      </c>
      <c r="S108" s="249" t="s">
        <v>960</v>
      </c>
    </row>
    <row r="109" spans="1:19" x14ac:dyDescent="0.25">
      <c r="A109" s="249">
        <v>220019</v>
      </c>
      <c r="B109" s="249" t="s">
        <v>1130</v>
      </c>
      <c r="C109" s="249" t="s">
        <v>1131</v>
      </c>
      <c r="D109" s="249" t="s">
        <v>1132</v>
      </c>
      <c r="E109" s="249" t="s">
        <v>1087</v>
      </c>
      <c r="F109" s="249">
        <v>1550</v>
      </c>
      <c r="G109" s="249" t="s">
        <v>1088</v>
      </c>
      <c r="H109" s="249" t="s">
        <v>1133</v>
      </c>
      <c r="I109" s="249">
        <v>546</v>
      </c>
      <c r="J109" s="249">
        <v>25</v>
      </c>
      <c r="K109" s="250">
        <v>44562</v>
      </c>
      <c r="L109" s="250">
        <v>44926</v>
      </c>
      <c r="M109" s="249" t="s">
        <v>967</v>
      </c>
      <c r="N109" s="249">
        <v>72</v>
      </c>
      <c r="O109" s="249">
        <v>10</v>
      </c>
      <c r="P109" s="249">
        <v>18</v>
      </c>
      <c r="Q109" s="249">
        <v>86</v>
      </c>
      <c r="R109" s="249">
        <v>2</v>
      </c>
      <c r="S109" s="249" t="s">
        <v>968</v>
      </c>
    </row>
    <row r="110" spans="1:19" x14ac:dyDescent="0.25">
      <c r="A110" s="249">
        <v>220019</v>
      </c>
      <c r="B110" s="249" t="s">
        <v>1130</v>
      </c>
      <c r="C110" s="249" t="s">
        <v>1131</v>
      </c>
      <c r="D110" s="249" t="s">
        <v>1132</v>
      </c>
      <c r="E110" s="249" t="s">
        <v>1087</v>
      </c>
      <c r="F110" s="249">
        <v>1550</v>
      </c>
      <c r="G110" s="249" t="s">
        <v>1088</v>
      </c>
      <c r="H110" s="249" t="s">
        <v>1133</v>
      </c>
      <c r="I110" s="249">
        <v>546</v>
      </c>
      <c r="J110" s="249">
        <v>25</v>
      </c>
      <c r="K110" s="250">
        <v>44562</v>
      </c>
      <c r="L110" s="250">
        <v>44926</v>
      </c>
      <c r="M110" s="249" t="s">
        <v>961</v>
      </c>
      <c r="N110" s="249">
        <v>60</v>
      </c>
      <c r="O110" s="249">
        <v>12</v>
      </c>
      <c r="P110" s="249">
        <v>28</v>
      </c>
      <c r="Q110" s="249">
        <v>82</v>
      </c>
      <c r="R110" s="249">
        <v>3</v>
      </c>
      <c r="S110" s="249" t="s">
        <v>962</v>
      </c>
    </row>
    <row r="111" spans="1:19" x14ac:dyDescent="0.25">
      <c r="A111" s="249">
        <v>220019</v>
      </c>
      <c r="B111" s="249" t="s">
        <v>1130</v>
      </c>
      <c r="C111" s="249" t="s">
        <v>1131</v>
      </c>
      <c r="D111" s="249" t="s">
        <v>1132</v>
      </c>
      <c r="E111" s="249" t="s">
        <v>1087</v>
      </c>
      <c r="F111" s="249">
        <v>1550</v>
      </c>
      <c r="G111" s="249" t="s">
        <v>1088</v>
      </c>
      <c r="H111" s="249" t="s">
        <v>1133</v>
      </c>
      <c r="I111" s="249">
        <v>546</v>
      </c>
      <c r="J111" s="249">
        <v>25</v>
      </c>
      <c r="K111" s="250">
        <v>44562</v>
      </c>
      <c r="L111" s="250">
        <v>44926</v>
      </c>
      <c r="M111" s="249" t="s">
        <v>969</v>
      </c>
      <c r="N111" s="249">
        <v>58</v>
      </c>
      <c r="O111" s="249">
        <v>24</v>
      </c>
      <c r="P111" s="249">
        <v>18</v>
      </c>
      <c r="Q111" s="249">
        <v>74</v>
      </c>
      <c r="R111" s="249">
        <v>3</v>
      </c>
      <c r="S111" s="249" t="s">
        <v>970</v>
      </c>
    </row>
    <row r="112" spans="1:19" x14ac:dyDescent="0.25">
      <c r="A112" s="249">
        <v>220019</v>
      </c>
      <c r="B112" s="249" t="s">
        <v>1130</v>
      </c>
      <c r="C112" s="249" t="s">
        <v>1131</v>
      </c>
      <c r="D112" s="249" t="s">
        <v>1132</v>
      </c>
      <c r="E112" s="249" t="s">
        <v>1087</v>
      </c>
      <c r="F112" s="249">
        <v>1550</v>
      </c>
      <c r="G112" s="249" t="s">
        <v>1088</v>
      </c>
      <c r="H112" s="249" t="s">
        <v>1133</v>
      </c>
      <c r="I112" s="249">
        <v>546</v>
      </c>
      <c r="J112" s="249">
        <v>25</v>
      </c>
      <c r="K112" s="250">
        <v>44562</v>
      </c>
      <c r="L112" s="250">
        <v>44926</v>
      </c>
      <c r="M112" s="249" t="s">
        <v>973</v>
      </c>
      <c r="N112" s="249">
        <v>86</v>
      </c>
      <c r="O112" s="249">
        <v>14</v>
      </c>
      <c r="P112" s="249" t="e">
        <v>#N/A</v>
      </c>
      <c r="Q112" s="249">
        <v>86</v>
      </c>
      <c r="R112" s="249">
        <v>4</v>
      </c>
      <c r="S112" s="249" t="s">
        <v>974</v>
      </c>
    </row>
    <row r="113" spans="1:19" x14ac:dyDescent="0.25">
      <c r="A113" s="249">
        <v>220019</v>
      </c>
      <c r="B113" s="249" t="s">
        <v>1130</v>
      </c>
      <c r="C113" s="249" t="s">
        <v>1131</v>
      </c>
      <c r="D113" s="249" t="s">
        <v>1132</v>
      </c>
      <c r="E113" s="249" t="s">
        <v>1087</v>
      </c>
      <c r="F113" s="249">
        <v>1550</v>
      </c>
      <c r="G113" s="249" t="s">
        <v>1088</v>
      </c>
      <c r="H113" s="249" t="s">
        <v>1133</v>
      </c>
      <c r="I113" s="249">
        <v>546</v>
      </c>
      <c r="J113" s="249">
        <v>25</v>
      </c>
      <c r="K113" s="250">
        <v>44562</v>
      </c>
      <c r="L113" s="250">
        <v>44926</v>
      </c>
      <c r="M113" s="249" t="s">
        <v>971</v>
      </c>
      <c r="N113" s="249">
        <v>43</v>
      </c>
      <c r="O113" s="249">
        <v>8</v>
      </c>
      <c r="P113" s="249">
        <v>49</v>
      </c>
      <c r="Q113" s="249">
        <v>77</v>
      </c>
      <c r="R113" s="249">
        <v>2</v>
      </c>
      <c r="S113" s="249" t="s">
        <v>972</v>
      </c>
    </row>
    <row r="114" spans="1:19" x14ac:dyDescent="0.25">
      <c r="A114" s="249">
        <v>220019</v>
      </c>
      <c r="B114" s="249" t="s">
        <v>1130</v>
      </c>
      <c r="C114" s="249" t="s">
        <v>1131</v>
      </c>
      <c r="D114" s="249" t="s">
        <v>1132</v>
      </c>
      <c r="E114" s="249" t="s">
        <v>1087</v>
      </c>
      <c r="F114" s="249">
        <v>1550</v>
      </c>
      <c r="G114" s="249" t="s">
        <v>1088</v>
      </c>
      <c r="H114" s="249" t="s">
        <v>1133</v>
      </c>
      <c r="I114" s="249">
        <v>546</v>
      </c>
      <c r="J114" s="249">
        <v>25</v>
      </c>
      <c r="K114" s="250">
        <v>44562</v>
      </c>
      <c r="L114" s="250">
        <v>44926</v>
      </c>
      <c r="M114" s="249" t="s">
        <v>957</v>
      </c>
      <c r="N114" s="249">
        <v>74</v>
      </c>
      <c r="O114" s="249">
        <v>8</v>
      </c>
      <c r="P114" s="249">
        <v>18</v>
      </c>
      <c r="Q114" s="249">
        <v>88</v>
      </c>
      <c r="R114" s="249">
        <v>4</v>
      </c>
      <c r="S114" s="249" t="s">
        <v>958</v>
      </c>
    </row>
    <row r="115" spans="1:19" x14ac:dyDescent="0.25">
      <c r="A115" s="249">
        <v>220019</v>
      </c>
      <c r="B115" s="249" t="s">
        <v>1130</v>
      </c>
      <c r="C115" s="249" t="s">
        <v>1131</v>
      </c>
      <c r="D115" s="249" t="s">
        <v>1132</v>
      </c>
      <c r="E115" s="249" t="s">
        <v>1087</v>
      </c>
      <c r="F115" s="249">
        <v>1550</v>
      </c>
      <c r="G115" s="249" t="s">
        <v>1088</v>
      </c>
      <c r="H115" s="249" t="s">
        <v>1133</v>
      </c>
      <c r="I115" s="249">
        <v>546</v>
      </c>
      <c r="J115" s="249">
        <v>25</v>
      </c>
      <c r="K115" s="250">
        <v>44562</v>
      </c>
      <c r="L115" s="250">
        <v>44926</v>
      </c>
      <c r="M115" s="249" t="s">
        <v>955</v>
      </c>
      <c r="N115" s="249">
        <v>44</v>
      </c>
      <c r="O115" s="249">
        <v>15</v>
      </c>
      <c r="P115" s="249">
        <v>41</v>
      </c>
      <c r="Q115" s="249">
        <v>75</v>
      </c>
      <c r="R115" s="249">
        <v>2</v>
      </c>
      <c r="S115" s="249" t="s">
        <v>956</v>
      </c>
    </row>
    <row r="116" spans="1:19" x14ac:dyDescent="0.25">
      <c r="A116" s="249">
        <v>220019</v>
      </c>
      <c r="B116" s="249" t="s">
        <v>1130</v>
      </c>
      <c r="C116" s="249" t="s">
        <v>1131</v>
      </c>
      <c r="D116" s="249" t="s">
        <v>1132</v>
      </c>
      <c r="E116" s="249" t="s">
        <v>1087</v>
      </c>
      <c r="F116" s="249">
        <v>1550</v>
      </c>
      <c r="G116" s="249" t="s">
        <v>1088</v>
      </c>
      <c r="H116" s="249" t="s">
        <v>1133</v>
      </c>
      <c r="I116" s="249">
        <v>546</v>
      </c>
      <c r="J116" s="249">
        <v>25</v>
      </c>
      <c r="K116" s="250">
        <v>44562</v>
      </c>
      <c r="L116" s="250">
        <v>44926</v>
      </c>
      <c r="M116" s="249" t="s">
        <v>963</v>
      </c>
      <c r="N116" s="249">
        <v>59</v>
      </c>
      <c r="O116" s="249">
        <v>13</v>
      </c>
      <c r="P116" s="249">
        <v>28</v>
      </c>
      <c r="Q116" s="249">
        <v>83</v>
      </c>
      <c r="R116" s="249">
        <v>2</v>
      </c>
      <c r="S116" s="249" t="s">
        <v>964</v>
      </c>
    </row>
    <row r="117" spans="1:19" x14ac:dyDescent="0.25">
      <c r="A117" s="249">
        <v>220019</v>
      </c>
      <c r="B117" s="249" t="s">
        <v>1130</v>
      </c>
      <c r="C117" s="249" t="s">
        <v>1131</v>
      </c>
      <c r="D117" s="249" t="s">
        <v>1132</v>
      </c>
      <c r="E117" s="249" t="s">
        <v>1087</v>
      </c>
      <c r="F117" s="249">
        <v>1550</v>
      </c>
      <c r="G117" s="249" t="s">
        <v>1088</v>
      </c>
      <c r="H117" s="249" t="s">
        <v>1133</v>
      </c>
      <c r="I117" s="249">
        <v>546</v>
      </c>
      <c r="J117" s="249">
        <v>25</v>
      </c>
      <c r="K117" s="250">
        <v>44562</v>
      </c>
      <c r="L117" s="250">
        <v>44926</v>
      </c>
      <c r="M117" s="249" t="s">
        <v>965</v>
      </c>
      <c r="N117" s="249">
        <v>63</v>
      </c>
      <c r="O117" s="249">
        <v>10</v>
      </c>
      <c r="P117" s="249">
        <v>27</v>
      </c>
      <c r="Q117" s="249">
        <v>83</v>
      </c>
      <c r="R117" s="249">
        <v>3</v>
      </c>
      <c r="S117" s="249" t="s">
        <v>983</v>
      </c>
    </row>
    <row r="118" spans="1:19" x14ac:dyDescent="0.25">
      <c r="A118" s="249">
        <v>220019</v>
      </c>
      <c r="B118" s="249" t="s">
        <v>1130</v>
      </c>
      <c r="C118" s="249" t="s">
        <v>1131</v>
      </c>
      <c r="D118" s="249" t="s">
        <v>1132</v>
      </c>
      <c r="E118" s="249" t="s">
        <v>1087</v>
      </c>
      <c r="F118" s="249">
        <v>1550</v>
      </c>
      <c r="G118" s="249" t="s">
        <v>1088</v>
      </c>
      <c r="H118" s="249" t="s">
        <v>1133</v>
      </c>
      <c r="I118" s="249">
        <v>546</v>
      </c>
      <c r="J118" s="249">
        <v>25</v>
      </c>
      <c r="K118" s="250">
        <v>44562</v>
      </c>
      <c r="L118" s="250">
        <v>44926</v>
      </c>
      <c r="M118" s="249" t="s">
        <v>1090</v>
      </c>
      <c r="N118" s="249" t="e">
        <v>#N/A</v>
      </c>
      <c r="O118" s="249" t="e">
        <v>#N/A</v>
      </c>
      <c r="P118" s="249" t="e">
        <v>#N/A</v>
      </c>
      <c r="Q118" s="249" t="e">
        <v>#N/A</v>
      </c>
      <c r="R118" s="249">
        <v>3</v>
      </c>
      <c r="S118" s="249" t="s">
        <v>1091</v>
      </c>
    </row>
    <row r="119" spans="1:19" x14ac:dyDescent="0.25">
      <c r="A119" s="249" t="s">
        <v>1134</v>
      </c>
      <c r="B119" s="249" t="s">
        <v>1135</v>
      </c>
      <c r="C119" s="249" t="s">
        <v>1136</v>
      </c>
      <c r="D119" s="249" t="s">
        <v>1137</v>
      </c>
      <c r="E119" s="249" t="s">
        <v>1087</v>
      </c>
      <c r="F119" s="249">
        <v>1730</v>
      </c>
      <c r="G119" s="249" t="s">
        <v>1095</v>
      </c>
      <c r="H119" s="249" t="s">
        <v>1138</v>
      </c>
      <c r="I119" s="249" t="s">
        <v>1139</v>
      </c>
      <c r="J119" s="249" t="s">
        <v>1139</v>
      </c>
      <c r="K119" s="250">
        <v>44562</v>
      </c>
      <c r="L119" s="250">
        <v>44926</v>
      </c>
      <c r="M119" s="249" t="s">
        <v>959</v>
      </c>
      <c r="N119" s="249" t="e">
        <v>#N/A</v>
      </c>
      <c r="O119" s="249" t="e">
        <v>#N/A</v>
      </c>
      <c r="P119" s="249" t="e">
        <v>#N/A</v>
      </c>
      <c r="Q119" s="249" t="e">
        <v>#N/A</v>
      </c>
      <c r="R119" s="249" t="e">
        <v>#N/A</v>
      </c>
      <c r="S119" s="249" t="s">
        <v>960</v>
      </c>
    </row>
    <row r="120" spans="1:19" x14ac:dyDescent="0.25">
      <c r="A120" s="249" t="s">
        <v>1134</v>
      </c>
      <c r="B120" s="249" t="s">
        <v>1135</v>
      </c>
      <c r="C120" s="249" t="s">
        <v>1136</v>
      </c>
      <c r="D120" s="249" t="s">
        <v>1137</v>
      </c>
      <c r="E120" s="249" t="s">
        <v>1087</v>
      </c>
      <c r="F120" s="249">
        <v>1730</v>
      </c>
      <c r="G120" s="249" t="s">
        <v>1095</v>
      </c>
      <c r="H120" s="249" t="s">
        <v>1138</v>
      </c>
      <c r="I120" s="249" t="s">
        <v>1139</v>
      </c>
      <c r="J120" s="249" t="s">
        <v>1139</v>
      </c>
      <c r="K120" s="250">
        <v>44562</v>
      </c>
      <c r="L120" s="250">
        <v>44926</v>
      </c>
      <c r="M120" s="249" t="s">
        <v>967</v>
      </c>
      <c r="N120" s="249" t="e">
        <v>#N/A</v>
      </c>
      <c r="O120" s="249" t="e">
        <v>#N/A</v>
      </c>
      <c r="P120" s="249" t="e">
        <v>#N/A</v>
      </c>
      <c r="Q120" s="249" t="e">
        <v>#N/A</v>
      </c>
      <c r="R120" s="249" t="e">
        <v>#N/A</v>
      </c>
      <c r="S120" s="249" t="s">
        <v>968</v>
      </c>
    </row>
    <row r="121" spans="1:19" x14ac:dyDescent="0.25">
      <c r="A121" s="249" t="s">
        <v>1134</v>
      </c>
      <c r="B121" s="249" t="s">
        <v>1135</v>
      </c>
      <c r="C121" s="249" t="s">
        <v>1136</v>
      </c>
      <c r="D121" s="249" t="s">
        <v>1137</v>
      </c>
      <c r="E121" s="249" t="s">
        <v>1087</v>
      </c>
      <c r="F121" s="249">
        <v>1730</v>
      </c>
      <c r="G121" s="249" t="s">
        <v>1095</v>
      </c>
      <c r="H121" s="249" t="s">
        <v>1138</v>
      </c>
      <c r="I121" s="249" t="s">
        <v>1139</v>
      </c>
      <c r="J121" s="249" t="s">
        <v>1139</v>
      </c>
      <c r="K121" s="250">
        <v>44562</v>
      </c>
      <c r="L121" s="250">
        <v>44926</v>
      </c>
      <c r="M121" s="249" t="s">
        <v>961</v>
      </c>
      <c r="N121" s="249" t="e">
        <v>#N/A</v>
      </c>
      <c r="O121" s="249" t="e">
        <v>#N/A</v>
      </c>
      <c r="P121" s="249" t="e">
        <v>#N/A</v>
      </c>
      <c r="Q121" s="249" t="e">
        <v>#N/A</v>
      </c>
      <c r="R121" s="249" t="e">
        <v>#N/A</v>
      </c>
      <c r="S121" s="249" t="s">
        <v>962</v>
      </c>
    </row>
    <row r="122" spans="1:19" x14ac:dyDescent="0.25">
      <c r="A122" s="249" t="s">
        <v>1134</v>
      </c>
      <c r="B122" s="249" t="s">
        <v>1135</v>
      </c>
      <c r="C122" s="249" t="s">
        <v>1136</v>
      </c>
      <c r="D122" s="249" t="s">
        <v>1137</v>
      </c>
      <c r="E122" s="249" t="s">
        <v>1087</v>
      </c>
      <c r="F122" s="249">
        <v>1730</v>
      </c>
      <c r="G122" s="249" t="s">
        <v>1095</v>
      </c>
      <c r="H122" s="249" t="s">
        <v>1138</v>
      </c>
      <c r="I122" s="249" t="s">
        <v>1139</v>
      </c>
      <c r="J122" s="249" t="s">
        <v>1139</v>
      </c>
      <c r="K122" s="250">
        <v>44562</v>
      </c>
      <c r="L122" s="250">
        <v>44926</v>
      </c>
      <c r="M122" s="249" t="s">
        <v>969</v>
      </c>
      <c r="N122" s="249" t="e">
        <v>#N/A</v>
      </c>
      <c r="O122" s="249" t="e">
        <v>#N/A</v>
      </c>
      <c r="P122" s="249" t="e">
        <v>#N/A</v>
      </c>
      <c r="Q122" s="249" t="e">
        <v>#N/A</v>
      </c>
      <c r="R122" s="249" t="e">
        <v>#N/A</v>
      </c>
      <c r="S122" s="249" t="s">
        <v>970</v>
      </c>
    </row>
    <row r="123" spans="1:19" x14ac:dyDescent="0.25">
      <c r="A123" s="249" t="s">
        <v>1134</v>
      </c>
      <c r="B123" s="249" t="s">
        <v>1135</v>
      </c>
      <c r="C123" s="249" t="s">
        <v>1136</v>
      </c>
      <c r="D123" s="249" t="s">
        <v>1137</v>
      </c>
      <c r="E123" s="249" t="s">
        <v>1087</v>
      </c>
      <c r="F123" s="249">
        <v>1730</v>
      </c>
      <c r="G123" s="249" t="s">
        <v>1095</v>
      </c>
      <c r="H123" s="249" t="s">
        <v>1138</v>
      </c>
      <c r="I123" s="249" t="s">
        <v>1139</v>
      </c>
      <c r="J123" s="249" t="s">
        <v>1139</v>
      </c>
      <c r="K123" s="250">
        <v>44562</v>
      </c>
      <c r="L123" s="250">
        <v>44926</v>
      </c>
      <c r="M123" s="249" t="s">
        <v>973</v>
      </c>
      <c r="N123" s="249" t="e">
        <v>#N/A</v>
      </c>
      <c r="O123" s="249" t="e">
        <v>#N/A</v>
      </c>
      <c r="P123" s="249" t="e">
        <v>#N/A</v>
      </c>
      <c r="Q123" s="249" t="e">
        <v>#N/A</v>
      </c>
      <c r="R123" s="249" t="e">
        <v>#N/A</v>
      </c>
      <c r="S123" s="249" t="s">
        <v>974</v>
      </c>
    </row>
    <row r="124" spans="1:19" x14ac:dyDescent="0.25">
      <c r="A124" s="249" t="s">
        <v>1134</v>
      </c>
      <c r="B124" s="249" t="s">
        <v>1135</v>
      </c>
      <c r="C124" s="249" t="s">
        <v>1136</v>
      </c>
      <c r="D124" s="249" t="s">
        <v>1137</v>
      </c>
      <c r="E124" s="249" t="s">
        <v>1087</v>
      </c>
      <c r="F124" s="249">
        <v>1730</v>
      </c>
      <c r="G124" s="249" t="s">
        <v>1095</v>
      </c>
      <c r="H124" s="249" t="s">
        <v>1138</v>
      </c>
      <c r="I124" s="249" t="s">
        <v>1139</v>
      </c>
      <c r="J124" s="249" t="s">
        <v>1139</v>
      </c>
      <c r="K124" s="250">
        <v>44562</v>
      </c>
      <c r="L124" s="250">
        <v>44926</v>
      </c>
      <c r="M124" s="249" t="s">
        <v>971</v>
      </c>
      <c r="N124" s="249" t="e">
        <v>#N/A</v>
      </c>
      <c r="O124" s="249" t="e">
        <v>#N/A</v>
      </c>
      <c r="P124" s="249" t="e">
        <v>#N/A</v>
      </c>
      <c r="Q124" s="249" t="e">
        <v>#N/A</v>
      </c>
      <c r="R124" s="249" t="e">
        <v>#N/A</v>
      </c>
      <c r="S124" s="249" t="s">
        <v>972</v>
      </c>
    </row>
    <row r="125" spans="1:19" x14ac:dyDescent="0.25">
      <c r="A125" s="249" t="s">
        <v>1134</v>
      </c>
      <c r="B125" s="249" t="s">
        <v>1135</v>
      </c>
      <c r="C125" s="249" t="s">
        <v>1136</v>
      </c>
      <c r="D125" s="249" t="s">
        <v>1137</v>
      </c>
      <c r="E125" s="249" t="s">
        <v>1087</v>
      </c>
      <c r="F125" s="249">
        <v>1730</v>
      </c>
      <c r="G125" s="249" t="s">
        <v>1095</v>
      </c>
      <c r="H125" s="249" t="s">
        <v>1138</v>
      </c>
      <c r="I125" s="249" t="s">
        <v>1139</v>
      </c>
      <c r="J125" s="249" t="s">
        <v>1139</v>
      </c>
      <c r="K125" s="250">
        <v>44562</v>
      </c>
      <c r="L125" s="250">
        <v>44926</v>
      </c>
      <c r="M125" s="249" t="s">
        <v>957</v>
      </c>
      <c r="N125" s="249" t="e">
        <v>#N/A</v>
      </c>
      <c r="O125" s="249" t="e">
        <v>#N/A</v>
      </c>
      <c r="P125" s="249" t="e">
        <v>#N/A</v>
      </c>
      <c r="Q125" s="249" t="e">
        <v>#N/A</v>
      </c>
      <c r="R125" s="249" t="e">
        <v>#N/A</v>
      </c>
      <c r="S125" s="249" t="s">
        <v>958</v>
      </c>
    </row>
    <row r="126" spans="1:19" x14ac:dyDescent="0.25">
      <c r="A126" s="249" t="s">
        <v>1134</v>
      </c>
      <c r="B126" s="249" t="s">
        <v>1135</v>
      </c>
      <c r="C126" s="249" t="s">
        <v>1136</v>
      </c>
      <c r="D126" s="249" t="s">
        <v>1137</v>
      </c>
      <c r="E126" s="249" t="s">
        <v>1087</v>
      </c>
      <c r="F126" s="249">
        <v>1730</v>
      </c>
      <c r="G126" s="249" t="s">
        <v>1095</v>
      </c>
      <c r="H126" s="249" t="s">
        <v>1138</v>
      </c>
      <c r="I126" s="249" t="s">
        <v>1139</v>
      </c>
      <c r="J126" s="249" t="s">
        <v>1139</v>
      </c>
      <c r="K126" s="250">
        <v>44562</v>
      </c>
      <c r="L126" s="250">
        <v>44926</v>
      </c>
      <c r="M126" s="249" t="s">
        <v>955</v>
      </c>
      <c r="N126" s="249" t="e">
        <v>#N/A</v>
      </c>
      <c r="O126" s="249" t="e">
        <v>#N/A</v>
      </c>
      <c r="P126" s="249" t="e">
        <v>#N/A</v>
      </c>
      <c r="Q126" s="249" t="e">
        <v>#N/A</v>
      </c>
      <c r="R126" s="249" t="e">
        <v>#N/A</v>
      </c>
      <c r="S126" s="249" t="s">
        <v>956</v>
      </c>
    </row>
    <row r="127" spans="1:19" x14ac:dyDescent="0.25">
      <c r="A127" s="249" t="s">
        <v>1134</v>
      </c>
      <c r="B127" s="249" t="s">
        <v>1135</v>
      </c>
      <c r="C127" s="249" t="s">
        <v>1136</v>
      </c>
      <c r="D127" s="249" t="s">
        <v>1137</v>
      </c>
      <c r="E127" s="249" t="s">
        <v>1087</v>
      </c>
      <c r="F127" s="249">
        <v>1730</v>
      </c>
      <c r="G127" s="249" t="s">
        <v>1095</v>
      </c>
      <c r="H127" s="249" t="s">
        <v>1138</v>
      </c>
      <c r="I127" s="249" t="s">
        <v>1139</v>
      </c>
      <c r="J127" s="249" t="s">
        <v>1139</v>
      </c>
      <c r="K127" s="250">
        <v>44562</v>
      </c>
      <c r="L127" s="250">
        <v>44926</v>
      </c>
      <c r="M127" s="249" t="s">
        <v>963</v>
      </c>
      <c r="N127" s="249" t="e">
        <v>#N/A</v>
      </c>
      <c r="O127" s="249" t="e">
        <v>#N/A</v>
      </c>
      <c r="P127" s="249" t="e">
        <v>#N/A</v>
      </c>
      <c r="Q127" s="249" t="e">
        <v>#N/A</v>
      </c>
      <c r="R127" s="249" t="e">
        <v>#N/A</v>
      </c>
      <c r="S127" s="249" t="s">
        <v>964</v>
      </c>
    </row>
    <row r="128" spans="1:19" x14ac:dyDescent="0.25">
      <c r="A128" s="249" t="s">
        <v>1134</v>
      </c>
      <c r="B128" s="249" t="s">
        <v>1135</v>
      </c>
      <c r="C128" s="249" t="s">
        <v>1136</v>
      </c>
      <c r="D128" s="249" t="s">
        <v>1137</v>
      </c>
      <c r="E128" s="249" t="s">
        <v>1087</v>
      </c>
      <c r="F128" s="249">
        <v>1730</v>
      </c>
      <c r="G128" s="249" t="s">
        <v>1095</v>
      </c>
      <c r="H128" s="249" t="s">
        <v>1138</v>
      </c>
      <c r="I128" s="249" t="s">
        <v>1139</v>
      </c>
      <c r="J128" s="249" t="s">
        <v>1139</v>
      </c>
      <c r="K128" s="250">
        <v>44562</v>
      </c>
      <c r="L128" s="250">
        <v>44926</v>
      </c>
      <c r="M128" s="249" t="s">
        <v>965</v>
      </c>
      <c r="N128" s="249" t="e">
        <v>#N/A</v>
      </c>
      <c r="O128" s="249" t="e">
        <v>#N/A</v>
      </c>
      <c r="P128" s="249" t="e">
        <v>#N/A</v>
      </c>
      <c r="Q128" s="249" t="e">
        <v>#N/A</v>
      </c>
      <c r="R128" s="249" t="e">
        <v>#N/A</v>
      </c>
      <c r="S128" s="249" t="s">
        <v>983</v>
      </c>
    </row>
    <row r="129" spans="1:19" x14ac:dyDescent="0.25">
      <c r="A129" s="249" t="s">
        <v>1134</v>
      </c>
      <c r="B129" s="249" t="s">
        <v>1135</v>
      </c>
      <c r="C129" s="249" t="s">
        <v>1136</v>
      </c>
      <c r="D129" s="249" t="s">
        <v>1137</v>
      </c>
      <c r="E129" s="249" t="s">
        <v>1087</v>
      </c>
      <c r="F129" s="249">
        <v>1730</v>
      </c>
      <c r="G129" s="249" t="s">
        <v>1095</v>
      </c>
      <c r="H129" s="249" t="s">
        <v>1138</v>
      </c>
      <c r="I129" s="249" t="s">
        <v>1139</v>
      </c>
      <c r="J129" s="249" t="s">
        <v>1139</v>
      </c>
      <c r="K129" s="250">
        <v>44562</v>
      </c>
      <c r="L129" s="250">
        <v>44926</v>
      </c>
      <c r="M129" s="249" t="s">
        <v>1090</v>
      </c>
      <c r="N129" s="249" t="e">
        <v>#N/A</v>
      </c>
      <c r="O129" s="249" t="e">
        <v>#N/A</v>
      </c>
      <c r="P129" s="249" t="e">
        <v>#N/A</v>
      </c>
      <c r="Q129" s="249" t="e">
        <v>#N/A</v>
      </c>
      <c r="R129" s="249" t="e">
        <v>#N/A</v>
      </c>
      <c r="S129" s="249" t="s">
        <v>1091</v>
      </c>
    </row>
    <row r="130" spans="1:19" x14ac:dyDescent="0.25">
      <c r="A130" s="249">
        <v>220020</v>
      </c>
      <c r="B130" s="249" t="s">
        <v>1140</v>
      </c>
      <c r="C130" s="249" t="s">
        <v>1141</v>
      </c>
      <c r="D130" s="249" t="s">
        <v>1142</v>
      </c>
      <c r="E130" s="249" t="s">
        <v>1087</v>
      </c>
      <c r="F130" s="249">
        <v>2721</v>
      </c>
      <c r="G130" s="249" t="s">
        <v>1100</v>
      </c>
      <c r="H130" s="249" t="s">
        <v>1143</v>
      </c>
      <c r="I130" s="249">
        <v>708</v>
      </c>
      <c r="J130" s="249">
        <v>24</v>
      </c>
      <c r="K130" s="250">
        <v>44562</v>
      </c>
      <c r="L130" s="250">
        <v>44926</v>
      </c>
      <c r="M130" s="249" t="s">
        <v>959</v>
      </c>
      <c r="N130" s="249">
        <v>81</v>
      </c>
      <c r="O130" s="249">
        <v>4</v>
      </c>
      <c r="P130" s="249">
        <v>15</v>
      </c>
      <c r="Q130" s="249">
        <v>92</v>
      </c>
      <c r="R130" s="249">
        <v>4</v>
      </c>
      <c r="S130" s="249" t="s">
        <v>960</v>
      </c>
    </row>
    <row r="131" spans="1:19" x14ac:dyDescent="0.25">
      <c r="A131" s="249">
        <v>220020</v>
      </c>
      <c r="B131" s="249" t="s">
        <v>1140</v>
      </c>
      <c r="C131" s="249" t="s">
        <v>1141</v>
      </c>
      <c r="D131" s="249" t="s">
        <v>1142</v>
      </c>
      <c r="E131" s="249" t="s">
        <v>1087</v>
      </c>
      <c r="F131" s="249">
        <v>2721</v>
      </c>
      <c r="G131" s="249" t="s">
        <v>1100</v>
      </c>
      <c r="H131" s="249" t="s">
        <v>1143</v>
      </c>
      <c r="I131" s="249">
        <v>708</v>
      </c>
      <c r="J131" s="249">
        <v>24</v>
      </c>
      <c r="K131" s="250">
        <v>44562</v>
      </c>
      <c r="L131" s="250">
        <v>44926</v>
      </c>
      <c r="M131" s="249" t="s">
        <v>967</v>
      </c>
      <c r="N131" s="249">
        <v>76</v>
      </c>
      <c r="O131" s="249">
        <v>7</v>
      </c>
      <c r="P131" s="249">
        <v>17</v>
      </c>
      <c r="Q131" s="249">
        <v>90</v>
      </c>
      <c r="R131" s="249">
        <v>3</v>
      </c>
      <c r="S131" s="249" t="s">
        <v>968</v>
      </c>
    </row>
    <row r="132" spans="1:19" x14ac:dyDescent="0.25">
      <c r="A132" s="249">
        <v>220020</v>
      </c>
      <c r="B132" s="249" t="s">
        <v>1140</v>
      </c>
      <c r="C132" s="249" t="s">
        <v>1141</v>
      </c>
      <c r="D132" s="249" t="s">
        <v>1142</v>
      </c>
      <c r="E132" s="249" t="s">
        <v>1087</v>
      </c>
      <c r="F132" s="249">
        <v>2721</v>
      </c>
      <c r="G132" s="249" t="s">
        <v>1100</v>
      </c>
      <c r="H132" s="249" t="s">
        <v>1143</v>
      </c>
      <c r="I132" s="249">
        <v>708</v>
      </c>
      <c r="J132" s="249">
        <v>24</v>
      </c>
      <c r="K132" s="250">
        <v>44562</v>
      </c>
      <c r="L132" s="250">
        <v>44926</v>
      </c>
      <c r="M132" s="249" t="s">
        <v>961</v>
      </c>
      <c r="N132" s="249">
        <v>62</v>
      </c>
      <c r="O132" s="249">
        <v>12</v>
      </c>
      <c r="P132" s="249">
        <v>26</v>
      </c>
      <c r="Q132" s="249">
        <v>83</v>
      </c>
      <c r="R132" s="249">
        <v>3</v>
      </c>
      <c r="S132" s="249" t="s">
        <v>962</v>
      </c>
    </row>
    <row r="133" spans="1:19" x14ac:dyDescent="0.25">
      <c r="A133" s="249">
        <v>220020</v>
      </c>
      <c r="B133" s="249" t="s">
        <v>1140</v>
      </c>
      <c r="C133" s="249" t="s">
        <v>1141</v>
      </c>
      <c r="D133" s="249" t="s">
        <v>1142</v>
      </c>
      <c r="E133" s="249" t="s">
        <v>1087</v>
      </c>
      <c r="F133" s="249">
        <v>2721</v>
      </c>
      <c r="G133" s="249" t="s">
        <v>1100</v>
      </c>
      <c r="H133" s="249" t="s">
        <v>1143</v>
      </c>
      <c r="I133" s="249">
        <v>708</v>
      </c>
      <c r="J133" s="249">
        <v>24</v>
      </c>
      <c r="K133" s="250">
        <v>44562</v>
      </c>
      <c r="L133" s="250">
        <v>44926</v>
      </c>
      <c r="M133" s="249" t="s">
        <v>969</v>
      </c>
      <c r="N133" s="249">
        <v>63</v>
      </c>
      <c r="O133" s="249">
        <v>19</v>
      </c>
      <c r="P133" s="249">
        <v>18</v>
      </c>
      <c r="Q133" s="249">
        <v>78</v>
      </c>
      <c r="R133" s="249">
        <v>3</v>
      </c>
      <c r="S133" s="249" t="s">
        <v>970</v>
      </c>
    </row>
    <row r="134" spans="1:19" x14ac:dyDescent="0.25">
      <c r="A134" s="249">
        <v>220020</v>
      </c>
      <c r="B134" s="249" t="s">
        <v>1140</v>
      </c>
      <c r="C134" s="249" t="s">
        <v>1141</v>
      </c>
      <c r="D134" s="249" t="s">
        <v>1142</v>
      </c>
      <c r="E134" s="249" t="s">
        <v>1087</v>
      </c>
      <c r="F134" s="249">
        <v>2721</v>
      </c>
      <c r="G134" s="249" t="s">
        <v>1100</v>
      </c>
      <c r="H134" s="249" t="s">
        <v>1143</v>
      </c>
      <c r="I134" s="249">
        <v>708</v>
      </c>
      <c r="J134" s="249">
        <v>24</v>
      </c>
      <c r="K134" s="250">
        <v>44562</v>
      </c>
      <c r="L134" s="250">
        <v>44926</v>
      </c>
      <c r="M134" s="249" t="s">
        <v>973</v>
      </c>
      <c r="N134" s="249">
        <v>87</v>
      </c>
      <c r="O134" s="249">
        <v>13</v>
      </c>
      <c r="P134" s="249" t="e">
        <v>#N/A</v>
      </c>
      <c r="Q134" s="249">
        <v>87</v>
      </c>
      <c r="R134" s="249">
        <v>4</v>
      </c>
      <c r="S134" s="249" t="s">
        <v>974</v>
      </c>
    </row>
    <row r="135" spans="1:19" x14ac:dyDescent="0.25">
      <c r="A135" s="249">
        <v>220020</v>
      </c>
      <c r="B135" s="249" t="s">
        <v>1140</v>
      </c>
      <c r="C135" s="249" t="s">
        <v>1141</v>
      </c>
      <c r="D135" s="249" t="s">
        <v>1142</v>
      </c>
      <c r="E135" s="249" t="s">
        <v>1087</v>
      </c>
      <c r="F135" s="249">
        <v>2721</v>
      </c>
      <c r="G135" s="249" t="s">
        <v>1100</v>
      </c>
      <c r="H135" s="249" t="s">
        <v>1143</v>
      </c>
      <c r="I135" s="249">
        <v>708</v>
      </c>
      <c r="J135" s="249">
        <v>24</v>
      </c>
      <c r="K135" s="250">
        <v>44562</v>
      </c>
      <c r="L135" s="250">
        <v>44926</v>
      </c>
      <c r="M135" s="249" t="s">
        <v>971</v>
      </c>
      <c r="N135" s="249">
        <v>54</v>
      </c>
      <c r="O135" s="249">
        <v>6</v>
      </c>
      <c r="P135" s="249">
        <v>40</v>
      </c>
      <c r="Q135" s="249">
        <v>82</v>
      </c>
      <c r="R135" s="249">
        <v>4</v>
      </c>
      <c r="S135" s="249" t="s">
        <v>972</v>
      </c>
    </row>
    <row r="136" spans="1:19" x14ac:dyDescent="0.25">
      <c r="A136" s="249">
        <v>220020</v>
      </c>
      <c r="B136" s="249" t="s">
        <v>1140</v>
      </c>
      <c r="C136" s="249" t="s">
        <v>1141</v>
      </c>
      <c r="D136" s="249" t="s">
        <v>1142</v>
      </c>
      <c r="E136" s="249" t="s">
        <v>1087</v>
      </c>
      <c r="F136" s="249">
        <v>2721</v>
      </c>
      <c r="G136" s="249" t="s">
        <v>1100</v>
      </c>
      <c r="H136" s="249" t="s">
        <v>1143</v>
      </c>
      <c r="I136" s="249">
        <v>708</v>
      </c>
      <c r="J136" s="249">
        <v>24</v>
      </c>
      <c r="K136" s="250">
        <v>44562</v>
      </c>
      <c r="L136" s="250">
        <v>44926</v>
      </c>
      <c r="M136" s="249" t="s">
        <v>957</v>
      </c>
      <c r="N136" s="249">
        <v>80</v>
      </c>
      <c r="O136" s="249">
        <v>5</v>
      </c>
      <c r="P136" s="249">
        <v>15</v>
      </c>
      <c r="Q136" s="249">
        <v>91</v>
      </c>
      <c r="R136" s="249">
        <v>5</v>
      </c>
      <c r="S136" s="249" t="s">
        <v>958</v>
      </c>
    </row>
    <row r="137" spans="1:19" x14ac:dyDescent="0.25">
      <c r="A137" s="249">
        <v>220020</v>
      </c>
      <c r="B137" s="249" t="s">
        <v>1140</v>
      </c>
      <c r="C137" s="249" t="s">
        <v>1141</v>
      </c>
      <c r="D137" s="249" t="s">
        <v>1142</v>
      </c>
      <c r="E137" s="249" t="s">
        <v>1087</v>
      </c>
      <c r="F137" s="249">
        <v>2721</v>
      </c>
      <c r="G137" s="249" t="s">
        <v>1100</v>
      </c>
      <c r="H137" s="249" t="s">
        <v>1143</v>
      </c>
      <c r="I137" s="249">
        <v>708</v>
      </c>
      <c r="J137" s="249">
        <v>24</v>
      </c>
      <c r="K137" s="250">
        <v>44562</v>
      </c>
      <c r="L137" s="250">
        <v>44926</v>
      </c>
      <c r="M137" s="249" t="s">
        <v>955</v>
      </c>
      <c r="N137" s="249">
        <v>58</v>
      </c>
      <c r="O137" s="249">
        <v>11</v>
      </c>
      <c r="P137" s="249">
        <v>31</v>
      </c>
      <c r="Q137" s="249">
        <v>82</v>
      </c>
      <c r="R137" s="249">
        <v>3</v>
      </c>
      <c r="S137" s="249" t="s">
        <v>956</v>
      </c>
    </row>
    <row r="138" spans="1:19" x14ac:dyDescent="0.25">
      <c r="A138" s="249">
        <v>220020</v>
      </c>
      <c r="B138" s="249" t="s">
        <v>1140</v>
      </c>
      <c r="C138" s="249" t="s">
        <v>1141</v>
      </c>
      <c r="D138" s="249" t="s">
        <v>1142</v>
      </c>
      <c r="E138" s="249" t="s">
        <v>1087</v>
      </c>
      <c r="F138" s="249">
        <v>2721</v>
      </c>
      <c r="G138" s="249" t="s">
        <v>1100</v>
      </c>
      <c r="H138" s="249" t="s">
        <v>1143</v>
      </c>
      <c r="I138" s="249">
        <v>708</v>
      </c>
      <c r="J138" s="249">
        <v>24</v>
      </c>
      <c r="K138" s="250">
        <v>44562</v>
      </c>
      <c r="L138" s="250">
        <v>44926</v>
      </c>
      <c r="M138" s="249" t="s">
        <v>963</v>
      </c>
      <c r="N138" s="249">
        <v>73</v>
      </c>
      <c r="O138" s="249">
        <v>8</v>
      </c>
      <c r="P138" s="249">
        <v>19</v>
      </c>
      <c r="Q138" s="249">
        <v>89</v>
      </c>
      <c r="R138" s="249">
        <v>4</v>
      </c>
      <c r="S138" s="249" t="s">
        <v>964</v>
      </c>
    </row>
    <row r="139" spans="1:19" x14ac:dyDescent="0.25">
      <c r="A139" s="249">
        <v>220020</v>
      </c>
      <c r="B139" s="249" t="s">
        <v>1140</v>
      </c>
      <c r="C139" s="249" t="s">
        <v>1141</v>
      </c>
      <c r="D139" s="249" t="s">
        <v>1142</v>
      </c>
      <c r="E139" s="249" t="s">
        <v>1087</v>
      </c>
      <c r="F139" s="249">
        <v>2721</v>
      </c>
      <c r="G139" s="249" t="s">
        <v>1100</v>
      </c>
      <c r="H139" s="249" t="s">
        <v>1143</v>
      </c>
      <c r="I139" s="249">
        <v>708</v>
      </c>
      <c r="J139" s="249">
        <v>24</v>
      </c>
      <c r="K139" s="250">
        <v>44562</v>
      </c>
      <c r="L139" s="250">
        <v>44926</v>
      </c>
      <c r="M139" s="249" t="s">
        <v>965</v>
      </c>
      <c r="N139" s="249">
        <v>74</v>
      </c>
      <c r="O139" s="249">
        <v>5</v>
      </c>
      <c r="P139" s="249">
        <v>21</v>
      </c>
      <c r="Q139" s="249">
        <v>89</v>
      </c>
      <c r="R139" s="249">
        <v>4</v>
      </c>
      <c r="S139" s="249" t="s">
        <v>983</v>
      </c>
    </row>
    <row r="140" spans="1:19" x14ac:dyDescent="0.25">
      <c r="A140" s="249">
        <v>220020</v>
      </c>
      <c r="B140" s="249" t="s">
        <v>1140</v>
      </c>
      <c r="C140" s="249" t="s">
        <v>1141</v>
      </c>
      <c r="D140" s="249" t="s">
        <v>1142</v>
      </c>
      <c r="E140" s="249" t="s">
        <v>1087</v>
      </c>
      <c r="F140" s="249">
        <v>2721</v>
      </c>
      <c r="G140" s="249" t="s">
        <v>1100</v>
      </c>
      <c r="H140" s="249" t="s">
        <v>1143</v>
      </c>
      <c r="I140" s="249">
        <v>708</v>
      </c>
      <c r="J140" s="249">
        <v>24</v>
      </c>
      <c r="K140" s="250">
        <v>44562</v>
      </c>
      <c r="L140" s="250">
        <v>44926</v>
      </c>
      <c r="M140" s="249" t="s">
        <v>1090</v>
      </c>
      <c r="N140" s="249" t="e">
        <v>#N/A</v>
      </c>
      <c r="O140" s="249" t="e">
        <v>#N/A</v>
      </c>
      <c r="P140" s="249" t="e">
        <v>#N/A</v>
      </c>
      <c r="Q140" s="249" t="e">
        <v>#N/A</v>
      </c>
      <c r="R140" s="249">
        <v>4</v>
      </c>
      <c r="S140" s="249" t="s">
        <v>1091</v>
      </c>
    </row>
    <row r="141" spans="1:19" x14ac:dyDescent="0.25">
      <c r="A141" s="249">
        <v>220024</v>
      </c>
      <c r="B141" s="249" t="s">
        <v>1144</v>
      </c>
      <c r="C141" s="249" t="s">
        <v>1145</v>
      </c>
      <c r="D141" s="249" t="s">
        <v>1146</v>
      </c>
      <c r="E141" s="249" t="s">
        <v>1087</v>
      </c>
      <c r="F141" s="249">
        <v>1040</v>
      </c>
      <c r="G141" s="249" t="s">
        <v>1147</v>
      </c>
      <c r="H141" s="249" t="s">
        <v>1148</v>
      </c>
      <c r="I141" s="249">
        <v>497</v>
      </c>
      <c r="J141" s="249">
        <v>18</v>
      </c>
      <c r="K141" s="250">
        <v>44562</v>
      </c>
      <c r="L141" s="250">
        <v>44926</v>
      </c>
      <c r="M141" s="249" t="s">
        <v>959</v>
      </c>
      <c r="N141" s="249">
        <v>73</v>
      </c>
      <c r="O141" s="249">
        <v>7</v>
      </c>
      <c r="P141" s="249">
        <v>20</v>
      </c>
      <c r="Q141" s="249">
        <v>88</v>
      </c>
      <c r="R141" s="249">
        <v>3</v>
      </c>
      <c r="S141" s="249" t="s">
        <v>960</v>
      </c>
    </row>
    <row r="142" spans="1:19" x14ac:dyDescent="0.25">
      <c r="A142" s="249">
        <v>220024</v>
      </c>
      <c r="B142" s="249" t="s">
        <v>1144</v>
      </c>
      <c r="C142" s="249" t="s">
        <v>1145</v>
      </c>
      <c r="D142" s="249" t="s">
        <v>1146</v>
      </c>
      <c r="E142" s="249" t="s">
        <v>1087</v>
      </c>
      <c r="F142" s="249">
        <v>1040</v>
      </c>
      <c r="G142" s="249" t="s">
        <v>1147</v>
      </c>
      <c r="H142" s="249" t="s">
        <v>1148</v>
      </c>
      <c r="I142" s="249">
        <v>497</v>
      </c>
      <c r="J142" s="249">
        <v>18</v>
      </c>
      <c r="K142" s="250">
        <v>44562</v>
      </c>
      <c r="L142" s="250">
        <v>44926</v>
      </c>
      <c r="M142" s="249" t="s">
        <v>967</v>
      </c>
      <c r="N142" s="249">
        <v>70</v>
      </c>
      <c r="O142" s="249">
        <v>9</v>
      </c>
      <c r="P142" s="249">
        <v>21</v>
      </c>
      <c r="Q142" s="249">
        <v>86</v>
      </c>
      <c r="R142" s="249">
        <v>2</v>
      </c>
      <c r="S142" s="249" t="s">
        <v>968</v>
      </c>
    </row>
    <row r="143" spans="1:19" x14ac:dyDescent="0.25">
      <c r="A143" s="249">
        <v>220024</v>
      </c>
      <c r="B143" s="249" t="s">
        <v>1144</v>
      </c>
      <c r="C143" s="249" t="s">
        <v>1145</v>
      </c>
      <c r="D143" s="249" t="s">
        <v>1146</v>
      </c>
      <c r="E143" s="249" t="s">
        <v>1087</v>
      </c>
      <c r="F143" s="249">
        <v>1040</v>
      </c>
      <c r="G143" s="249" t="s">
        <v>1147</v>
      </c>
      <c r="H143" s="249" t="s">
        <v>1148</v>
      </c>
      <c r="I143" s="249">
        <v>497</v>
      </c>
      <c r="J143" s="249">
        <v>18</v>
      </c>
      <c r="K143" s="250">
        <v>44562</v>
      </c>
      <c r="L143" s="250">
        <v>44926</v>
      </c>
      <c r="M143" s="249" t="s">
        <v>961</v>
      </c>
      <c r="N143" s="249">
        <v>50</v>
      </c>
      <c r="O143" s="249">
        <v>17</v>
      </c>
      <c r="P143" s="249">
        <v>33</v>
      </c>
      <c r="Q143" s="249">
        <v>76</v>
      </c>
      <c r="R143" s="249">
        <v>2</v>
      </c>
      <c r="S143" s="249" t="s">
        <v>962</v>
      </c>
    </row>
    <row r="144" spans="1:19" x14ac:dyDescent="0.25">
      <c r="A144" s="249">
        <v>220024</v>
      </c>
      <c r="B144" s="249" t="s">
        <v>1144</v>
      </c>
      <c r="C144" s="249" t="s">
        <v>1145</v>
      </c>
      <c r="D144" s="249" t="s">
        <v>1146</v>
      </c>
      <c r="E144" s="249" t="s">
        <v>1087</v>
      </c>
      <c r="F144" s="249">
        <v>1040</v>
      </c>
      <c r="G144" s="249" t="s">
        <v>1147</v>
      </c>
      <c r="H144" s="249" t="s">
        <v>1148</v>
      </c>
      <c r="I144" s="249">
        <v>497</v>
      </c>
      <c r="J144" s="249">
        <v>18</v>
      </c>
      <c r="K144" s="250">
        <v>44562</v>
      </c>
      <c r="L144" s="250">
        <v>44926</v>
      </c>
      <c r="M144" s="249" t="s">
        <v>969</v>
      </c>
      <c r="N144" s="249">
        <v>56</v>
      </c>
      <c r="O144" s="249">
        <v>24</v>
      </c>
      <c r="P144" s="249">
        <v>20</v>
      </c>
      <c r="Q144" s="249">
        <v>74</v>
      </c>
      <c r="R144" s="249">
        <v>3</v>
      </c>
      <c r="S144" s="249" t="s">
        <v>970</v>
      </c>
    </row>
    <row r="145" spans="1:19" x14ac:dyDescent="0.25">
      <c r="A145" s="249">
        <v>220024</v>
      </c>
      <c r="B145" s="249" t="s">
        <v>1144</v>
      </c>
      <c r="C145" s="249" t="s">
        <v>1145</v>
      </c>
      <c r="D145" s="249" t="s">
        <v>1146</v>
      </c>
      <c r="E145" s="249" t="s">
        <v>1087</v>
      </c>
      <c r="F145" s="249">
        <v>1040</v>
      </c>
      <c r="G145" s="249" t="s">
        <v>1147</v>
      </c>
      <c r="H145" s="249" t="s">
        <v>1148</v>
      </c>
      <c r="I145" s="249">
        <v>497</v>
      </c>
      <c r="J145" s="249">
        <v>18</v>
      </c>
      <c r="K145" s="250">
        <v>44562</v>
      </c>
      <c r="L145" s="250">
        <v>44926</v>
      </c>
      <c r="M145" s="249" t="s">
        <v>973</v>
      </c>
      <c r="N145" s="249">
        <v>83</v>
      </c>
      <c r="O145" s="249">
        <v>17</v>
      </c>
      <c r="P145" s="249" t="e">
        <v>#N/A</v>
      </c>
      <c r="Q145" s="249">
        <v>83</v>
      </c>
      <c r="R145" s="249">
        <v>3</v>
      </c>
      <c r="S145" s="249" t="s">
        <v>974</v>
      </c>
    </row>
    <row r="146" spans="1:19" x14ac:dyDescent="0.25">
      <c r="A146" s="249">
        <v>220024</v>
      </c>
      <c r="B146" s="249" t="s">
        <v>1144</v>
      </c>
      <c r="C146" s="249" t="s">
        <v>1145</v>
      </c>
      <c r="D146" s="249" t="s">
        <v>1146</v>
      </c>
      <c r="E146" s="249" t="s">
        <v>1087</v>
      </c>
      <c r="F146" s="249">
        <v>1040</v>
      </c>
      <c r="G146" s="249" t="s">
        <v>1147</v>
      </c>
      <c r="H146" s="249" t="s">
        <v>1148</v>
      </c>
      <c r="I146" s="249">
        <v>497</v>
      </c>
      <c r="J146" s="249">
        <v>18</v>
      </c>
      <c r="K146" s="250">
        <v>44562</v>
      </c>
      <c r="L146" s="250">
        <v>44926</v>
      </c>
      <c r="M146" s="249" t="s">
        <v>971</v>
      </c>
      <c r="N146" s="249">
        <v>44</v>
      </c>
      <c r="O146" s="249">
        <v>8</v>
      </c>
      <c r="P146" s="249">
        <v>48</v>
      </c>
      <c r="Q146" s="249">
        <v>78</v>
      </c>
      <c r="R146" s="249">
        <v>2</v>
      </c>
      <c r="S146" s="249" t="s">
        <v>972</v>
      </c>
    </row>
    <row r="147" spans="1:19" x14ac:dyDescent="0.25">
      <c r="A147" s="249">
        <v>220024</v>
      </c>
      <c r="B147" s="249" t="s">
        <v>1144</v>
      </c>
      <c r="C147" s="249" t="s">
        <v>1145</v>
      </c>
      <c r="D147" s="249" t="s">
        <v>1146</v>
      </c>
      <c r="E147" s="249" t="s">
        <v>1087</v>
      </c>
      <c r="F147" s="249">
        <v>1040</v>
      </c>
      <c r="G147" s="249" t="s">
        <v>1147</v>
      </c>
      <c r="H147" s="249" t="s">
        <v>1148</v>
      </c>
      <c r="I147" s="249">
        <v>497</v>
      </c>
      <c r="J147" s="249">
        <v>18</v>
      </c>
      <c r="K147" s="250">
        <v>44562</v>
      </c>
      <c r="L147" s="250">
        <v>44926</v>
      </c>
      <c r="M147" s="249" t="s">
        <v>957</v>
      </c>
      <c r="N147" s="249">
        <v>69</v>
      </c>
      <c r="O147" s="249">
        <v>12</v>
      </c>
      <c r="P147" s="249">
        <v>19</v>
      </c>
      <c r="Q147" s="249">
        <v>85</v>
      </c>
      <c r="R147" s="249">
        <v>3</v>
      </c>
      <c r="S147" s="249" t="s">
        <v>958</v>
      </c>
    </row>
    <row r="148" spans="1:19" x14ac:dyDescent="0.25">
      <c r="A148" s="249">
        <v>220024</v>
      </c>
      <c r="B148" s="249" t="s">
        <v>1144</v>
      </c>
      <c r="C148" s="249" t="s">
        <v>1145</v>
      </c>
      <c r="D148" s="249" t="s">
        <v>1146</v>
      </c>
      <c r="E148" s="249" t="s">
        <v>1087</v>
      </c>
      <c r="F148" s="249">
        <v>1040</v>
      </c>
      <c r="G148" s="249" t="s">
        <v>1147</v>
      </c>
      <c r="H148" s="249" t="s">
        <v>1148</v>
      </c>
      <c r="I148" s="249">
        <v>497</v>
      </c>
      <c r="J148" s="249">
        <v>18</v>
      </c>
      <c r="K148" s="250">
        <v>44562</v>
      </c>
      <c r="L148" s="250">
        <v>44926</v>
      </c>
      <c r="M148" s="249" t="s">
        <v>955</v>
      </c>
      <c r="N148" s="249">
        <v>50</v>
      </c>
      <c r="O148" s="249">
        <v>17</v>
      </c>
      <c r="P148" s="249">
        <v>33</v>
      </c>
      <c r="Q148" s="249">
        <v>76</v>
      </c>
      <c r="R148" s="249">
        <v>2</v>
      </c>
      <c r="S148" s="249" t="s">
        <v>956</v>
      </c>
    </row>
    <row r="149" spans="1:19" x14ac:dyDescent="0.25">
      <c r="A149" s="249">
        <v>220024</v>
      </c>
      <c r="B149" s="249" t="s">
        <v>1144</v>
      </c>
      <c r="C149" s="249" t="s">
        <v>1145</v>
      </c>
      <c r="D149" s="249" t="s">
        <v>1146</v>
      </c>
      <c r="E149" s="249" t="s">
        <v>1087</v>
      </c>
      <c r="F149" s="249">
        <v>1040</v>
      </c>
      <c r="G149" s="249" t="s">
        <v>1147</v>
      </c>
      <c r="H149" s="249" t="s">
        <v>1148</v>
      </c>
      <c r="I149" s="249">
        <v>497</v>
      </c>
      <c r="J149" s="249">
        <v>18</v>
      </c>
      <c r="K149" s="250">
        <v>44562</v>
      </c>
      <c r="L149" s="250">
        <v>44926</v>
      </c>
      <c r="M149" s="249" t="s">
        <v>963</v>
      </c>
      <c r="N149" s="249">
        <v>65</v>
      </c>
      <c r="O149" s="249">
        <v>10</v>
      </c>
      <c r="P149" s="249">
        <v>25</v>
      </c>
      <c r="Q149" s="249">
        <v>85</v>
      </c>
      <c r="R149" s="249">
        <v>3</v>
      </c>
      <c r="S149" s="249" t="s">
        <v>964</v>
      </c>
    </row>
    <row r="150" spans="1:19" x14ac:dyDescent="0.25">
      <c r="A150" s="249">
        <v>220024</v>
      </c>
      <c r="B150" s="249" t="s">
        <v>1144</v>
      </c>
      <c r="C150" s="249" t="s">
        <v>1145</v>
      </c>
      <c r="D150" s="249" t="s">
        <v>1146</v>
      </c>
      <c r="E150" s="249" t="s">
        <v>1087</v>
      </c>
      <c r="F150" s="249">
        <v>1040</v>
      </c>
      <c r="G150" s="249" t="s">
        <v>1147</v>
      </c>
      <c r="H150" s="249" t="s">
        <v>1148</v>
      </c>
      <c r="I150" s="249">
        <v>497</v>
      </c>
      <c r="J150" s="249">
        <v>18</v>
      </c>
      <c r="K150" s="250">
        <v>44562</v>
      </c>
      <c r="L150" s="250">
        <v>44926</v>
      </c>
      <c r="M150" s="249" t="s">
        <v>965</v>
      </c>
      <c r="N150" s="249">
        <v>63</v>
      </c>
      <c r="O150" s="249">
        <v>7</v>
      </c>
      <c r="P150" s="249">
        <v>30</v>
      </c>
      <c r="Q150" s="249">
        <v>85</v>
      </c>
      <c r="R150" s="249">
        <v>3</v>
      </c>
      <c r="S150" s="249" t="s">
        <v>983</v>
      </c>
    </row>
    <row r="151" spans="1:19" x14ac:dyDescent="0.25">
      <c r="A151" s="249">
        <v>220024</v>
      </c>
      <c r="B151" s="249" t="s">
        <v>1144</v>
      </c>
      <c r="C151" s="249" t="s">
        <v>1145</v>
      </c>
      <c r="D151" s="249" t="s">
        <v>1146</v>
      </c>
      <c r="E151" s="249" t="s">
        <v>1087</v>
      </c>
      <c r="F151" s="249">
        <v>1040</v>
      </c>
      <c r="G151" s="249" t="s">
        <v>1147</v>
      </c>
      <c r="H151" s="249" t="s">
        <v>1148</v>
      </c>
      <c r="I151" s="249">
        <v>497</v>
      </c>
      <c r="J151" s="249">
        <v>18</v>
      </c>
      <c r="K151" s="250">
        <v>44562</v>
      </c>
      <c r="L151" s="250">
        <v>44926</v>
      </c>
      <c r="M151" s="249" t="s">
        <v>1090</v>
      </c>
      <c r="N151" s="249" t="e">
        <v>#N/A</v>
      </c>
      <c r="O151" s="249" t="e">
        <v>#N/A</v>
      </c>
      <c r="P151" s="249" t="e">
        <v>#N/A</v>
      </c>
      <c r="Q151" s="249" t="e">
        <v>#N/A</v>
      </c>
      <c r="R151" s="249">
        <v>3</v>
      </c>
      <c r="S151" s="249" t="s">
        <v>1091</v>
      </c>
    </row>
    <row r="152" spans="1:19" x14ac:dyDescent="0.25">
      <c r="A152" s="249">
        <v>220029</v>
      </c>
      <c r="B152" s="249" t="s">
        <v>1149</v>
      </c>
      <c r="C152" s="249" t="s">
        <v>1150</v>
      </c>
      <c r="D152" s="249" t="s">
        <v>1151</v>
      </c>
      <c r="E152" s="249" t="s">
        <v>1087</v>
      </c>
      <c r="F152" s="249">
        <v>1950</v>
      </c>
      <c r="G152" s="249" t="s">
        <v>1105</v>
      </c>
      <c r="H152" s="249" t="s">
        <v>1152</v>
      </c>
      <c r="I152" s="249">
        <v>727</v>
      </c>
      <c r="J152" s="249">
        <v>27</v>
      </c>
      <c r="K152" s="250">
        <v>44562</v>
      </c>
      <c r="L152" s="250">
        <v>44926</v>
      </c>
      <c r="M152" s="249" t="s">
        <v>959</v>
      </c>
      <c r="N152" s="249">
        <v>80</v>
      </c>
      <c r="O152" s="249">
        <v>4</v>
      </c>
      <c r="P152" s="249">
        <v>16</v>
      </c>
      <c r="Q152" s="249">
        <v>92</v>
      </c>
      <c r="R152" s="249">
        <v>4</v>
      </c>
      <c r="S152" s="249" t="s">
        <v>960</v>
      </c>
    </row>
    <row r="153" spans="1:19" x14ac:dyDescent="0.25">
      <c r="A153" s="249">
        <v>220029</v>
      </c>
      <c r="B153" s="249" t="s">
        <v>1149</v>
      </c>
      <c r="C153" s="249" t="s">
        <v>1150</v>
      </c>
      <c r="D153" s="249" t="s">
        <v>1151</v>
      </c>
      <c r="E153" s="249" t="s">
        <v>1087</v>
      </c>
      <c r="F153" s="249">
        <v>1950</v>
      </c>
      <c r="G153" s="249" t="s">
        <v>1105</v>
      </c>
      <c r="H153" s="249" t="s">
        <v>1152</v>
      </c>
      <c r="I153" s="249">
        <v>727</v>
      </c>
      <c r="J153" s="249">
        <v>27</v>
      </c>
      <c r="K153" s="250">
        <v>44562</v>
      </c>
      <c r="L153" s="250">
        <v>44926</v>
      </c>
      <c r="M153" s="249" t="s">
        <v>967</v>
      </c>
      <c r="N153" s="249">
        <v>75</v>
      </c>
      <c r="O153" s="249">
        <v>7</v>
      </c>
      <c r="P153" s="249">
        <v>18</v>
      </c>
      <c r="Q153" s="249">
        <v>89</v>
      </c>
      <c r="R153" s="249">
        <v>3</v>
      </c>
      <c r="S153" s="249" t="s">
        <v>968</v>
      </c>
    </row>
    <row r="154" spans="1:19" x14ac:dyDescent="0.25">
      <c r="A154" s="249">
        <v>220029</v>
      </c>
      <c r="B154" s="249" t="s">
        <v>1149</v>
      </c>
      <c r="C154" s="249" t="s">
        <v>1150</v>
      </c>
      <c r="D154" s="249" t="s">
        <v>1151</v>
      </c>
      <c r="E154" s="249" t="s">
        <v>1087</v>
      </c>
      <c r="F154" s="249">
        <v>1950</v>
      </c>
      <c r="G154" s="249" t="s">
        <v>1105</v>
      </c>
      <c r="H154" s="249" t="s">
        <v>1152</v>
      </c>
      <c r="I154" s="249">
        <v>727</v>
      </c>
      <c r="J154" s="249">
        <v>27</v>
      </c>
      <c r="K154" s="250">
        <v>44562</v>
      </c>
      <c r="L154" s="250">
        <v>44926</v>
      </c>
      <c r="M154" s="249" t="s">
        <v>961</v>
      </c>
      <c r="N154" s="249">
        <v>63</v>
      </c>
      <c r="O154" s="249">
        <v>9</v>
      </c>
      <c r="P154" s="249">
        <v>28</v>
      </c>
      <c r="Q154" s="249">
        <v>84</v>
      </c>
      <c r="R154" s="249">
        <v>4</v>
      </c>
      <c r="S154" s="249" t="s">
        <v>962</v>
      </c>
    </row>
    <row r="155" spans="1:19" x14ac:dyDescent="0.25">
      <c r="A155" s="249">
        <v>220029</v>
      </c>
      <c r="B155" s="249" t="s">
        <v>1149</v>
      </c>
      <c r="C155" s="249" t="s">
        <v>1150</v>
      </c>
      <c r="D155" s="249" t="s">
        <v>1151</v>
      </c>
      <c r="E155" s="249" t="s">
        <v>1087</v>
      </c>
      <c r="F155" s="249">
        <v>1950</v>
      </c>
      <c r="G155" s="249" t="s">
        <v>1105</v>
      </c>
      <c r="H155" s="249" t="s">
        <v>1152</v>
      </c>
      <c r="I155" s="249">
        <v>727</v>
      </c>
      <c r="J155" s="249">
        <v>27</v>
      </c>
      <c r="K155" s="250">
        <v>44562</v>
      </c>
      <c r="L155" s="250">
        <v>44926</v>
      </c>
      <c r="M155" s="249" t="s">
        <v>969</v>
      </c>
      <c r="N155" s="249">
        <v>59</v>
      </c>
      <c r="O155" s="249">
        <v>21</v>
      </c>
      <c r="P155" s="249">
        <v>20</v>
      </c>
      <c r="Q155" s="249">
        <v>75</v>
      </c>
      <c r="R155" s="249">
        <v>3</v>
      </c>
      <c r="S155" s="249" t="s">
        <v>970</v>
      </c>
    </row>
    <row r="156" spans="1:19" x14ac:dyDescent="0.25">
      <c r="A156" s="249">
        <v>220029</v>
      </c>
      <c r="B156" s="249" t="s">
        <v>1149</v>
      </c>
      <c r="C156" s="249" t="s">
        <v>1150</v>
      </c>
      <c r="D156" s="249" t="s">
        <v>1151</v>
      </c>
      <c r="E156" s="249" t="s">
        <v>1087</v>
      </c>
      <c r="F156" s="249">
        <v>1950</v>
      </c>
      <c r="G156" s="249" t="s">
        <v>1105</v>
      </c>
      <c r="H156" s="249" t="s">
        <v>1152</v>
      </c>
      <c r="I156" s="249">
        <v>727</v>
      </c>
      <c r="J156" s="249">
        <v>27</v>
      </c>
      <c r="K156" s="250">
        <v>44562</v>
      </c>
      <c r="L156" s="250">
        <v>44926</v>
      </c>
      <c r="M156" s="249" t="s">
        <v>973</v>
      </c>
      <c r="N156" s="249">
        <v>89</v>
      </c>
      <c r="O156" s="249">
        <v>11</v>
      </c>
      <c r="P156" s="249" t="e">
        <v>#N/A</v>
      </c>
      <c r="Q156" s="249">
        <v>89</v>
      </c>
      <c r="R156" s="249">
        <v>4</v>
      </c>
      <c r="S156" s="249" t="s">
        <v>974</v>
      </c>
    </row>
    <row r="157" spans="1:19" x14ac:dyDescent="0.25">
      <c r="A157" s="249">
        <v>220029</v>
      </c>
      <c r="B157" s="249" t="s">
        <v>1149</v>
      </c>
      <c r="C157" s="249" t="s">
        <v>1150</v>
      </c>
      <c r="D157" s="249" t="s">
        <v>1151</v>
      </c>
      <c r="E157" s="249" t="s">
        <v>1087</v>
      </c>
      <c r="F157" s="249">
        <v>1950</v>
      </c>
      <c r="G157" s="249" t="s">
        <v>1105</v>
      </c>
      <c r="H157" s="249" t="s">
        <v>1152</v>
      </c>
      <c r="I157" s="249">
        <v>727</v>
      </c>
      <c r="J157" s="249">
        <v>27</v>
      </c>
      <c r="K157" s="250">
        <v>44562</v>
      </c>
      <c r="L157" s="250">
        <v>44926</v>
      </c>
      <c r="M157" s="249" t="s">
        <v>971</v>
      </c>
      <c r="N157" s="249">
        <v>50</v>
      </c>
      <c r="O157" s="249">
        <v>6</v>
      </c>
      <c r="P157" s="249">
        <v>44</v>
      </c>
      <c r="Q157" s="249">
        <v>81</v>
      </c>
      <c r="R157" s="249">
        <v>3</v>
      </c>
      <c r="S157" s="249" t="s">
        <v>972</v>
      </c>
    </row>
    <row r="158" spans="1:19" x14ac:dyDescent="0.25">
      <c r="A158" s="249">
        <v>220029</v>
      </c>
      <c r="B158" s="249" t="s">
        <v>1149</v>
      </c>
      <c r="C158" s="249" t="s">
        <v>1150</v>
      </c>
      <c r="D158" s="249" t="s">
        <v>1151</v>
      </c>
      <c r="E158" s="249" t="s">
        <v>1087</v>
      </c>
      <c r="F158" s="249">
        <v>1950</v>
      </c>
      <c r="G158" s="249" t="s">
        <v>1105</v>
      </c>
      <c r="H158" s="249" t="s">
        <v>1152</v>
      </c>
      <c r="I158" s="249">
        <v>727</v>
      </c>
      <c r="J158" s="249">
        <v>27</v>
      </c>
      <c r="K158" s="250">
        <v>44562</v>
      </c>
      <c r="L158" s="250">
        <v>44926</v>
      </c>
      <c r="M158" s="249" t="s">
        <v>957</v>
      </c>
      <c r="N158" s="249">
        <v>68</v>
      </c>
      <c r="O158" s="249">
        <v>10</v>
      </c>
      <c r="P158" s="249">
        <v>22</v>
      </c>
      <c r="Q158" s="249">
        <v>85</v>
      </c>
      <c r="R158" s="249">
        <v>3</v>
      </c>
      <c r="S158" s="249" t="s">
        <v>958</v>
      </c>
    </row>
    <row r="159" spans="1:19" x14ac:dyDescent="0.25">
      <c r="A159" s="249">
        <v>220029</v>
      </c>
      <c r="B159" s="249" t="s">
        <v>1149</v>
      </c>
      <c r="C159" s="249" t="s">
        <v>1150</v>
      </c>
      <c r="D159" s="249" t="s">
        <v>1151</v>
      </c>
      <c r="E159" s="249" t="s">
        <v>1087</v>
      </c>
      <c r="F159" s="249">
        <v>1950</v>
      </c>
      <c r="G159" s="249" t="s">
        <v>1105</v>
      </c>
      <c r="H159" s="249" t="s">
        <v>1152</v>
      </c>
      <c r="I159" s="249">
        <v>727</v>
      </c>
      <c r="J159" s="249">
        <v>27</v>
      </c>
      <c r="K159" s="250">
        <v>44562</v>
      </c>
      <c r="L159" s="250">
        <v>44926</v>
      </c>
      <c r="M159" s="249" t="s">
        <v>955</v>
      </c>
      <c r="N159" s="249">
        <v>56</v>
      </c>
      <c r="O159" s="249">
        <v>14</v>
      </c>
      <c r="P159" s="249">
        <v>30</v>
      </c>
      <c r="Q159" s="249">
        <v>80</v>
      </c>
      <c r="R159" s="249">
        <v>3</v>
      </c>
      <c r="S159" s="249" t="s">
        <v>956</v>
      </c>
    </row>
    <row r="160" spans="1:19" x14ac:dyDescent="0.25">
      <c r="A160" s="249">
        <v>220029</v>
      </c>
      <c r="B160" s="249" t="s">
        <v>1149</v>
      </c>
      <c r="C160" s="249" t="s">
        <v>1150</v>
      </c>
      <c r="D160" s="249" t="s">
        <v>1151</v>
      </c>
      <c r="E160" s="249" t="s">
        <v>1087</v>
      </c>
      <c r="F160" s="249">
        <v>1950</v>
      </c>
      <c r="G160" s="249" t="s">
        <v>1105</v>
      </c>
      <c r="H160" s="249" t="s">
        <v>1152</v>
      </c>
      <c r="I160" s="249">
        <v>727</v>
      </c>
      <c r="J160" s="249">
        <v>27</v>
      </c>
      <c r="K160" s="250">
        <v>44562</v>
      </c>
      <c r="L160" s="250">
        <v>44926</v>
      </c>
      <c r="M160" s="249" t="s">
        <v>963</v>
      </c>
      <c r="N160" s="249">
        <v>70</v>
      </c>
      <c r="O160" s="249">
        <v>9</v>
      </c>
      <c r="P160" s="249">
        <v>21</v>
      </c>
      <c r="Q160" s="249">
        <v>87</v>
      </c>
      <c r="R160" s="249">
        <v>3</v>
      </c>
      <c r="S160" s="249" t="s">
        <v>964</v>
      </c>
    </row>
    <row r="161" spans="1:19" x14ac:dyDescent="0.25">
      <c r="A161" s="249">
        <v>220029</v>
      </c>
      <c r="B161" s="249" t="s">
        <v>1149</v>
      </c>
      <c r="C161" s="249" t="s">
        <v>1150</v>
      </c>
      <c r="D161" s="249" t="s">
        <v>1151</v>
      </c>
      <c r="E161" s="249" t="s">
        <v>1087</v>
      </c>
      <c r="F161" s="249">
        <v>1950</v>
      </c>
      <c r="G161" s="249" t="s">
        <v>1105</v>
      </c>
      <c r="H161" s="249" t="s">
        <v>1152</v>
      </c>
      <c r="I161" s="249">
        <v>727</v>
      </c>
      <c r="J161" s="249">
        <v>27</v>
      </c>
      <c r="K161" s="250">
        <v>44562</v>
      </c>
      <c r="L161" s="250">
        <v>44926</v>
      </c>
      <c r="M161" s="249" t="s">
        <v>965</v>
      </c>
      <c r="N161" s="249">
        <v>69</v>
      </c>
      <c r="O161" s="249">
        <v>6</v>
      </c>
      <c r="P161" s="249">
        <v>25</v>
      </c>
      <c r="Q161" s="249">
        <v>87</v>
      </c>
      <c r="R161" s="249">
        <v>4</v>
      </c>
      <c r="S161" s="249" t="s">
        <v>983</v>
      </c>
    </row>
    <row r="162" spans="1:19" x14ac:dyDescent="0.25">
      <c r="A162" s="249">
        <v>220029</v>
      </c>
      <c r="B162" s="249" t="s">
        <v>1149</v>
      </c>
      <c r="C162" s="249" t="s">
        <v>1150</v>
      </c>
      <c r="D162" s="249" t="s">
        <v>1151</v>
      </c>
      <c r="E162" s="249" t="s">
        <v>1087</v>
      </c>
      <c r="F162" s="249">
        <v>1950</v>
      </c>
      <c r="G162" s="249" t="s">
        <v>1105</v>
      </c>
      <c r="H162" s="249" t="s">
        <v>1152</v>
      </c>
      <c r="I162" s="249">
        <v>727</v>
      </c>
      <c r="J162" s="249">
        <v>27</v>
      </c>
      <c r="K162" s="250">
        <v>44562</v>
      </c>
      <c r="L162" s="250">
        <v>44926</v>
      </c>
      <c r="M162" s="249" t="s">
        <v>1090</v>
      </c>
      <c r="N162" s="249" t="e">
        <v>#N/A</v>
      </c>
      <c r="O162" s="249" t="e">
        <v>#N/A</v>
      </c>
      <c r="P162" s="249" t="e">
        <v>#N/A</v>
      </c>
      <c r="Q162" s="249" t="e">
        <v>#N/A</v>
      </c>
      <c r="R162" s="249">
        <v>3</v>
      </c>
      <c r="S162" s="249" t="s">
        <v>1091</v>
      </c>
    </row>
    <row r="163" spans="1:19" x14ac:dyDescent="0.25">
      <c r="A163" s="249">
        <v>220030</v>
      </c>
      <c r="B163" s="249" t="s">
        <v>1153</v>
      </c>
      <c r="C163" s="249" t="s">
        <v>1154</v>
      </c>
      <c r="D163" s="249" t="s">
        <v>1155</v>
      </c>
      <c r="E163" s="249" t="s">
        <v>1087</v>
      </c>
      <c r="F163" s="249">
        <v>1069</v>
      </c>
      <c r="G163" s="249" t="s">
        <v>1147</v>
      </c>
      <c r="H163" s="249" t="s">
        <v>1156</v>
      </c>
      <c r="I163" s="249">
        <v>513</v>
      </c>
      <c r="J163" s="249">
        <v>23</v>
      </c>
      <c r="K163" s="250">
        <v>44562</v>
      </c>
      <c r="L163" s="250">
        <v>44926</v>
      </c>
      <c r="M163" s="249" t="s">
        <v>959</v>
      </c>
      <c r="N163" s="249">
        <v>76</v>
      </c>
      <c r="O163" s="249">
        <v>5</v>
      </c>
      <c r="P163" s="249">
        <v>19</v>
      </c>
      <c r="Q163" s="249">
        <v>90</v>
      </c>
      <c r="R163" s="249">
        <v>3</v>
      </c>
      <c r="S163" s="249" t="s">
        <v>960</v>
      </c>
    </row>
    <row r="164" spans="1:19" x14ac:dyDescent="0.25">
      <c r="A164" s="249">
        <v>220030</v>
      </c>
      <c r="B164" s="249" t="s">
        <v>1153</v>
      </c>
      <c r="C164" s="249" t="s">
        <v>1154</v>
      </c>
      <c r="D164" s="249" t="s">
        <v>1155</v>
      </c>
      <c r="E164" s="249" t="s">
        <v>1087</v>
      </c>
      <c r="F164" s="249">
        <v>1069</v>
      </c>
      <c r="G164" s="249" t="s">
        <v>1147</v>
      </c>
      <c r="H164" s="249" t="s">
        <v>1156</v>
      </c>
      <c r="I164" s="249">
        <v>513</v>
      </c>
      <c r="J164" s="249">
        <v>23</v>
      </c>
      <c r="K164" s="250">
        <v>44562</v>
      </c>
      <c r="L164" s="250">
        <v>44926</v>
      </c>
      <c r="M164" s="249" t="s">
        <v>967</v>
      </c>
      <c r="N164" s="249">
        <v>75</v>
      </c>
      <c r="O164" s="249">
        <v>6</v>
      </c>
      <c r="P164" s="249">
        <v>19</v>
      </c>
      <c r="Q164" s="249">
        <v>89</v>
      </c>
      <c r="R164" s="249">
        <v>3</v>
      </c>
      <c r="S164" s="249" t="s">
        <v>968</v>
      </c>
    </row>
    <row r="165" spans="1:19" x14ac:dyDescent="0.25">
      <c r="A165" s="249">
        <v>220030</v>
      </c>
      <c r="B165" s="249" t="s">
        <v>1153</v>
      </c>
      <c r="C165" s="249" t="s">
        <v>1154</v>
      </c>
      <c r="D165" s="249" t="s">
        <v>1155</v>
      </c>
      <c r="E165" s="249" t="s">
        <v>1087</v>
      </c>
      <c r="F165" s="249">
        <v>1069</v>
      </c>
      <c r="G165" s="249" t="s">
        <v>1147</v>
      </c>
      <c r="H165" s="249" t="s">
        <v>1156</v>
      </c>
      <c r="I165" s="249">
        <v>513</v>
      </c>
      <c r="J165" s="249">
        <v>23</v>
      </c>
      <c r="K165" s="250">
        <v>44562</v>
      </c>
      <c r="L165" s="250">
        <v>44926</v>
      </c>
      <c r="M165" s="249" t="s">
        <v>961</v>
      </c>
      <c r="N165" s="249">
        <v>55</v>
      </c>
      <c r="O165" s="249">
        <v>12</v>
      </c>
      <c r="P165" s="249">
        <v>33</v>
      </c>
      <c r="Q165" s="249">
        <v>80</v>
      </c>
      <c r="R165" s="249">
        <v>3</v>
      </c>
      <c r="S165" s="249" t="s">
        <v>962</v>
      </c>
    </row>
    <row r="166" spans="1:19" x14ac:dyDescent="0.25">
      <c r="A166" s="249">
        <v>220030</v>
      </c>
      <c r="B166" s="249" t="s">
        <v>1153</v>
      </c>
      <c r="C166" s="249" t="s">
        <v>1154</v>
      </c>
      <c r="D166" s="249" t="s">
        <v>1155</v>
      </c>
      <c r="E166" s="249" t="s">
        <v>1087</v>
      </c>
      <c r="F166" s="249">
        <v>1069</v>
      </c>
      <c r="G166" s="249" t="s">
        <v>1147</v>
      </c>
      <c r="H166" s="249" t="s">
        <v>1156</v>
      </c>
      <c r="I166" s="249">
        <v>513</v>
      </c>
      <c r="J166" s="249">
        <v>23</v>
      </c>
      <c r="K166" s="250">
        <v>44562</v>
      </c>
      <c r="L166" s="250">
        <v>44926</v>
      </c>
      <c r="M166" s="249" t="s">
        <v>969</v>
      </c>
      <c r="N166" s="249">
        <v>54</v>
      </c>
      <c r="O166" s="249">
        <v>25</v>
      </c>
      <c r="P166" s="249">
        <v>21</v>
      </c>
      <c r="Q166" s="249">
        <v>72</v>
      </c>
      <c r="R166" s="249">
        <v>2</v>
      </c>
      <c r="S166" s="249" t="s">
        <v>970</v>
      </c>
    </row>
    <row r="167" spans="1:19" x14ac:dyDescent="0.25">
      <c r="A167" s="249">
        <v>220030</v>
      </c>
      <c r="B167" s="249" t="s">
        <v>1153</v>
      </c>
      <c r="C167" s="249" t="s">
        <v>1154</v>
      </c>
      <c r="D167" s="249" t="s">
        <v>1155</v>
      </c>
      <c r="E167" s="249" t="s">
        <v>1087</v>
      </c>
      <c r="F167" s="249">
        <v>1069</v>
      </c>
      <c r="G167" s="249" t="s">
        <v>1147</v>
      </c>
      <c r="H167" s="249" t="s">
        <v>1156</v>
      </c>
      <c r="I167" s="249">
        <v>513</v>
      </c>
      <c r="J167" s="249">
        <v>23</v>
      </c>
      <c r="K167" s="250">
        <v>44562</v>
      </c>
      <c r="L167" s="250">
        <v>44926</v>
      </c>
      <c r="M167" s="249" t="s">
        <v>973</v>
      </c>
      <c r="N167" s="249">
        <v>86</v>
      </c>
      <c r="O167" s="249">
        <v>14</v>
      </c>
      <c r="P167" s="249" t="e">
        <v>#N/A</v>
      </c>
      <c r="Q167" s="249">
        <v>86</v>
      </c>
      <c r="R167" s="249">
        <v>4</v>
      </c>
      <c r="S167" s="249" t="s">
        <v>974</v>
      </c>
    </row>
    <row r="168" spans="1:19" x14ac:dyDescent="0.25">
      <c r="A168" s="249">
        <v>220030</v>
      </c>
      <c r="B168" s="249" t="s">
        <v>1153</v>
      </c>
      <c r="C168" s="249" t="s">
        <v>1154</v>
      </c>
      <c r="D168" s="249" t="s">
        <v>1155</v>
      </c>
      <c r="E168" s="249" t="s">
        <v>1087</v>
      </c>
      <c r="F168" s="249">
        <v>1069</v>
      </c>
      <c r="G168" s="249" t="s">
        <v>1147</v>
      </c>
      <c r="H168" s="249" t="s">
        <v>1156</v>
      </c>
      <c r="I168" s="249">
        <v>513</v>
      </c>
      <c r="J168" s="249">
        <v>23</v>
      </c>
      <c r="K168" s="250">
        <v>44562</v>
      </c>
      <c r="L168" s="250">
        <v>44926</v>
      </c>
      <c r="M168" s="249" t="s">
        <v>971</v>
      </c>
      <c r="N168" s="249">
        <v>44</v>
      </c>
      <c r="O168" s="249">
        <v>8</v>
      </c>
      <c r="P168" s="249">
        <v>48</v>
      </c>
      <c r="Q168" s="249">
        <v>78</v>
      </c>
      <c r="R168" s="249">
        <v>2</v>
      </c>
      <c r="S168" s="249" t="s">
        <v>972</v>
      </c>
    </row>
    <row r="169" spans="1:19" x14ac:dyDescent="0.25">
      <c r="A169" s="249">
        <v>220030</v>
      </c>
      <c r="B169" s="249" t="s">
        <v>1153</v>
      </c>
      <c r="C169" s="249" t="s">
        <v>1154</v>
      </c>
      <c r="D169" s="249" t="s">
        <v>1155</v>
      </c>
      <c r="E169" s="249" t="s">
        <v>1087</v>
      </c>
      <c r="F169" s="249">
        <v>1069</v>
      </c>
      <c r="G169" s="249" t="s">
        <v>1147</v>
      </c>
      <c r="H169" s="249" t="s">
        <v>1156</v>
      </c>
      <c r="I169" s="249">
        <v>513</v>
      </c>
      <c r="J169" s="249">
        <v>23</v>
      </c>
      <c r="K169" s="250">
        <v>44562</v>
      </c>
      <c r="L169" s="250">
        <v>44926</v>
      </c>
      <c r="M169" s="249" t="s">
        <v>957</v>
      </c>
      <c r="N169" s="249">
        <v>67</v>
      </c>
      <c r="O169" s="249">
        <v>13</v>
      </c>
      <c r="P169" s="249">
        <v>20</v>
      </c>
      <c r="Q169" s="249">
        <v>83</v>
      </c>
      <c r="R169" s="249">
        <v>3</v>
      </c>
      <c r="S169" s="249" t="s">
        <v>958</v>
      </c>
    </row>
    <row r="170" spans="1:19" x14ac:dyDescent="0.25">
      <c r="A170" s="249">
        <v>220030</v>
      </c>
      <c r="B170" s="249" t="s">
        <v>1153</v>
      </c>
      <c r="C170" s="249" t="s">
        <v>1154</v>
      </c>
      <c r="D170" s="249" t="s">
        <v>1155</v>
      </c>
      <c r="E170" s="249" t="s">
        <v>1087</v>
      </c>
      <c r="F170" s="249">
        <v>1069</v>
      </c>
      <c r="G170" s="249" t="s">
        <v>1147</v>
      </c>
      <c r="H170" s="249" t="s">
        <v>1156</v>
      </c>
      <c r="I170" s="249">
        <v>513</v>
      </c>
      <c r="J170" s="249">
        <v>23</v>
      </c>
      <c r="K170" s="250">
        <v>44562</v>
      </c>
      <c r="L170" s="250">
        <v>44926</v>
      </c>
      <c r="M170" s="249" t="s">
        <v>955</v>
      </c>
      <c r="N170" s="249">
        <v>40</v>
      </c>
      <c r="O170" s="249">
        <v>24</v>
      </c>
      <c r="P170" s="249">
        <v>36</v>
      </c>
      <c r="Q170" s="249">
        <v>70</v>
      </c>
      <c r="R170" s="249">
        <v>1</v>
      </c>
      <c r="S170" s="249" t="s">
        <v>956</v>
      </c>
    </row>
    <row r="171" spans="1:19" x14ac:dyDescent="0.25">
      <c r="A171" s="249">
        <v>220030</v>
      </c>
      <c r="B171" s="249" t="s">
        <v>1153</v>
      </c>
      <c r="C171" s="249" t="s">
        <v>1154</v>
      </c>
      <c r="D171" s="249" t="s">
        <v>1155</v>
      </c>
      <c r="E171" s="249" t="s">
        <v>1087</v>
      </c>
      <c r="F171" s="249">
        <v>1069</v>
      </c>
      <c r="G171" s="249" t="s">
        <v>1147</v>
      </c>
      <c r="H171" s="249" t="s">
        <v>1156</v>
      </c>
      <c r="I171" s="249">
        <v>513</v>
      </c>
      <c r="J171" s="249">
        <v>23</v>
      </c>
      <c r="K171" s="250">
        <v>44562</v>
      </c>
      <c r="L171" s="250">
        <v>44926</v>
      </c>
      <c r="M171" s="249" t="s">
        <v>963</v>
      </c>
      <c r="N171" s="249">
        <v>60</v>
      </c>
      <c r="O171" s="249">
        <v>10</v>
      </c>
      <c r="P171" s="249">
        <v>30</v>
      </c>
      <c r="Q171" s="249">
        <v>84</v>
      </c>
      <c r="R171" s="249">
        <v>3</v>
      </c>
      <c r="S171" s="249" t="s">
        <v>964</v>
      </c>
    </row>
    <row r="172" spans="1:19" x14ac:dyDescent="0.25">
      <c r="A172" s="249">
        <v>220030</v>
      </c>
      <c r="B172" s="249" t="s">
        <v>1153</v>
      </c>
      <c r="C172" s="249" t="s">
        <v>1154</v>
      </c>
      <c r="D172" s="249" t="s">
        <v>1155</v>
      </c>
      <c r="E172" s="249" t="s">
        <v>1087</v>
      </c>
      <c r="F172" s="249">
        <v>1069</v>
      </c>
      <c r="G172" s="249" t="s">
        <v>1147</v>
      </c>
      <c r="H172" s="249" t="s">
        <v>1156</v>
      </c>
      <c r="I172" s="249">
        <v>513</v>
      </c>
      <c r="J172" s="249">
        <v>23</v>
      </c>
      <c r="K172" s="250">
        <v>44562</v>
      </c>
      <c r="L172" s="250">
        <v>44926</v>
      </c>
      <c r="M172" s="249" t="s">
        <v>965</v>
      </c>
      <c r="N172" s="249">
        <v>61</v>
      </c>
      <c r="O172" s="249">
        <v>6</v>
      </c>
      <c r="P172" s="249">
        <v>33</v>
      </c>
      <c r="Q172" s="249">
        <v>84</v>
      </c>
      <c r="R172" s="249">
        <v>3</v>
      </c>
      <c r="S172" s="249" t="s">
        <v>983</v>
      </c>
    </row>
    <row r="173" spans="1:19" x14ac:dyDescent="0.25">
      <c r="A173" s="249">
        <v>220030</v>
      </c>
      <c r="B173" s="249" t="s">
        <v>1153</v>
      </c>
      <c r="C173" s="249" t="s">
        <v>1154</v>
      </c>
      <c r="D173" s="249" t="s">
        <v>1155</v>
      </c>
      <c r="E173" s="249" t="s">
        <v>1087</v>
      </c>
      <c r="F173" s="249">
        <v>1069</v>
      </c>
      <c r="G173" s="249" t="s">
        <v>1147</v>
      </c>
      <c r="H173" s="249" t="s">
        <v>1156</v>
      </c>
      <c r="I173" s="249">
        <v>513</v>
      </c>
      <c r="J173" s="249">
        <v>23</v>
      </c>
      <c r="K173" s="250">
        <v>44562</v>
      </c>
      <c r="L173" s="250">
        <v>44926</v>
      </c>
      <c r="M173" s="249" t="s">
        <v>1090</v>
      </c>
      <c r="N173" s="249" t="e">
        <v>#N/A</v>
      </c>
      <c r="O173" s="249" t="e">
        <v>#N/A</v>
      </c>
      <c r="P173" s="249" t="e">
        <v>#N/A</v>
      </c>
      <c r="Q173" s="249" t="e">
        <v>#N/A</v>
      </c>
      <c r="R173" s="249">
        <v>3</v>
      </c>
      <c r="S173" s="249" t="s">
        <v>1091</v>
      </c>
    </row>
    <row r="174" spans="1:19" x14ac:dyDescent="0.25">
      <c r="A174" s="249">
        <v>220031</v>
      </c>
      <c r="B174" s="249" t="s">
        <v>1157</v>
      </c>
      <c r="C174" s="249" t="s">
        <v>1158</v>
      </c>
      <c r="D174" s="249" t="s">
        <v>1127</v>
      </c>
      <c r="E174" s="249" t="s">
        <v>1087</v>
      </c>
      <c r="F174" s="249">
        <v>2118</v>
      </c>
      <c r="G174" s="249" t="s">
        <v>1128</v>
      </c>
      <c r="H174" s="249" t="s">
        <v>1159</v>
      </c>
      <c r="I174" s="249">
        <v>2142</v>
      </c>
      <c r="J174" s="249">
        <v>15</v>
      </c>
      <c r="K174" s="250">
        <v>44562</v>
      </c>
      <c r="L174" s="250">
        <v>44926</v>
      </c>
      <c r="M174" s="249" t="s">
        <v>959</v>
      </c>
      <c r="N174" s="249">
        <v>76</v>
      </c>
      <c r="O174" s="249">
        <v>7</v>
      </c>
      <c r="P174" s="249">
        <v>17</v>
      </c>
      <c r="Q174" s="249">
        <v>90</v>
      </c>
      <c r="R174" s="249">
        <v>3</v>
      </c>
      <c r="S174" s="249" t="s">
        <v>960</v>
      </c>
    </row>
    <row r="175" spans="1:19" x14ac:dyDescent="0.25">
      <c r="A175" s="249">
        <v>220031</v>
      </c>
      <c r="B175" s="249" t="s">
        <v>1157</v>
      </c>
      <c r="C175" s="249" t="s">
        <v>1158</v>
      </c>
      <c r="D175" s="249" t="s">
        <v>1127</v>
      </c>
      <c r="E175" s="249" t="s">
        <v>1087</v>
      </c>
      <c r="F175" s="249">
        <v>2118</v>
      </c>
      <c r="G175" s="249" t="s">
        <v>1128</v>
      </c>
      <c r="H175" s="249" t="s">
        <v>1159</v>
      </c>
      <c r="I175" s="249">
        <v>2142</v>
      </c>
      <c r="J175" s="249">
        <v>15</v>
      </c>
      <c r="K175" s="250">
        <v>44562</v>
      </c>
      <c r="L175" s="250">
        <v>44926</v>
      </c>
      <c r="M175" s="249" t="s">
        <v>967</v>
      </c>
      <c r="N175" s="249">
        <v>79</v>
      </c>
      <c r="O175" s="249">
        <v>6</v>
      </c>
      <c r="P175" s="249">
        <v>15</v>
      </c>
      <c r="Q175" s="249">
        <v>91</v>
      </c>
      <c r="R175" s="249">
        <v>4</v>
      </c>
      <c r="S175" s="249" t="s">
        <v>968</v>
      </c>
    </row>
    <row r="176" spans="1:19" x14ac:dyDescent="0.25">
      <c r="A176" s="249">
        <v>220031</v>
      </c>
      <c r="B176" s="249" t="s">
        <v>1157</v>
      </c>
      <c r="C176" s="249" t="s">
        <v>1158</v>
      </c>
      <c r="D176" s="249" t="s">
        <v>1127</v>
      </c>
      <c r="E176" s="249" t="s">
        <v>1087</v>
      </c>
      <c r="F176" s="249">
        <v>2118</v>
      </c>
      <c r="G176" s="249" t="s">
        <v>1128</v>
      </c>
      <c r="H176" s="249" t="s">
        <v>1159</v>
      </c>
      <c r="I176" s="249">
        <v>2142</v>
      </c>
      <c r="J176" s="249">
        <v>15</v>
      </c>
      <c r="K176" s="250">
        <v>44562</v>
      </c>
      <c r="L176" s="250">
        <v>44926</v>
      </c>
      <c r="M176" s="249" t="s">
        <v>961</v>
      </c>
      <c r="N176" s="249">
        <v>56</v>
      </c>
      <c r="O176" s="249">
        <v>16</v>
      </c>
      <c r="P176" s="249">
        <v>28</v>
      </c>
      <c r="Q176" s="249">
        <v>79</v>
      </c>
      <c r="R176" s="249">
        <v>2</v>
      </c>
      <c r="S176" s="249" t="s">
        <v>962</v>
      </c>
    </row>
    <row r="177" spans="1:19" x14ac:dyDescent="0.25">
      <c r="A177" s="249">
        <v>220031</v>
      </c>
      <c r="B177" s="249" t="s">
        <v>1157</v>
      </c>
      <c r="C177" s="249" t="s">
        <v>1158</v>
      </c>
      <c r="D177" s="249" t="s">
        <v>1127</v>
      </c>
      <c r="E177" s="249" t="s">
        <v>1087</v>
      </c>
      <c r="F177" s="249">
        <v>2118</v>
      </c>
      <c r="G177" s="249" t="s">
        <v>1128</v>
      </c>
      <c r="H177" s="249" t="s">
        <v>1159</v>
      </c>
      <c r="I177" s="249">
        <v>2142</v>
      </c>
      <c r="J177" s="249">
        <v>15</v>
      </c>
      <c r="K177" s="250">
        <v>44562</v>
      </c>
      <c r="L177" s="250">
        <v>44926</v>
      </c>
      <c r="M177" s="249" t="s">
        <v>969</v>
      </c>
      <c r="N177" s="249">
        <v>60</v>
      </c>
      <c r="O177" s="249">
        <v>21</v>
      </c>
      <c r="P177" s="249">
        <v>19</v>
      </c>
      <c r="Q177" s="249">
        <v>76</v>
      </c>
      <c r="R177" s="249">
        <v>3</v>
      </c>
      <c r="S177" s="249" t="s">
        <v>970</v>
      </c>
    </row>
    <row r="178" spans="1:19" x14ac:dyDescent="0.25">
      <c r="A178" s="249">
        <v>220031</v>
      </c>
      <c r="B178" s="249" t="s">
        <v>1157</v>
      </c>
      <c r="C178" s="249" t="s">
        <v>1158</v>
      </c>
      <c r="D178" s="249" t="s">
        <v>1127</v>
      </c>
      <c r="E178" s="249" t="s">
        <v>1087</v>
      </c>
      <c r="F178" s="249">
        <v>2118</v>
      </c>
      <c r="G178" s="249" t="s">
        <v>1128</v>
      </c>
      <c r="H178" s="249" t="s">
        <v>1159</v>
      </c>
      <c r="I178" s="249">
        <v>2142</v>
      </c>
      <c r="J178" s="249">
        <v>15</v>
      </c>
      <c r="K178" s="250">
        <v>44562</v>
      </c>
      <c r="L178" s="250">
        <v>44926</v>
      </c>
      <c r="M178" s="249" t="s">
        <v>973</v>
      </c>
      <c r="N178" s="249">
        <v>87</v>
      </c>
      <c r="O178" s="249">
        <v>13</v>
      </c>
      <c r="P178" s="249" t="e">
        <v>#N/A</v>
      </c>
      <c r="Q178" s="249">
        <v>87</v>
      </c>
      <c r="R178" s="249">
        <v>4</v>
      </c>
      <c r="S178" s="249" t="s">
        <v>974</v>
      </c>
    </row>
    <row r="179" spans="1:19" x14ac:dyDescent="0.25">
      <c r="A179" s="249">
        <v>220031</v>
      </c>
      <c r="B179" s="249" t="s">
        <v>1157</v>
      </c>
      <c r="C179" s="249" t="s">
        <v>1158</v>
      </c>
      <c r="D179" s="249" t="s">
        <v>1127</v>
      </c>
      <c r="E179" s="249" t="s">
        <v>1087</v>
      </c>
      <c r="F179" s="249">
        <v>2118</v>
      </c>
      <c r="G179" s="249" t="s">
        <v>1128</v>
      </c>
      <c r="H179" s="249" t="s">
        <v>1159</v>
      </c>
      <c r="I179" s="249">
        <v>2142</v>
      </c>
      <c r="J179" s="249">
        <v>15</v>
      </c>
      <c r="K179" s="250">
        <v>44562</v>
      </c>
      <c r="L179" s="250">
        <v>44926</v>
      </c>
      <c r="M179" s="249" t="s">
        <v>971</v>
      </c>
      <c r="N179" s="249">
        <v>48</v>
      </c>
      <c r="O179" s="249">
        <v>7</v>
      </c>
      <c r="P179" s="249">
        <v>45</v>
      </c>
      <c r="Q179" s="249">
        <v>80</v>
      </c>
      <c r="R179" s="249">
        <v>3</v>
      </c>
      <c r="S179" s="249" t="s">
        <v>972</v>
      </c>
    </row>
    <row r="180" spans="1:19" x14ac:dyDescent="0.25">
      <c r="A180" s="249">
        <v>220031</v>
      </c>
      <c r="B180" s="249" t="s">
        <v>1157</v>
      </c>
      <c r="C180" s="249" t="s">
        <v>1158</v>
      </c>
      <c r="D180" s="249" t="s">
        <v>1127</v>
      </c>
      <c r="E180" s="249" t="s">
        <v>1087</v>
      </c>
      <c r="F180" s="249">
        <v>2118</v>
      </c>
      <c r="G180" s="249" t="s">
        <v>1128</v>
      </c>
      <c r="H180" s="249" t="s">
        <v>1159</v>
      </c>
      <c r="I180" s="249">
        <v>2142</v>
      </c>
      <c r="J180" s="249">
        <v>15</v>
      </c>
      <c r="K180" s="250">
        <v>44562</v>
      </c>
      <c r="L180" s="250">
        <v>44926</v>
      </c>
      <c r="M180" s="249" t="s">
        <v>957</v>
      </c>
      <c r="N180" s="249">
        <v>65</v>
      </c>
      <c r="O180" s="249">
        <v>12</v>
      </c>
      <c r="P180" s="249">
        <v>23</v>
      </c>
      <c r="Q180" s="249">
        <v>84</v>
      </c>
      <c r="R180" s="249">
        <v>3</v>
      </c>
      <c r="S180" s="249" t="s">
        <v>958</v>
      </c>
    </row>
    <row r="181" spans="1:19" x14ac:dyDescent="0.25">
      <c r="A181" s="249">
        <v>220031</v>
      </c>
      <c r="B181" s="249" t="s">
        <v>1157</v>
      </c>
      <c r="C181" s="249" t="s">
        <v>1158</v>
      </c>
      <c r="D181" s="249" t="s">
        <v>1127</v>
      </c>
      <c r="E181" s="249" t="s">
        <v>1087</v>
      </c>
      <c r="F181" s="249">
        <v>2118</v>
      </c>
      <c r="G181" s="249" t="s">
        <v>1128</v>
      </c>
      <c r="H181" s="249" t="s">
        <v>1159</v>
      </c>
      <c r="I181" s="249">
        <v>2142</v>
      </c>
      <c r="J181" s="249">
        <v>15</v>
      </c>
      <c r="K181" s="250">
        <v>44562</v>
      </c>
      <c r="L181" s="250">
        <v>44926</v>
      </c>
      <c r="M181" s="249" t="s">
        <v>955</v>
      </c>
      <c r="N181" s="249">
        <v>51</v>
      </c>
      <c r="O181" s="249">
        <v>19</v>
      </c>
      <c r="P181" s="249">
        <v>30</v>
      </c>
      <c r="Q181" s="249">
        <v>76</v>
      </c>
      <c r="R181" s="249">
        <v>2</v>
      </c>
      <c r="S181" s="249" t="s">
        <v>956</v>
      </c>
    </row>
    <row r="182" spans="1:19" x14ac:dyDescent="0.25">
      <c r="A182" s="249">
        <v>220031</v>
      </c>
      <c r="B182" s="249" t="s">
        <v>1157</v>
      </c>
      <c r="C182" s="249" t="s">
        <v>1158</v>
      </c>
      <c r="D182" s="249" t="s">
        <v>1127</v>
      </c>
      <c r="E182" s="249" t="s">
        <v>1087</v>
      </c>
      <c r="F182" s="249">
        <v>2118</v>
      </c>
      <c r="G182" s="249" t="s">
        <v>1128</v>
      </c>
      <c r="H182" s="249" t="s">
        <v>1159</v>
      </c>
      <c r="I182" s="249">
        <v>2142</v>
      </c>
      <c r="J182" s="249">
        <v>15</v>
      </c>
      <c r="K182" s="250">
        <v>44562</v>
      </c>
      <c r="L182" s="250">
        <v>44926</v>
      </c>
      <c r="M182" s="249" t="s">
        <v>963</v>
      </c>
      <c r="N182" s="249">
        <v>68</v>
      </c>
      <c r="O182" s="249">
        <v>9</v>
      </c>
      <c r="P182" s="249">
        <v>23</v>
      </c>
      <c r="Q182" s="249">
        <v>87</v>
      </c>
      <c r="R182" s="249">
        <v>3</v>
      </c>
      <c r="S182" s="249" t="s">
        <v>964</v>
      </c>
    </row>
    <row r="183" spans="1:19" x14ac:dyDescent="0.25">
      <c r="A183" s="249">
        <v>220031</v>
      </c>
      <c r="B183" s="249" t="s">
        <v>1157</v>
      </c>
      <c r="C183" s="249" t="s">
        <v>1158</v>
      </c>
      <c r="D183" s="249" t="s">
        <v>1127</v>
      </c>
      <c r="E183" s="249" t="s">
        <v>1087</v>
      </c>
      <c r="F183" s="249">
        <v>2118</v>
      </c>
      <c r="G183" s="249" t="s">
        <v>1128</v>
      </c>
      <c r="H183" s="249" t="s">
        <v>1159</v>
      </c>
      <c r="I183" s="249">
        <v>2142</v>
      </c>
      <c r="J183" s="249">
        <v>15</v>
      </c>
      <c r="K183" s="250">
        <v>44562</v>
      </c>
      <c r="L183" s="250">
        <v>44926</v>
      </c>
      <c r="M183" s="249" t="s">
        <v>965</v>
      </c>
      <c r="N183" s="249">
        <v>70</v>
      </c>
      <c r="O183" s="249">
        <v>7</v>
      </c>
      <c r="P183" s="249">
        <v>23</v>
      </c>
      <c r="Q183" s="249">
        <v>87</v>
      </c>
      <c r="R183" s="249">
        <v>4</v>
      </c>
      <c r="S183" s="249" t="s">
        <v>983</v>
      </c>
    </row>
    <row r="184" spans="1:19" x14ac:dyDescent="0.25">
      <c r="A184" s="249">
        <v>220031</v>
      </c>
      <c r="B184" s="249" t="s">
        <v>1157</v>
      </c>
      <c r="C184" s="249" t="s">
        <v>1158</v>
      </c>
      <c r="D184" s="249" t="s">
        <v>1127</v>
      </c>
      <c r="E184" s="249" t="s">
        <v>1087</v>
      </c>
      <c r="F184" s="249">
        <v>2118</v>
      </c>
      <c r="G184" s="249" t="s">
        <v>1128</v>
      </c>
      <c r="H184" s="249" t="s">
        <v>1159</v>
      </c>
      <c r="I184" s="249">
        <v>2142</v>
      </c>
      <c r="J184" s="249">
        <v>15</v>
      </c>
      <c r="K184" s="250">
        <v>44562</v>
      </c>
      <c r="L184" s="250">
        <v>44926</v>
      </c>
      <c r="M184" s="249" t="s">
        <v>1090</v>
      </c>
      <c r="N184" s="249" t="e">
        <v>#N/A</v>
      </c>
      <c r="O184" s="249" t="e">
        <v>#N/A</v>
      </c>
      <c r="P184" s="249" t="e">
        <v>#N/A</v>
      </c>
      <c r="Q184" s="249" t="e">
        <v>#N/A</v>
      </c>
      <c r="R184" s="249">
        <v>3</v>
      </c>
      <c r="S184" s="249" t="s">
        <v>1091</v>
      </c>
    </row>
    <row r="185" spans="1:19" x14ac:dyDescent="0.25">
      <c r="A185" s="249">
        <v>220033</v>
      </c>
      <c r="B185" s="249" t="s">
        <v>1160</v>
      </c>
      <c r="C185" s="249" t="s">
        <v>1161</v>
      </c>
      <c r="D185" s="249" t="s">
        <v>1162</v>
      </c>
      <c r="E185" s="249" t="s">
        <v>1087</v>
      </c>
      <c r="F185" s="249">
        <v>1915</v>
      </c>
      <c r="G185" s="249" t="s">
        <v>1105</v>
      </c>
      <c r="H185" s="249" t="s">
        <v>1163</v>
      </c>
      <c r="I185" s="249">
        <v>1045</v>
      </c>
      <c r="J185" s="249">
        <v>22</v>
      </c>
      <c r="K185" s="250">
        <v>44562</v>
      </c>
      <c r="L185" s="250">
        <v>44926</v>
      </c>
      <c r="M185" s="249" t="s">
        <v>959</v>
      </c>
      <c r="N185" s="249">
        <v>76</v>
      </c>
      <c r="O185" s="249">
        <v>6</v>
      </c>
      <c r="P185" s="249">
        <v>18</v>
      </c>
      <c r="Q185" s="249">
        <v>90</v>
      </c>
      <c r="R185" s="249">
        <v>3</v>
      </c>
      <c r="S185" s="249" t="s">
        <v>960</v>
      </c>
    </row>
    <row r="186" spans="1:19" x14ac:dyDescent="0.25">
      <c r="A186" s="249">
        <v>220033</v>
      </c>
      <c r="B186" s="249" t="s">
        <v>1160</v>
      </c>
      <c r="C186" s="249" t="s">
        <v>1161</v>
      </c>
      <c r="D186" s="249" t="s">
        <v>1162</v>
      </c>
      <c r="E186" s="249" t="s">
        <v>1087</v>
      </c>
      <c r="F186" s="249">
        <v>1915</v>
      </c>
      <c r="G186" s="249" t="s">
        <v>1105</v>
      </c>
      <c r="H186" s="249" t="s">
        <v>1163</v>
      </c>
      <c r="I186" s="249">
        <v>1045</v>
      </c>
      <c r="J186" s="249">
        <v>22</v>
      </c>
      <c r="K186" s="250">
        <v>44562</v>
      </c>
      <c r="L186" s="250">
        <v>44926</v>
      </c>
      <c r="M186" s="249" t="s">
        <v>967</v>
      </c>
      <c r="N186" s="249">
        <v>77</v>
      </c>
      <c r="O186" s="249">
        <v>7</v>
      </c>
      <c r="P186" s="249">
        <v>16</v>
      </c>
      <c r="Q186" s="249">
        <v>89</v>
      </c>
      <c r="R186" s="249">
        <v>3</v>
      </c>
      <c r="S186" s="249" t="s">
        <v>968</v>
      </c>
    </row>
    <row r="187" spans="1:19" x14ac:dyDescent="0.25">
      <c r="A187" s="249">
        <v>220033</v>
      </c>
      <c r="B187" s="249" t="s">
        <v>1160</v>
      </c>
      <c r="C187" s="249" t="s">
        <v>1161</v>
      </c>
      <c r="D187" s="249" t="s">
        <v>1162</v>
      </c>
      <c r="E187" s="249" t="s">
        <v>1087</v>
      </c>
      <c r="F187" s="249">
        <v>1915</v>
      </c>
      <c r="G187" s="249" t="s">
        <v>1105</v>
      </c>
      <c r="H187" s="249" t="s">
        <v>1163</v>
      </c>
      <c r="I187" s="249">
        <v>1045</v>
      </c>
      <c r="J187" s="249">
        <v>22</v>
      </c>
      <c r="K187" s="250">
        <v>44562</v>
      </c>
      <c r="L187" s="250">
        <v>44926</v>
      </c>
      <c r="M187" s="249" t="s">
        <v>961</v>
      </c>
      <c r="N187" s="249">
        <v>53</v>
      </c>
      <c r="O187" s="249">
        <v>16</v>
      </c>
      <c r="P187" s="249">
        <v>31</v>
      </c>
      <c r="Q187" s="249">
        <v>78</v>
      </c>
      <c r="R187" s="249">
        <v>2</v>
      </c>
      <c r="S187" s="249" t="s">
        <v>962</v>
      </c>
    </row>
    <row r="188" spans="1:19" x14ac:dyDescent="0.25">
      <c r="A188" s="249">
        <v>220033</v>
      </c>
      <c r="B188" s="249" t="s">
        <v>1160</v>
      </c>
      <c r="C188" s="249" t="s">
        <v>1161</v>
      </c>
      <c r="D188" s="249" t="s">
        <v>1162</v>
      </c>
      <c r="E188" s="249" t="s">
        <v>1087</v>
      </c>
      <c r="F188" s="249">
        <v>1915</v>
      </c>
      <c r="G188" s="249" t="s">
        <v>1105</v>
      </c>
      <c r="H188" s="249" t="s">
        <v>1163</v>
      </c>
      <c r="I188" s="249">
        <v>1045</v>
      </c>
      <c r="J188" s="249">
        <v>22</v>
      </c>
      <c r="K188" s="250">
        <v>44562</v>
      </c>
      <c r="L188" s="250">
        <v>44926</v>
      </c>
      <c r="M188" s="249" t="s">
        <v>969</v>
      </c>
      <c r="N188" s="249">
        <v>57</v>
      </c>
      <c r="O188" s="249">
        <v>24</v>
      </c>
      <c r="P188" s="249">
        <v>19</v>
      </c>
      <c r="Q188" s="249">
        <v>74</v>
      </c>
      <c r="R188" s="249">
        <v>3</v>
      </c>
      <c r="S188" s="249" t="s">
        <v>970</v>
      </c>
    </row>
    <row r="189" spans="1:19" x14ac:dyDescent="0.25">
      <c r="A189" s="249">
        <v>220033</v>
      </c>
      <c r="B189" s="249" t="s">
        <v>1160</v>
      </c>
      <c r="C189" s="249" t="s">
        <v>1161</v>
      </c>
      <c r="D189" s="249" t="s">
        <v>1162</v>
      </c>
      <c r="E189" s="249" t="s">
        <v>1087</v>
      </c>
      <c r="F189" s="249">
        <v>1915</v>
      </c>
      <c r="G189" s="249" t="s">
        <v>1105</v>
      </c>
      <c r="H189" s="249" t="s">
        <v>1163</v>
      </c>
      <c r="I189" s="249">
        <v>1045</v>
      </c>
      <c r="J189" s="249">
        <v>22</v>
      </c>
      <c r="K189" s="250">
        <v>44562</v>
      </c>
      <c r="L189" s="250">
        <v>44926</v>
      </c>
      <c r="M189" s="249" t="s">
        <v>973</v>
      </c>
      <c r="N189" s="249">
        <v>84</v>
      </c>
      <c r="O189" s="249">
        <v>16</v>
      </c>
      <c r="P189" s="249" t="e">
        <v>#N/A</v>
      </c>
      <c r="Q189" s="249">
        <v>84</v>
      </c>
      <c r="R189" s="249">
        <v>3</v>
      </c>
      <c r="S189" s="249" t="s">
        <v>974</v>
      </c>
    </row>
    <row r="190" spans="1:19" x14ac:dyDescent="0.25">
      <c r="A190" s="249">
        <v>220033</v>
      </c>
      <c r="B190" s="249" t="s">
        <v>1160</v>
      </c>
      <c r="C190" s="249" t="s">
        <v>1161</v>
      </c>
      <c r="D190" s="249" t="s">
        <v>1162</v>
      </c>
      <c r="E190" s="249" t="s">
        <v>1087</v>
      </c>
      <c r="F190" s="249">
        <v>1915</v>
      </c>
      <c r="G190" s="249" t="s">
        <v>1105</v>
      </c>
      <c r="H190" s="249" t="s">
        <v>1163</v>
      </c>
      <c r="I190" s="249">
        <v>1045</v>
      </c>
      <c r="J190" s="249">
        <v>22</v>
      </c>
      <c r="K190" s="250">
        <v>44562</v>
      </c>
      <c r="L190" s="250">
        <v>44926</v>
      </c>
      <c r="M190" s="249" t="s">
        <v>971</v>
      </c>
      <c r="N190" s="249">
        <v>46</v>
      </c>
      <c r="O190" s="249">
        <v>7</v>
      </c>
      <c r="P190" s="249">
        <v>47</v>
      </c>
      <c r="Q190" s="249">
        <v>78</v>
      </c>
      <c r="R190" s="249">
        <v>2</v>
      </c>
      <c r="S190" s="249" t="s">
        <v>972</v>
      </c>
    </row>
    <row r="191" spans="1:19" x14ac:dyDescent="0.25">
      <c r="A191" s="249">
        <v>220033</v>
      </c>
      <c r="B191" s="249" t="s">
        <v>1160</v>
      </c>
      <c r="C191" s="249" t="s">
        <v>1161</v>
      </c>
      <c r="D191" s="249" t="s">
        <v>1162</v>
      </c>
      <c r="E191" s="249" t="s">
        <v>1087</v>
      </c>
      <c r="F191" s="249">
        <v>1915</v>
      </c>
      <c r="G191" s="249" t="s">
        <v>1105</v>
      </c>
      <c r="H191" s="249" t="s">
        <v>1163</v>
      </c>
      <c r="I191" s="249">
        <v>1045</v>
      </c>
      <c r="J191" s="249">
        <v>22</v>
      </c>
      <c r="K191" s="250">
        <v>44562</v>
      </c>
      <c r="L191" s="250">
        <v>44926</v>
      </c>
      <c r="M191" s="249" t="s">
        <v>957</v>
      </c>
      <c r="N191" s="249">
        <v>64</v>
      </c>
      <c r="O191" s="249">
        <v>13</v>
      </c>
      <c r="P191" s="249">
        <v>23</v>
      </c>
      <c r="Q191" s="249">
        <v>83</v>
      </c>
      <c r="R191" s="249">
        <v>3</v>
      </c>
      <c r="S191" s="249" t="s">
        <v>958</v>
      </c>
    </row>
    <row r="192" spans="1:19" x14ac:dyDescent="0.25">
      <c r="A192" s="249">
        <v>220033</v>
      </c>
      <c r="B192" s="249" t="s">
        <v>1160</v>
      </c>
      <c r="C192" s="249" t="s">
        <v>1161</v>
      </c>
      <c r="D192" s="249" t="s">
        <v>1162</v>
      </c>
      <c r="E192" s="249" t="s">
        <v>1087</v>
      </c>
      <c r="F192" s="249">
        <v>1915</v>
      </c>
      <c r="G192" s="249" t="s">
        <v>1105</v>
      </c>
      <c r="H192" s="249" t="s">
        <v>1163</v>
      </c>
      <c r="I192" s="249">
        <v>1045</v>
      </c>
      <c r="J192" s="249">
        <v>22</v>
      </c>
      <c r="K192" s="250">
        <v>44562</v>
      </c>
      <c r="L192" s="250">
        <v>44926</v>
      </c>
      <c r="M192" s="249" t="s">
        <v>955</v>
      </c>
      <c r="N192" s="249">
        <v>43</v>
      </c>
      <c r="O192" s="249">
        <v>23</v>
      </c>
      <c r="P192" s="249">
        <v>34</v>
      </c>
      <c r="Q192" s="249">
        <v>71</v>
      </c>
      <c r="R192" s="249">
        <v>1</v>
      </c>
      <c r="S192" s="249" t="s">
        <v>956</v>
      </c>
    </row>
    <row r="193" spans="1:19" x14ac:dyDescent="0.25">
      <c r="A193" s="249">
        <v>220033</v>
      </c>
      <c r="B193" s="249" t="s">
        <v>1160</v>
      </c>
      <c r="C193" s="249" t="s">
        <v>1161</v>
      </c>
      <c r="D193" s="249" t="s">
        <v>1162</v>
      </c>
      <c r="E193" s="249" t="s">
        <v>1087</v>
      </c>
      <c r="F193" s="249">
        <v>1915</v>
      </c>
      <c r="G193" s="249" t="s">
        <v>1105</v>
      </c>
      <c r="H193" s="249" t="s">
        <v>1163</v>
      </c>
      <c r="I193" s="249">
        <v>1045</v>
      </c>
      <c r="J193" s="249">
        <v>22</v>
      </c>
      <c r="K193" s="250">
        <v>44562</v>
      </c>
      <c r="L193" s="250">
        <v>44926</v>
      </c>
      <c r="M193" s="249" t="s">
        <v>963</v>
      </c>
      <c r="N193" s="249">
        <v>62</v>
      </c>
      <c r="O193" s="249">
        <v>13</v>
      </c>
      <c r="P193" s="249">
        <v>25</v>
      </c>
      <c r="Q193" s="249">
        <v>84</v>
      </c>
      <c r="R193" s="249">
        <v>3</v>
      </c>
      <c r="S193" s="249" t="s">
        <v>964</v>
      </c>
    </row>
    <row r="194" spans="1:19" x14ac:dyDescent="0.25">
      <c r="A194" s="249">
        <v>220033</v>
      </c>
      <c r="B194" s="249" t="s">
        <v>1160</v>
      </c>
      <c r="C194" s="249" t="s">
        <v>1161</v>
      </c>
      <c r="D194" s="249" t="s">
        <v>1162</v>
      </c>
      <c r="E194" s="249" t="s">
        <v>1087</v>
      </c>
      <c r="F194" s="249">
        <v>1915</v>
      </c>
      <c r="G194" s="249" t="s">
        <v>1105</v>
      </c>
      <c r="H194" s="249" t="s">
        <v>1163</v>
      </c>
      <c r="I194" s="249">
        <v>1045</v>
      </c>
      <c r="J194" s="249">
        <v>22</v>
      </c>
      <c r="K194" s="250">
        <v>44562</v>
      </c>
      <c r="L194" s="250">
        <v>44926</v>
      </c>
      <c r="M194" s="249" t="s">
        <v>965</v>
      </c>
      <c r="N194" s="249">
        <v>65</v>
      </c>
      <c r="O194" s="249">
        <v>9</v>
      </c>
      <c r="P194" s="249">
        <v>26</v>
      </c>
      <c r="Q194" s="249">
        <v>84</v>
      </c>
      <c r="R194" s="249">
        <v>3</v>
      </c>
      <c r="S194" s="249" t="s">
        <v>983</v>
      </c>
    </row>
    <row r="195" spans="1:19" x14ac:dyDescent="0.25">
      <c r="A195" s="249">
        <v>220033</v>
      </c>
      <c r="B195" s="249" t="s">
        <v>1160</v>
      </c>
      <c r="C195" s="249" t="s">
        <v>1161</v>
      </c>
      <c r="D195" s="249" t="s">
        <v>1162</v>
      </c>
      <c r="E195" s="249" t="s">
        <v>1087</v>
      </c>
      <c r="F195" s="249">
        <v>1915</v>
      </c>
      <c r="G195" s="249" t="s">
        <v>1105</v>
      </c>
      <c r="H195" s="249" t="s">
        <v>1163</v>
      </c>
      <c r="I195" s="249">
        <v>1045</v>
      </c>
      <c r="J195" s="249">
        <v>22</v>
      </c>
      <c r="K195" s="250">
        <v>44562</v>
      </c>
      <c r="L195" s="250">
        <v>44926</v>
      </c>
      <c r="M195" s="249" t="s">
        <v>1090</v>
      </c>
      <c r="N195" s="249" t="e">
        <v>#N/A</v>
      </c>
      <c r="O195" s="249" t="e">
        <v>#N/A</v>
      </c>
      <c r="P195" s="249" t="e">
        <v>#N/A</v>
      </c>
      <c r="Q195" s="249" t="e">
        <v>#N/A</v>
      </c>
      <c r="R195" s="249">
        <v>3</v>
      </c>
      <c r="S195" s="249" t="s">
        <v>1091</v>
      </c>
    </row>
    <row r="196" spans="1:19" x14ac:dyDescent="0.25">
      <c r="A196" s="249">
        <v>220035</v>
      </c>
      <c r="B196" s="249" t="s">
        <v>1164</v>
      </c>
      <c r="C196" s="249" t="s">
        <v>1165</v>
      </c>
      <c r="D196" s="249" t="s">
        <v>1166</v>
      </c>
      <c r="E196" s="249" t="s">
        <v>1087</v>
      </c>
      <c r="F196" s="249">
        <v>1970</v>
      </c>
      <c r="G196" s="249" t="s">
        <v>1105</v>
      </c>
      <c r="H196" s="249" t="s">
        <v>1167</v>
      </c>
      <c r="I196" s="249">
        <v>621</v>
      </c>
      <c r="J196" s="249">
        <v>24</v>
      </c>
      <c r="K196" s="250">
        <v>44562</v>
      </c>
      <c r="L196" s="250">
        <v>44926</v>
      </c>
      <c r="M196" s="249" t="s">
        <v>959</v>
      </c>
      <c r="N196" s="249">
        <v>81</v>
      </c>
      <c r="O196" s="249">
        <v>4</v>
      </c>
      <c r="P196" s="249">
        <v>15</v>
      </c>
      <c r="Q196" s="249">
        <v>92</v>
      </c>
      <c r="R196" s="249">
        <v>4</v>
      </c>
      <c r="S196" s="249" t="s">
        <v>960</v>
      </c>
    </row>
    <row r="197" spans="1:19" x14ac:dyDescent="0.25">
      <c r="A197" s="249">
        <v>220035</v>
      </c>
      <c r="B197" s="249" t="s">
        <v>1164</v>
      </c>
      <c r="C197" s="249" t="s">
        <v>1165</v>
      </c>
      <c r="D197" s="249" t="s">
        <v>1166</v>
      </c>
      <c r="E197" s="249" t="s">
        <v>1087</v>
      </c>
      <c r="F197" s="249">
        <v>1970</v>
      </c>
      <c r="G197" s="249" t="s">
        <v>1105</v>
      </c>
      <c r="H197" s="249" t="s">
        <v>1167</v>
      </c>
      <c r="I197" s="249">
        <v>621</v>
      </c>
      <c r="J197" s="249">
        <v>24</v>
      </c>
      <c r="K197" s="250">
        <v>44562</v>
      </c>
      <c r="L197" s="250">
        <v>44926</v>
      </c>
      <c r="M197" s="249" t="s">
        <v>967</v>
      </c>
      <c r="N197" s="249">
        <v>80</v>
      </c>
      <c r="O197" s="249">
        <v>4</v>
      </c>
      <c r="P197" s="249">
        <v>16</v>
      </c>
      <c r="Q197" s="249">
        <v>92</v>
      </c>
      <c r="R197" s="249">
        <v>4</v>
      </c>
      <c r="S197" s="249" t="s">
        <v>968</v>
      </c>
    </row>
    <row r="198" spans="1:19" x14ac:dyDescent="0.25">
      <c r="A198" s="249">
        <v>220035</v>
      </c>
      <c r="B198" s="249" t="s">
        <v>1164</v>
      </c>
      <c r="C198" s="249" t="s">
        <v>1165</v>
      </c>
      <c r="D198" s="249" t="s">
        <v>1166</v>
      </c>
      <c r="E198" s="249" t="s">
        <v>1087</v>
      </c>
      <c r="F198" s="249">
        <v>1970</v>
      </c>
      <c r="G198" s="249" t="s">
        <v>1105</v>
      </c>
      <c r="H198" s="249" t="s">
        <v>1167</v>
      </c>
      <c r="I198" s="249">
        <v>621</v>
      </c>
      <c r="J198" s="249">
        <v>24</v>
      </c>
      <c r="K198" s="250">
        <v>44562</v>
      </c>
      <c r="L198" s="250">
        <v>44926</v>
      </c>
      <c r="M198" s="249" t="s">
        <v>961</v>
      </c>
      <c r="N198" s="249">
        <v>65</v>
      </c>
      <c r="O198" s="249">
        <v>11</v>
      </c>
      <c r="P198" s="249">
        <v>24</v>
      </c>
      <c r="Q198" s="249">
        <v>84</v>
      </c>
      <c r="R198" s="249">
        <v>4</v>
      </c>
      <c r="S198" s="249" t="s">
        <v>962</v>
      </c>
    </row>
    <row r="199" spans="1:19" x14ac:dyDescent="0.25">
      <c r="A199" s="249">
        <v>220035</v>
      </c>
      <c r="B199" s="249" t="s">
        <v>1164</v>
      </c>
      <c r="C199" s="249" t="s">
        <v>1165</v>
      </c>
      <c r="D199" s="249" t="s">
        <v>1166</v>
      </c>
      <c r="E199" s="249" t="s">
        <v>1087</v>
      </c>
      <c r="F199" s="249">
        <v>1970</v>
      </c>
      <c r="G199" s="249" t="s">
        <v>1105</v>
      </c>
      <c r="H199" s="249" t="s">
        <v>1167</v>
      </c>
      <c r="I199" s="249">
        <v>621</v>
      </c>
      <c r="J199" s="249">
        <v>24</v>
      </c>
      <c r="K199" s="250">
        <v>44562</v>
      </c>
      <c r="L199" s="250">
        <v>44926</v>
      </c>
      <c r="M199" s="249" t="s">
        <v>969</v>
      </c>
      <c r="N199" s="249">
        <v>60</v>
      </c>
      <c r="O199" s="249">
        <v>20</v>
      </c>
      <c r="P199" s="249">
        <v>20</v>
      </c>
      <c r="Q199" s="249">
        <v>77</v>
      </c>
      <c r="R199" s="249">
        <v>3</v>
      </c>
      <c r="S199" s="249" t="s">
        <v>970</v>
      </c>
    </row>
    <row r="200" spans="1:19" x14ac:dyDescent="0.25">
      <c r="A200" s="249">
        <v>220035</v>
      </c>
      <c r="B200" s="249" t="s">
        <v>1164</v>
      </c>
      <c r="C200" s="249" t="s">
        <v>1165</v>
      </c>
      <c r="D200" s="249" t="s">
        <v>1166</v>
      </c>
      <c r="E200" s="249" t="s">
        <v>1087</v>
      </c>
      <c r="F200" s="249">
        <v>1970</v>
      </c>
      <c r="G200" s="249" t="s">
        <v>1105</v>
      </c>
      <c r="H200" s="249" t="s">
        <v>1167</v>
      </c>
      <c r="I200" s="249">
        <v>621</v>
      </c>
      <c r="J200" s="249">
        <v>24</v>
      </c>
      <c r="K200" s="250">
        <v>44562</v>
      </c>
      <c r="L200" s="250">
        <v>44926</v>
      </c>
      <c r="M200" s="249" t="s">
        <v>973</v>
      </c>
      <c r="N200" s="249">
        <v>87</v>
      </c>
      <c r="O200" s="249">
        <v>13</v>
      </c>
      <c r="P200" s="249" t="e">
        <v>#N/A</v>
      </c>
      <c r="Q200" s="249">
        <v>87</v>
      </c>
      <c r="R200" s="249">
        <v>4</v>
      </c>
      <c r="S200" s="249" t="s">
        <v>974</v>
      </c>
    </row>
    <row r="201" spans="1:19" x14ac:dyDescent="0.25">
      <c r="A201" s="249">
        <v>220035</v>
      </c>
      <c r="B201" s="249" t="s">
        <v>1164</v>
      </c>
      <c r="C201" s="249" t="s">
        <v>1165</v>
      </c>
      <c r="D201" s="249" t="s">
        <v>1166</v>
      </c>
      <c r="E201" s="249" t="s">
        <v>1087</v>
      </c>
      <c r="F201" s="249">
        <v>1970</v>
      </c>
      <c r="G201" s="249" t="s">
        <v>1105</v>
      </c>
      <c r="H201" s="249" t="s">
        <v>1167</v>
      </c>
      <c r="I201" s="249">
        <v>621</v>
      </c>
      <c r="J201" s="249">
        <v>24</v>
      </c>
      <c r="K201" s="250">
        <v>44562</v>
      </c>
      <c r="L201" s="250">
        <v>44926</v>
      </c>
      <c r="M201" s="249" t="s">
        <v>971</v>
      </c>
      <c r="N201" s="249">
        <v>49</v>
      </c>
      <c r="O201" s="249">
        <v>7</v>
      </c>
      <c r="P201" s="249">
        <v>44</v>
      </c>
      <c r="Q201" s="249">
        <v>80</v>
      </c>
      <c r="R201" s="249">
        <v>3</v>
      </c>
      <c r="S201" s="249" t="s">
        <v>972</v>
      </c>
    </row>
    <row r="202" spans="1:19" x14ac:dyDescent="0.25">
      <c r="A202" s="249">
        <v>220035</v>
      </c>
      <c r="B202" s="249" t="s">
        <v>1164</v>
      </c>
      <c r="C202" s="249" t="s">
        <v>1165</v>
      </c>
      <c r="D202" s="249" t="s">
        <v>1166</v>
      </c>
      <c r="E202" s="249" t="s">
        <v>1087</v>
      </c>
      <c r="F202" s="249">
        <v>1970</v>
      </c>
      <c r="G202" s="249" t="s">
        <v>1105</v>
      </c>
      <c r="H202" s="249" t="s">
        <v>1167</v>
      </c>
      <c r="I202" s="249">
        <v>621</v>
      </c>
      <c r="J202" s="249">
        <v>24</v>
      </c>
      <c r="K202" s="250">
        <v>44562</v>
      </c>
      <c r="L202" s="250">
        <v>44926</v>
      </c>
      <c r="M202" s="249" t="s">
        <v>957</v>
      </c>
      <c r="N202" s="249">
        <v>70</v>
      </c>
      <c r="O202" s="249">
        <v>9</v>
      </c>
      <c r="P202" s="249">
        <v>21</v>
      </c>
      <c r="Q202" s="249">
        <v>87</v>
      </c>
      <c r="R202" s="249">
        <v>4</v>
      </c>
      <c r="S202" s="249" t="s">
        <v>958</v>
      </c>
    </row>
    <row r="203" spans="1:19" x14ac:dyDescent="0.25">
      <c r="A203" s="249">
        <v>220035</v>
      </c>
      <c r="B203" s="249" t="s">
        <v>1164</v>
      </c>
      <c r="C203" s="249" t="s">
        <v>1165</v>
      </c>
      <c r="D203" s="249" t="s">
        <v>1166</v>
      </c>
      <c r="E203" s="249" t="s">
        <v>1087</v>
      </c>
      <c r="F203" s="249">
        <v>1970</v>
      </c>
      <c r="G203" s="249" t="s">
        <v>1105</v>
      </c>
      <c r="H203" s="249" t="s">
        <v>1167</v>
      </c>
      <c r="I203" s="249">
        <v>621</v>
      </c>
      <c r="J203" s="249">
        <v>24</v>
      </c>
      <c r="K203" s="250">
        <v>44562</v>
      </c>
      <c r="L203" s="250">
        <v>44926</v>
      </c>
      <c r="M203" s="249" t="s">
        <v>955</v>
      </c>
      <c r="N203" s="249">
        <v>46</v>
      </c>
      <c r="O203" s="249">
        <v>16</v>
      </c>
      <c r="P203" s="249">
        <v>38</v>
      </c>
      <c r="Q203" s="249">
        <v>76</v>
      </c>
      <c r="R203" s="249">
        <v>2</v>
      </c>
      <c r="S203" s="249" t="s">
        <v>956</v>
      </c>
    </row>
    <row r="204" spans="1:19" x14ac:dyDescent="0.25">
      <c r="A204" s="249">
        <v>220035</v>
      </c>
      <c r="B204" s="249" t="s">
        <v>1164</v>
      </c>
      <c r="C204" s="249" t="s">
        <v>1165</v>
      </c>
      <c r="D204" s="249" t="s">
        <v>1166</v>
      </c>
      <c r="E204" s="249" t="s">
        <v>1087</v>
      </c>
      <c r="F204" s="249">
        <v>1970</v>
      </c>
      <c r="G204" s="249" t="s">
        <v>1105</v>
      </c>
      <c r="H204" s="249" t="s">
        <v>1167</v>
      </c>
      <c r="I204" s="249">
        <v>621</v>
      </c>
      <c r="J204" s="249">
        <v>24</v>
      </c>
      <c r="K204" s="250">
        <v>44562</v>
      </c>
      <c r="L204" s="250">
        <v>44926</v>
      </c>
      <c r="M204" s="249" t="s">
        <v>963</v>
      </c>
      <c r="N204" s="249">
        <v>64</v>
      </c>
      <c r="O204" s="249">
        <v>11</v>
      </c>
      <c r="P204" s="249">
        <v>25</v>
      </c>
      <c r="Q204" s="249">
        <v>86</v>
      </c>
      <c r="R204" s="249">
        <v>3</v>
      </c>
      <c r="S204" s="249" t="s">
        <v>964</v>
      </c>
    </row>
    <row r="205" spans="1:19" x14ac:dyDescent="0.25">
      <c r="A205" s="249">
        <v>220035</v>
      </c>
      <c r="B205" s="249" t="s">
        <v>1164</v>
      </c>
      <c r="C205" s="249" t="s">
        <v>1165</v>
      </c>
      <c r="D205" s="249" t="s">
        <v>1166</v>
      </c>
      <c r="E205" s="249" t="s">
        <v>1087</v>
      </c>
      <c r="F205" s="249">
        <v>1970</v>
      </c>
      <c r="G205" s="249" t="s">
        <v>1105</v>
      </c>
      <c r="H205" s="249" t="s">
        <v>1167</v>
      </c>
      <c r="I205" s="249">
        <v>621</v>
      </c>
      <c r="J205" s="249">
        <v>24</v>
      </c>
      <c r="K205" s="250">
        <v>44562</v>
      </c>
      <c r="L205" s="250">
        <v>44926</v>
      </c>
      <c r="M205" s="249" t="s">
        <v>965</v>
      </c>
      <c r="N205" s="249">
        <v>65</v>
      </c>
      <c r="O205" s="249">
        <v>7</v>
      </c>
      <c r="P205" s="249">
        <v>28</v>
      </c>
      <c r="Q205" s="249">
        <v>85</v>
      </c>
      <c r="R205" s="249">
        <v>3</v>
      </c>
      <c r="S205" s="249" t="s">
        <v>983</v>
      </c>
    </row>
    <row r="206" spans="1:19" x14ac:dyDescent="0.25">
      <c r="A206" s="249">
        <v>220035</v>
      </c>
      <c r="B206" s="249" t="s">
        <v>1164</v>
      </c>
      <c r="C206" s="249" t="s">
        <v>1165</v>
      </c>
      <c r="D206" s="249" t="s">
        <v>1166</v>
      </c>
      <c r="E206" s="249" t="s">
        <v>1087</v>
      </c>
      <c r="F206" s="249">
        <v>1970</v>
      </c>
      <c r="G206" s="249" t="s">
        <v>1105</v>
      </c>
      <c r="H206" s="249" t="s">
        <v>1167</v>
      </c>
      <c r="I206" s="249">
        <v>621</v>
      </c>
      <c r="J206" s="249">
        <v>24</v>
      </c>
      <c r="K206" s="250">
        <v>44562</v>
      </c>
      <c r="L206" s="250">
        <v>44926</v>
      </c>
      <c r="M206" s="249" t="s">
        <v>1090</v>
      </c>
      <c r="N206" s="249" t="e">
        <v>#N/A</v>
      </c>
      <c r="O206" s="249" t="e">
        <v>#N/A</v>
      </c>
      <c r="P206" s="249" t="e">
        <v>#N/A</v>
      </c>
      <c r="Q206" s="249" t="e">
        <v>#N/A</v>
      </c>
      <c r="R206" s="249">
        <v>4</v>
      </c>
      <c r="S206" s="249" t="s">
        <v>1091</v>
      </c>
    </row>
    <row r="207" spans="1:19" x14ac:dyDescent="0.25">
      <c r="A207" s="249">
        <v>220036</v>
      </c>
      <c r="B207" s="249" t="s">
        <v>1168</v>
      </c>
      <c r="C207" s="249" t="s">
        <v>1169</v>
      </c>
      <c r="D207" s="249" t="s">
        <v>1170</v>
      </c>
      <c r="E207" s="249" t="s">
        <v>1087</v>
      </c>
      <c r="F207" s="249">
        <v>2135</v>
      </c>
      <c r="G207" s="249" t="s">
        <v>1128</v>
      </c>
      <c r="H207" s="249" t="s">
        <v>1171</v>
      </c>
      <c r="I207" s="249">
        <v>959</v>
      </c>
      <c r="J207" s="249">
        <v>21</v>
      </c>
      <c r="K207" s="250">
        <v>44562</v>
      </c>
      <c r="L207" s="250">
        <v>44926</v>
      </c>
      <c r="M207" s="249" t="s">
        <v>959</v>
      </c>
      <c r="N207" s="249">
        <v>75</v>
      </c>
      <c r="O207" s="249">
        <v>7</v>
      </c>
      <c r="P207" s="249">
        <v>18</v>
      </c>
      <c r="Q207" s="249">
        <v>89</v>
      </c>
      <c r="R207" s="249">
        <v>3</v>
      </c>
      <c r="S207" s="249" t="s">
        <v>960</v>
      </c>
    </row>
    <row r="208" spans="1:19" x14ac:dyDescent="0.25">
      <c r="A208" s="249">
        <v>220036</v>
      </c>
      <c r="B208" s="249" t="s">
        <v>1168</v>
      </c>
      <c r="C208" s="249" t="s">
        <v>1169</v>
      </c>
      <c r="D208" s="249" t="s">
        <v>1170</v>
      </c>
      <c r="E208" s="249" t="s">
        <v>1087</v>
      </c>
      <c r="F208" s="249">
        <v>2135</v>
      </c>
      <c r="G208" s="249" t="s">
        <v>1128</v>
      </c>
      <c r="H208" s="249" t="s">
        <v>1171</v>
      </c>
      <c r="I208" s="249">
        <v>959</v>
      </c>
      <c r="J208" s="249">
        <v>21</v>
      </c>
      <c r="K208" s="250">
        <v>44562</v>
      </c>
      <c r="L208" s="250">
        <v>44926</v>
      </c>
      <c r="M208" s="249" t="s">
        <v>967</v>
      </c>
      <c r="N208" s="249">
        <v>78</v>
      </c>
      <c r="O208" s="249">
        <v>6</v>
      </c>
      <c r="P208" s="249">
        <v>16</v>
      </c>
      <c r="Q208" s="249">
        <v>90</v>
      </c>
      <c r="R208" s="249">
        <v>3</v>
      </c>
      <c r="S208" s="249" t="s">
        <v>968</v>
      </c>
    </row>
    <row r="209" spans="1:19" x14ac:dyDescent="0.25">
      <c r="A209" s="249">
        <v>220036</v>
      </c>
      <c r="B209" s="249" t="s">
        <v>1168</v>
      </c>
      <c r="C209" s="249" t="s">
        <v>1169</v>
      </c>
      <c r="D209" s="249" t="s">
        <v>1170</v>
      </c>
      <c r="E209" s="249" t="s">
        <v>1087</v>
      </c>
      <c r="F209" s="249">
        <v>2135</v>
      </c>
      <c r="G209" s="249" t="s">
        <v>1128</v>
      </c>
      <c r="H209" s="249" t="s">
        <v>1171</v>
      </c>
      <c r="I209" s="249">
        <v>959</v>
      </c>
      <c r="J209" s="249">
        <v>21</v>
      </c>
      <c r="K209" s="250">
        <v>44562</v>
      </c>
      <c r="L209" s="250">
        <v>44926</v>
      </c>
      <c r="M209" s="249" t="s">
        <v>961</v>
      </c>
      <c r="N209" s="249">
        <v>53</v>
      </c>
      <c r="O209" s="249">
        <v>18</v>
      </c>
      <c r="P209" s="249">
        <v>29</v>
      </c>
      <c r="Q209" s="249">
        <v>77</v>
      </c>
      <c r="R209" s="249">
        <v>2</v>
      </c>
      <c r="S209" s="249" t="s">
        <v>962</v>
      </c>
    </row>
    <row r="210" spans="1:19" x14ac:dyDescent="0.25">
      <c r="A210" s="249">
        <v>220036</v>
      </c>
      <c r="B210" s="249" t="s">
        <v>1168</v>
      </c>
      <c r="C210" s="249" t="s">
        <v>1169</v>
      </c>
      <c r="D210" s="249" t="s">
        <v>1170</v>
      </c>
      <c r="E210" s="249" t="s">
        <v>1087</v>
      </c>
      <c r="F210" s="249">
        <v>2135</v>
      </c>
      <c r="G210" s="249" t="s">
        <v>1128</v>
      </c>
      <c r="H210" s="249" t="s">
        <v>1171</v>
      </c>
      <c r="I210" s="249">
        <v>959</v>
      </c>
      <c r="J210" s="249">
        <v>21</v>
      </c>
      <c r="K210" s="250">
        <v>44562</v>
      </c>
      <c r="L210" s="250">
        <v>44926</v>
      </c>
      <c r="M210" s="249" t="s">
        <v>969</v>
      </c>
      <c r="N210" s="249">
        <v>56</v>
      </c>
      <c r="O210" s="249">
        <v>25</v>
      </c>
      <c r="P210" s="249">
        <v>19</v>
      </c>
      <c r="Q210" s="249">
        <v>72</v>
      </c>
      <c r="R210" s="249">
        <v>2</v>
      </c>
      <c r="S210" s="249" t="s">
        <v>970</v>
      </c>
    </row>
    <row r="211" spans="1:19" x14ac:dyDescent="0.25">
      <c r="A211" s="249">
        <v>220036</v>
      </c>
      <c r="B211" s="249" t="s">
        <v>1168</v>
      </c>
      <c r="C211" s="249" t="s">
        <v>1169</v>
      </c>
      <c r="D211" s="249" t="s">
        <v>1170</v>
      </c>
      <c r="E211" s="249" t="s">
        <v>1087</v>
      </c>
      <c r="F211" s="249">
        <v>2135</v>
      </c>
      <c r="G211" s="249" t="s">
        <v>1128</v>
      </c>
      <c r="H211" s="249" t="s">
        <v>1171</v>
      </c>
      <c r="I211" s="249">
        <v>959</v>
      </c>
      <c r="J211" s="249">
        <v>21</v>
      </c>
      <c r="K211" s="250">
        <v>44562</v>
      </c>
      <c r="L211" s="250">
        <v>44926</v>
      </c>
      <c r="M211" s="249" t="s">
        <v>973</v>
      </c>
      <c r="N211" s="249">
        <v>84</v>
      </c>
      <c r="O211" s="249">
        <v>16</v>
      </c>
      <c r="P211" s="249" t="e">
        <v>#N/A</v>
      </c>
      <c r="Q211" s="249">
        <v>84</v>
      </c>
      <c r="R211" s="249">
        <v>3</v>
      </c>
      <c r="S211" s="249" t="s">
        <v>974</v>
      </c>
    </row>
    <row r="212" spans="1:19" x14ac:dyDescent="0.25">
      <c r="A212" s="249">
        <v>220036</v>
      </c>
      <c r="B212" s="249" t="s">
        <v>1168</v>
      </c>
      <c r="C212" s="249" t="s">
        <v>1169</v>
      </c>
      <c r="D212" s="249" t="s">
        <v>1170</v>
      </c>
      <c r="E212" s="249" t="s">
        <v>1087</v>
      </c>
      <c r="F212" s="249">
        <v>2135</v>
      </c>
      <c r="G212" s="249" t="s">
        <v>1128</v>
      </c>
      <c r="H212" s="249" t="s">
        <v>1171</v>
      </c>
      <c r="I212" s="249">
        <v>959</v>
      </c>
      <c r="J212" s="249">
        <v>21</v>
      </c>
      <c r="K212" s="250">
        <v>44562</v>
      </c>
      <c r="L212" s="250">
        <v>44926</v>
      </c>
      <c r="M212" s="249" t="s">
        <v>971</v>
      </c>
      <c r="N212" s="249">
        <v>48</v>
      </c>
      <c r="O212" s="249">
        <v>8</v>
      </c>
      <c r="P212" s="249">
        <v>44</v>
      </c>
      <c r="Q212" s="249">
        <v>79</v>
      </c>
      <c r="R212" s="249">
        <v>3</v>
      </c>
      <c r="S212" s="249" t="s">
        <v>972</v>
      </c>
    </row>
    <row r="213" spans="1:19" x14ac:dyDescent="0.25">
      <c r="A213" s="249">
        <v>220036</v>
      </c>
      <c r="B213" s="249" t="s">
        <v>1168</v>
      </c>
      <c r="C213" s="249" t="s">
        <v>1169</v>
      </c>
      <c r="D213" s="249" t="s">
        <v>1170</v>
      </c>
      <c r="E213" s="249" t="s">
        <v>1087</v>
      </c>
      <c r="F213" s="249">
        <v>2135</v>
      </c>
      <c r="G213" s="249" t="s">
        <v>1128</v>
      </c>
      <c r="H213" s="249" t="s">
        <v>1171</v>
      </c>
      <c r="I213" s="249">
        <v>959</v>
      </c>
      <c r="J213" s="249">
        <v>21</v>
      </c>
      <c r="K213" s="250">
        <v>44562</v>
      </c>
      <c r="L213" s="250">
        <v>44926</v>
      </c>
      <c r="M213" s="249" t="s">
        <v>957</v>
      </c>
      <c r="N213" s="249">
        <v>64</v>
      </c>
      <c r="O213" s="249">
        <v>14</v>
      </c>
      <c r="P213" s="249">
        <v>22</v>
      </c>
      <c r="Q213" s="249">
        <v>82</v>
      </c>
      <c r="R213" s="249">
        <v>3</v>
      </c>
      <c r="S213" s="249" t="s">
        <v>958</v>
      </c>
    </row>
    <row r="214" spans="1:19" x14ac:dyDescent="0.25">
      <c r="A214" s="249">
        <v>220036</v>
      </c>
      <c r="B214" s="249" t="s">
        <v>1168</v>
      </c>
      <c r="C214" s="249" t="s">
        <v>1169</v>
      </c>
      <c r="D214" s="249" t="s">
        <v>1170</v>
      </c>
      <c r="E214" s="249" t="s">
        <v>1087</v>
      </c>
      <c r="F214" s="249">
        <v>2135</v>
      </c>
      <c r="G214" s="249" t="s">
        <v>1128</v>
      </c>
      <c r="H214" s="249" t="s">
        <v>1171</v>
      </c>
      <c r="I214" s="249">
        <v>959</v>
      </c>
      <c r="J214" s="249">
        <v>21</v>
      </c>
      <c r="K214" s="250">
        <v>44562</v>
      </c>
      <c r="L214" s="250">
        <v>44926</v>
      </c>
      <c r="M214" s="249" t="s">
        <v>955</v>
      </c>
      <c r="N214" s="249">
        <v>47</v>
      </c>
      <c r="O214" s="249">
        <v>19</v>
      </c>
      <c r="P214" s="249">
        <v>34</v>
      </c>
      <c r="Q214" s="249">
        <v>74</v>
      </c>
      <c r="R214" s="249">
        <v>2</v>
      </c>
      <c r="S214" s="249" t="s">
        <v>956</v>
      </c>
    </row>
    <row r="215" spans="1:19" x14ac:dyDescent="0.25">
      <c r="A215" s="249">
        <v>220036</v>
      </c>
      <c r="B215" s="249" t="s">
        <v>1168</v>
      </c>
      <c r="C215" s="249" t="s">
        <v>1169</v>
      </c>
      <c r="D215" s="249" t="s">
        <v>1170</v>
      </c>
      <c r="E215" s="249" t="s">
        <v>1087</v>
      </c>
      <c r="F215" s="249">
        <v>2135</v>
      </c>
      <c r="G215" s="249" t="s">
        <v>1128</v>
      </c>
      <c r="H215" s="249" t="s">
        <v>1171</v>
      </c>
      <c r="I215" s="249">
        <v>959</v>
      </c>
      <c r="J215" s="249">
        <v>21</v>
      </c>
      <c r="K215" s="250">
        <v>44562</v>
      </c>
      <c r="L215" s="250">
        <v>44926</v>
      </c>
      <c r="M215" s="249" t="s">
        <v>963</v>
      </c>
      <c r="N215" s="249">
        <v>61</v>
      </c>
      <c r="O215" s="249">
        <v>13</v>
      </c>
      <c r="P215" s="249">
        <v>26</v>
      </c>
      <c r="Q215" s="249">
        <v>84</v>
      </c>
      <c r="R215" s="249">
        <v>3</v>
      </c>
      <c r="S215" s="249" t="s">
        <v>964</v>
      </c>
    </row>
    <row r="216" spans="1:19" x14ac:dyDescent="0.25">
      <c r="A216" s="249">
        <v>220036</v>
      </c>
      <c r="B216" s="249" t="s">
        <v>1168</v>
      </c>
      <c r="C216" s="249" t="s">
        <v>1169</v>
      </c>
      <c r="D216" s="249" t="s">
        <v>1170</v>
      </c>
      <c r="E216" s="249" t="s">
        <v>1087</v>
      </c>
      <c r="F216" s="249">
        <v>2135</v>
      </c>
      <c r="G216" s="249" t="s">
        <v>1128</v>
      </c>
      <c r="H216" s="249" t="s">
        <v>1171</v>
      </c>
      <c r="I216" s="249">
        <v>959</v>
      </c>
      <c r="J216" s="249">
        <v>21</v>
      </c>
      <c r="K216" s="250">
        <v>44562</v>
      </c>
      <c r="L216" s="250">
        <v>44926</v>
      </c>
      <c r="M216" s="249" t="s">
        <v>965</v>
      </c>
      <c r="N216" s="249">
        <v>64</v>
      </c>
      <c r="O216" s="249">
        <v>9</v>
      </c>
      <c r="P216" s="249">
        <v>27</v>
      </c>
      <c r="Q216" s="249">
        <v>84</v>
      </c>
      <c r="R216" s="249">
        <v>3</v>
      </c>
      <c r="S216" s="249" t="s">
        <v>983</v>
      </c>
    </row>
    <row r="217" spans="1:19" x14ac:dyDescent="0.25">
      <c r="A217" s="249">
        <v>220036</v>
      </c>
      <c r="B217" s="249" t="s">
        <v>1168</v>
      </c>
      <c r="C217" s="249" t="s">
        <v>1169</v>
      </c>
      <c r="D217" s="249" t="s">
        <v>1170</v>
      </c>
      <c r="E217" s="249" t="s">
        <v>1087</v>
      </c>
      <c r="F217" s="249">
        <v>2135</v>
      </c>
      <c r="G217" s="249" t="s">
        <v>1128</v>
      </c>
      <c r="H217" s="249" t="s">
        <v>1171</v>
      </c>
      <c r="I217" s="249">
        <v>959</v>
      </c>
      <c r="J217" s="249">
        <v>21</v>
      </c>
      <c r="K217" s="250">
        <v>44562</v>
      </c>
      <c r="L217" s="250">
        <v>44926</v>
      </c>
      <c r="M217" s="249" t="s">
        <v>1090</v>
      </c>
      <c r="N217" s="249" t="e">
        <v>#N/A</v>
      </c>
      <c r="O217" s="249" t="e">
        <v>#N/A</v>
      </c>
      <c r="P217" s="249" t="e">
        <v>#N/A</v>
      </c>
      <c r="Q217" s="249" t="e">
        <v>#N/A</v>
      </c>
      <c r="R217" s="249">
        <v>3</v>
      </c>
      <c r="S217" s="249" t="s">
        <v>1091</v>
      </c>
    </row>
    <row r="218" spans="1:19" x14ac:dyDescent="0.25">
      <c r="A218" s="249">
        <v>220046</v>
      </c>
      <c r="B218" s="249" t="s">
        <v>1172</v>
      </c>
      <c r="C218" s="249" t="s">
        <v>1173</v>
      </c>
      <c r="D218" s="249" t="s">
        <v>1174</v>
      </c>
      <c r="E218" s="249" t="s">
        <v>1087</v>
      </c>
      <c r="F218" s="249">
        <v>1201</v>
      </c>
      <c r="G218" s="249" t="s">
        <v>1175</v>
      </c>
      <c r="H218" s="249" t="s">
        <v>1176</v>
      </c>
      <c r="I218" s="249">
        <v>374</v>
      </c>
      <c r="J218" s="249">
        <v>23</v>
      </c>
      <c r="K218" s="250">
        <v>44562</v>
      </c>
      <c r="L218" s="250">
        <v>44926</v>
      </c>
      <c r="M218" s="249" t="s">
        <v>959</v>
      </c>
      <c r="N218" s="249">
        <v>73</v>
      </c>
      <c r="O218" s="249">
        <v>7</v>
      </c>
      <c r="P218" s="249">
        <v>20</v>
      </c>
      <c r="Q218" s="249">
        <v>88</v>
      </c>
      <c r="R218" s="249">
        <v>3</v>
      </c>
      <c r="S218" s="249" t="s">
        <v>960</v>
      </c>
    </row>
    <row r="219" spans="1:19" x14ac:dyDescent="0.25">
      <c r="A219" s="249">
        <v>220046</v>
      </c>
      <c r="B219" s="249" t="s">
        <v>1172</v>
      </c>
      <c r="C219" s="249" t="s">
        <v>1173</v>
      </c>
      <c r="D219" s="249" t="s">
        <v>1174</v>
      </c>
      <c r="E219" s="249" t="s">
        <v>1087</v>
      </c>
      <c r="F219" s="249">
        <v>1201</v>
      </c>
      <c r="G219" s="249" t="s">
        <v>1175</v>
      </c>
      <c r="H219" s="249" t="s">
        <v>1176</v>
      </c>
      <c r="I219" s="249">
        <v>374</v>
      </c>
      <c r="J219" s="249">
        <v>23</v>
      </c>
      <c r="K219" s="250">
        <v>44562</v>
      </c>
      <c r="L219" s="250">
        <v>44926</v>
      </c>
      <c r="M219" s="249" t="s">
        <v>967</v>
      </c>
      <c r="N219" s="249">
        <v>73</v>
      </c>
      <c r="O219" s="249">
        <v>7</v>
      </c>
      <c r="P219" s="249">
        <v>20</v>
      </c>
      <c r="Q219" s="249">
        <v>88</v>
      </c>
      <c r="R219" s="249">
        <v>3</v>
      </c>
      <c r="S219" s="249" t="s">
        <v>968</v>
      </c>
    </row>
    <row r="220" spans="1:19" x14ac:dyDescent="0.25">
      <c r="A220" s="249">
        <v>220046</v>
      </c>
      <c r="B220" s="249" t="s">
        <v>1172</v>
      </c>
      <c r="C220" s="249" t="s">
        <v>1173</v>
      </c>
      <c r="D220" s="249" t="s">
        <v>1174</v>
      </c>
      <c r="E220" s="249" t="s">
        <v>1087</v>
      </c>
      <c r="F220" s="249">
        <v>1201</v>
      </c>
      <c r="G220" s="249" t="s">
        <v>1175</v>
      </c>
      <c r="H220" s="249" t="s">
        <v>1176</v>
      </c>
      <c r="I220" s="249">
        <v>374</v>
      </c>
      <c r="J220" s="249">
        <v>23</v>
      </c>
      <c r="K220" s="250">
        <v>44562</v>
      </c>
      <c r="L220" s="250">
        <v>44926</v>
      </c>
      <c r="M220" s="249" t="s">
        <v>961</v>
      </c>
      <c r="N220" s="249">
        <v>49</v>
      </c>
      <c r="O220" s="249">
        <v>16</v>
      </c>
      <c r="P220" s="249">
        <v>35</v>
      </c>
      <c r="Q220" s="249">
        <v>77</v>
      </c>
      <c r="R220" s="249">
        <v>2</v>
      </c>
      <c r="S220" s="249" t="s">
        <v>962</v>
      </c>
    </row>
    <row r="221" spans="1:19" x14ac:dyDescent="0.25">
      <c r="A221" s="249">
        <v>220046</v>
      </c>
      <c r="B221" s="249" t="s">
        <v>1172</v>
      </c>
      <c r="C221" s="249" t="s">
        <v>1173</v>
      </c>
      <c r="D221" s="249" t="s">
        <v>1174</v>
      </c>
      <c r="E221" s="249" t="s">
        <v>1087</v>
      </c>
      <c r="F221" s="249">
        <v>1201</v>
      </c>
      <c r="G221" s="249" t="s">
        <v>1175</v>
      </c>
      <c r="H221" s="249" t="s">
        <v>1176</v>
      </c>
      <c r="I221" s="249">
        <v>374</v>
      </c>
      <c r="J221" s="249">
        <v>23</v>
      </c>
      <c r="K221" s="250">
        <v>44562</v>
      </c>
      <c r="L221" s="250">
        <v>44926</v>
      </c>
      <c r="M221" s="249" t="s">
        <v>969</v>
      </c>
      <c r="N221" s="249">
        <v>50</v>
      </c>
      <c r="O221" s="249">
        <v>27</v>
      </c>
      <c r="P221" s="249">
        <v>23</v>
      </c>
      <c r="Q221" s="249">
        <v>70</v>
      </c>
      <c r="R221" s="249">
        <v>2</v>
      </c>
      <c r="S221" s="249" t="s">
        <v>970</v>
      </c>
    </row>
    <row r="222" spans="1:19" x14ac:dyDescent="0.25">
      <c r="A222" s="249">
        <v>220046</v>
      </c>
      <c r="B222" s="249" t="s">
        <v>1172</v>
      </c>
      <c r="C222" s="249" t="s">
        <v>1173</v>
      </c>
      <c r="D222" s="249" t="s">
        <v>1174</v>
      </c>
      <c r="E222" s="249" t="s">
        <v>1087</v>
      </c>
      <c r="F222" s="249">
        <v>1201</v>
      </c>
      <c r="G222" s="249" t="s">
        <v>1175</v>
      </c>
      <c r="H222" s="249" t="s">
        <v>1176</v>
      </c>
      <c r="I222" s="249">
        <v>374</v>
      </c>
      <c r="J222" s="249">
        <v>23</v>
      </c>
      <c r="K222" s="250">
        <v>44562</v>
      </c>
      <c r="L222" s="250">
        <v>44926</v>
      </c>
      <c r="M222" s="249" t="s">
        <v>973</v>
      </c>
      <c r="N222" s="249">
        <v>88</v>
      </c>
      <c r="O222" s="249">
        <v>12</v>
      </c>
      <c r="P222" s="249" t="e">
        <v>#N/A</v>
      </c>
      <c r="Q222" s="249">
        <v>88</v>
      </c>
      <c r="R222" s="249">
        <v>4</v>
      </c>
      <c r="S222" s="249" t="s">
        <v>974</v>
      </c>
    </row>
    <row r="223" spans="1:19" x14ac:dyDescent="0.25">
      <c r="A223" s="249">
        <v>220046</v>
      </c>
      <c r="B223" s="249" t="s">
        <v>1172</v>
      </c>
      <c r="C223" s="249" t="s">
        <v>1173</v>
      </c>
      <c r="D223" s="249" t="s">
        <v>1174</v>
      </c>
      <c r="E223" s="249" t="s">
        <v>1087</v>
      </c>
      <c r="F223" s="249">
        <v>1201</v>
      </c>
      <c r="G223" s="249" t="s">
        <v>1175</v>
      </c>
      <c r="H223" s="249" t="s">
        <v>1176</v>
      </c>
      <c r="I223" s="249">
        <v>374</v>
      </c>
      <c r="J223" s="249">
        <v>23</v>
      </c>
      <c r="K223" s="250">
        <v>44562</v>
      </c>
      <c r="L223" s="250">
        <v>44926</v>
      </c>
      <c r="M223" s="249" t="s">
        <v>971</v>
      </c>
      <c r="N223" s="249">
        <v>43</v>
      </c>
      <c r="O223" s="249">
        <v>7</v>
      </c>
      <c r="P223" s="249">
        <v>50</v>
      </c>
      <c r="Q223" s="249">
        <v>78</v>
      </c>
      <c r="R223" s="249">
        <v>2</v>
      </c>
      <c r="S223" s="249" t="s">
        <v>972</v>
      </c>
    </row>
    <row r="224" spans="1:19" x14ac:dyDescent="0.25">
      <c r="A224" s="249">
        <v>220046</v>
      </c>
      <c r="B224" s="249" t="s">
        <v>1172</v>
      </c>
      <c r="C224" s="249" t="s">
        <v>1173</v>
      </c>
      <c r="D224" s="249" t="s">
        <v>1174</v>
      </c>
      <c r="E224" s="249" t="s">
        <v>1087</v>
      </c>
      <c r="F224" s="249">
        <v>1201</v>
      </c>
      <c r="G224" s="249" t="s">
        <v>1175</v>
      </c>
      <c r="H224" s="249" t="s">
        <v>1176</v>
      </c>
      <c r="I224" s="249">
        <v>374</v>
      </c>
      <c r="J224" s="249">
        <v>23</v>
      </c>
      <c r="K224" s="250">
        <v>44562</v>
      </c>
      <c r="L224" s="250">
        <v>44926</v>
      </c>
      <c r="M224" s="249" t="s">
        <v>957</v>
      </c>
      <c r="N224" s="249">
        <v>63</v>
      </c>
      <c r="O224" s="249">
        <v>13</v>
      </c>
      <c r="P224" s="249">
        <v>24</v>
      </c>
      <c r="Q224" s="249">
        <v>82</v>
      </c>
      <c r="R224" s="249">
        <v>3</v>
      </c>
      <c r="S224" s="249" t="s">
        <v>958</v>
      </c>
    </row>
    <row r="225" spans="1:19" x14ac:dyDescent="0.25">
      <c r="A225" s="249">
        <v>220046</v>
      </c>
      <c r="B225" s="249" t="s">
        <v>1172</v>
      </c>
      <c r="C225" s="249" t="s">
        <v>1173</v>
      </c>
      <c r="D225" s="249" t="s">
        <v>1174</v>
      </c>
      <c r="E225" s="249" t="s">
        <v>1087</v>
      </c>
      <c r="F225" s="249">
        <v>1201</v>
      </c>
      <c r="G225" s="249" t="s">
        <v>1175</v>
      </c>
      <c r="H225" s="249" t="s">
        <v>1176</v>
      </c>
      <c r="I225" s="249">
        <v>374</v>
      </c>
      <c r="J225" s="249">
        <v>23</v>
      </c>
      <c r="K225" s="250">
        <v>44562</v>
      </c>
      <c r="L225" s="250">
        <v>44926</v>
      </c>
      <c r="M225" s="249" t="s">
        <v>955</v>
      </c>
      <c r="N225" s="249">
        <v>39</v>
      </c>
      <c r="O225" s="249">
        <v>26</v>
      </c>
      <c r="P225" s="249">
        <v>35</v>
      </c>
      <c r="Q225" s="249">
        <v>68</v>
      </c>
      <c r="R225" s="249">
        <v>1</v>
      </c>
      <c r="S225" s="249" t="s">
        <v>956</v>
      </c>
    </row>
    <row r="226" spans="1:19" x14ac:dyDescent="0.25">
      <c r="A226" s="249">
        <v>220046</v>
      </c>
      <c r="B226" s="249" t="s">
        <v>1172</v>
      </c>
      <c r="C226" s="249" t="s">
        <v>1173</v>
      </c>
      <c r="D226" s="249" t="s">
        <v>1174</v>
      </c>
      <c r="E226" s="249" t="s">
        <v>1087</v>
      </c>
      <c r="F226" s="249">
        <v>1201</v>
      </c>
      <c r="G226" s="249" t="s">
        <v>1175</v>
      </c>
      <c r="H226" s="249" t="s">
        <v>1176</v>
      </c>
      <c r="I226" s="249">
        <v>374</v>
      </c>
      <c r="J226" s="249">
        <v>23</v>
      </c>
      <c r="K226" s="250">
        <v>44562</v>
      </c>
      <c r="L226" s="250">
        <v>44926</v>
      </c>
      <c r="M226" s="249" t="s">
        <v>963</v>
      </c>
      <c r="N226" s="249">
        <v>59</v>
      </c>
      <c r="O226" s="249">
        <v>15</v>
      </c>
      <c r="P226" s="249">
        <v>26</v>
      </c>
      <c r="Q226" s="249">
        <v>83</v>
      </c>
      <c r="R226" s="249">
        <v>2</v>
      </c>
      <c r="S226" s="249" t="s">
        <v>964</v>
      </c>
    </row>
    <row r="227" spans="1:19" x14ac:dyDescent="0.25">
      <c r="A227" s="249">
        <v>220046</v>
      </c>
      <c r="B227" s="249" t="s">
        <v>1172</v>
      </c>
      <c r="C227" s="249" t="s">
        <v>1173</v>
      </c>
      <c r="D227" s="249" t="s">
        <v>1174</v>
      </c>
      <c r="E227" s="249" t="s">
        <v>1087</v>
      </c>
      <c r="F227" s="249">
        <v>1201</v>
      </c>
      <c r="G227" s="249" t="s">
        <v>1175</v>
      </c>
      <c r="H227" s="249" t="s">
        <v>1176</v>
      </c>
      <c r="I227" s="249">
        <v>374</v>
      </c>
      <c r="J227" s="249">
        <v>23</v>
      </c>
      <c r="K227" s="250">
        <v>44562</v>
      </c>
      <c r="L227" s="250">
        <v>44926</v>
      </c>
      <c r="M227" s="249" t="s">
        <v>965</v>
      </c>
      <c r="N227" s="249">
        <v>53</v>
      </c>
      <c r="O227" s="249">
        <v>9</v>
      </c>
      <c r="P227" s="249">
        <v>38</v>
      </c>
      <c r="Q227" s="249">
        <v>80</v>
      </c>
      <c r="R227" s="249">
        <v>2</v>
      </c>
      <c r="S227" s="249" t="s">
        <v>983</v>
      </c>
    </row>
    <row r="228" spans="1:19" x14ac:dyDescent="0.25">
      <c r="A228" s="249">
        <v>220046</v>
      </c>
      <c r="B228" s="249" t="s">
        <v>1172</v>
      </c>
      <c r="C228" s="249" t="s">
        <v>1173</v>
      </c>
      <c r="D228" s="249" t="s">
        <v>1174</v>
      </c>
      <c r="E228" s="249" t="s">
        <v>1087</v>
      </c>
      <c r="F228" s="249">
        <v>1201</v>
      </c>
      <c r="G228" s="249" t="s">
        <v>1175</v>
      </c>
      <c r="H228" s="249" t="s">
        <v>1176</v>
      </c>
      <c r="I228" s="249">
        <v>374</v>
      </c>
      <c r="J228" s="249">
        <v>23</v>
      </c>
      <c r="K228" s="250">
        <v>44562</v>
      </c>
      <c r="L228" s="250">
        <v>44926</v>
      </c>
      <c r="M228" s="249" t="s">
        <v>1090</v>
      </c>
      <c r="N228" s="249" t="e">
        <v>#N/A</v>
      </c>
      <c r="O228" s="249" t="e">
        <v>#N/A</v>
      </c>
      <c r="P228" s="249" t="e">
        <v>#N/A</v>
      </c>
      <c r="Q228" s="249" t="e">
        <v>#N/A</v>
      </c>
      <c r="R228" s="249">
        <v>3</v>
      </c>
      <c r="S228" s="249" t="s">
        <v>1091</v>
      </c>
    </row>
    <row r="229" spans="1:19" x14ac:dyDescent="0.25">
      <c r="A229" s="249">
        <v>220049</v>
      </c>
      <c r="B229" s="249" t="s">
        <v>1177</v>
      </c>
      <c r="C229" s="249" t="s">
        <v>1178</v>
      </c>
      <c r="D229" s="249" t="s">
        <v>1179</v>
      </c>
      <c r="E229" s="249" t="s">
        <v>1087</v>
      </c>
      <c r="F229" s="249">
        <v>1752</v>
      </c>
      <c r="G229" s="249" t="s">
        <v>1095</v>
      </c>
      <c r="H229" s="249" t="s">
        <v>1180</v>
      </c>
      <c r="I229" s="249">
        <v>395</v>
      </c>
      <c r="J229" s="249">
        <v>23</v>
      </c>
      <c r="K229" s="250">
        <v>44562</v>
      </c>
      <c r="L229" s="250">
        <v>44926</v>
      </c>
      <c r="M229" s="249" t="s">
        <v>959</v>
      </c>
      <c r="N229" s="249">
        <v>76</v>
      </c>
      <c r="O229" s="249">
        <v>5</v>
      </c>
      <c r="P229" s="249">
        <v>19</v>
      </c>
      <c r="Q229" s="249">
        <v>90</v>
      </c>
      <c r="R229" s="249">
        <v>3</v>
      </c>
      <c r="S229" s="249" t="s">
        <v>960</v>
      </c>
    </row>
    <row r="230" spans="1:19" x14ac:dyDescent="0.25">
      <c r="A230" s="249">
        <v>220049</v>
      </c>
      <c r="B230" s="249" t="s">
        <v>1177</v>
      </c>
      <c r="C230" s="249" t="s">
        <v>1178</v>
      </c>
      <c r="D230" s="249" t="s">
        <v>1179</v>
      </c>
      <c r="E230" s="249" t="s">
        <v>1087</v>
      </c>
      <c r="F230" s="249">
        <v>1752</v>
      </c>
      <c r="G230" s="249" t="s">
        <v>1095</v>
      </c>
      <c r="H230" s="249" t="s">
        <v>1180</v>
      </c>
      <c r="I230" s="249">
        <v>395</v>
      </c>
      <c r="J230" s="249">
        <v>23</v>
      </c>
      <c r="K230" s="250">
        <v>44562</v>
      </c>
      <c r="L230" s="250">
        <v>44926</v>
      </c>
      <c r="M230" s="249" t="s">
        <v>967</v>
      </c>
      <c r="N230" s="249">
        <v>76</v>
      </c>
      <c r="O230" s="249">
        <v>7</v>
      </c>
      <c r="P230" s="249">
        <v>17</v>
      </c>
      <c r="Q230" s="249">
        <v>89</v>
      </c>
      <c r="R230" s="249">
        <v>3</v>
      </c>
      <c r="S230" s="249" t="s">
        <v>968</v>
      </c>
    </row>
    <row r="231" spans="1:19" x14ac:dyDescent="0.25">
      <c r="A231" s="249">
        <v>220049</v>
      </c>
      <c r="B231" s="249" t="s">
        <v>1177</v>
      </c>
      <c r="C231" s="249" t="s">
        <v>1178</v>
      </c>
      <c r="D231" s="249" t="s">
        <v>1179</v>
      </c>
      <c r="E231" s="249" t="s">
        <v>1087</v>
      </c>
      <c r="F231" s="249">
        <v>1752</v>
      </c>
      <c r="G231" s="249" t="s">
        <v>1095</v>
      </c>
      <c r="H231" s="249" t="s">
        <v>1180</v>
      </c>
      <c r="I231" s="249">
        <v>395</v>
      </c>
      <c r="J231" s="249">
        <v>23</v>
      </c>
      <c r="K231" s="250">
        <v>44562</v>
      </c>
      <c r="L231" s="250">
        <v>44926</v>
      </c>
      <c r="M231" s="249" t="s">
        <v>961</v>
      </c>
      <c r="N231" s="249">
        <v>52</v>
      </c>
      <c r="O231" s="249">
        <v>13</v>
      </c>
      <c r="P231" s="249">
        <v>35</v>
      </c>
      <c r="Q231" s="249">
        <v>79</v>
      </c>
      <c r="R231" s="249">
        <v>2</v>
      </c>
      <c r="S231" s="249" t="s">
        <v>962</v>
      </c>
    </row>
    <row r="232" spans="1:19" x14ac:dyDescent="0.25">
      <c r="A232" s="249">
        <v>220049</v>
      </c>
      <c r="B232" s="249" t="s">
        <v>1177</v>
      </c>
      <c r="C232" s="249" t="s">
        <v>1178</v>
      </c>
      <c r="D232" s="249" t="s">
        <v>1179</v>
      </c>
      <c r="E232" s="249" t="s">
        <v>1087</v>
      </c>
      <c r="F232" s="249">
        <v>1752</v>
      </c>
      <c r="G232" s="249" t="s">
        <v>1095</v>
      </c>
      <c r="H232" s="249" t="s">
        <v>1180</v>
      </c>
      <c r="I232" s="249">
        <v>395</v>
      </c>
      <c r="J232" s="249">
        <v>23</v>
      </c>
      <c r="K232" s="250">
        <v>44562</v>
      </c>
      <c r="L232" s="250">
        <v>44926</v>
      </c>
      <c r="M232" s="249" t="s">
        <v>969</v>
      </c>
      <c r="N232" s="249">
        <v>54</v>
      </c>
      <c r="O232" s="249">
        <v>26</v>
      </c>
      <c r="P232" s="249">
        <v>20</v>
      </c>
      <c r="Q232" s="249">
        <v>72</v>
      </c>
      <c r="R232" s="249">
        <v>2</v>
      </c>
      <c r="S232" s="249" t="s">
        <v>970</v>
      </c>
    </row>
    <row r="233" spans="1:19" x14ac:dyDescent="0.25">
      <c r="A233" s="249">
        <v>220049</v>
      </c>
      <c r="B233" s="249" t="s">
        <v>1177</v>
      </c>
      <c r="C233" s="249" t="s">
        <v>1178</v>
      </c>
      <c r="D233" s="249" t="s">
        <v>1179</v>
      </c>
      <c r="E233" s="249" t="s">
        <v>1087</v>
      </c>
      <c r="F233" s="249">
        <v>1752</v>
      </c>
      <c r="G233" s="249" t="s">
        <v>1095</v>
      </c>
      <c r="H233" s="249" t="s">
        <v>1180</v>
      </c>
      <c r="I233" s="249">
        <v>395</v>
      </c>
      <c r="J233" s="249">
        <v>23</v>
      </c>
      <c r="K233" s="250">
        <v>44562</v>
      </c>
      <c r="L233" s="250">
        <v>44926</v>
      </c>
      <c r="M233" s="249" t="s">
        <v>973</v>
      </c>
      <c r="N233" s="249">
        <v>90</v>
      </c>
      <c r="O233" s="249">
        <v>10</v>
      </c>
      <c r="P233" s="249" t="e">
        <v>#N/A</v>
      </c>
      <c r="Q233" s="249">
        <v>90</v>
      </c>
      <c r="R233" s="249">
        <v>5</v>
      </c>
      <c r="S233" s="249" t="s">
        <v>974</v>
      </c>
    </row>
    <row r="234" spans="1:19" x14ac:dyDescent="0.25">
      <c r="A234" s="249">
        <v>220049</v>
      </c>
      <c r="B234" s="249" t="s">
        <v>1177</v>
      </c>
      <c r="C234" s="249" t="s">
        <v>1178</v>
      </c>
      <c r="D234" s="249" t="s">
        <v>1179</v>
      </c>
      <c r="E234" s="249" t="s">
        <v>1087</v>
      </c>
      <c r="F234" s="249">
        <v>1752</v>
      </c>
      <c r="G234" s="249" t="s">
        <v>1095</v>
      </c>
      <c r="H234" s="249" t="s">
        <v>1180</v>
      </c>
      <c r="I234" s="249">
        <v>395</v>
      </c>
      <c r="J234" s="249">
        <v>23</v>
      </c>
      <c r="K234" s="250">
        <v>44562</v>
      </c>
      <c r="L234" s="250">
        <v>44926</v>
      </c>
      <c r="M234" s="249" t="s">
        <v>971</v>
      </c>
      <c r="N234" s="249">
        <v>44</v>
      </c>
      <c r="O234" s="249">
        <v>8</v>
      </c>
      <c r="P234" s="249">
        <v>48</v>
      </c>
      <c r="Q234" s="249">
        <v>78</v>
      </c>
      <c r="R234" s="249">
        <v>2</v>
      </c>
      <c r="S234" s="249" t="s">
        <v>972</v>
      </c>
    </row>
    <row r="235" spans="1:19" x14ac:dyDescent="0.25">
      <c r="A235" s="249">
        <v>220049</v>
      </c>
      <c r="B235" s="249" t="s">
        <v>1177</v>
      </c>
      <c r="C235" s="249" t="s">
        <v>1178</v>
      </c>
      <c r="D235" s="249" t="s">
        <v>1179</v>
      </c>
      <c r="E235" s="249" t="s">
        <v>1087</v>
      </c>
      <c r="F235" s="249">
        <v>1752</v>
      </c>
      <c r="G235" s="249" t="s">
        <v>1095</v>
      </c>
      <c r="H235" s="249" t="s">
        <v>1180</v>
      </c>
      <c r="I235" s="249">
        <v>395</v>
      </c>
      <c r="J235" s="249">
        <v>23</v>
      </c>
      <c r="K235" s="250">
        <v>44562</v>
      </c>
      <c r="L235" s="250">
        <v>44926</v>
      </c>
      <c r="M235" s="249" t="s">
        <v>957</v>
      </c>
      <c r="N235" s="249">
        <v>70</v>
      </c>
      <c r="O235" s="249">
        <v>7</v>
      </c>
      <c r="P235" s="249">
        <v>23</v>
      </c>
      <c r="Q235" s="249">
        <v>87</v>
      </c>
      <c r="R235" s="249">
        <v>4</v>
      </c>
      <c r="S235" s="249" t="s">
        <v>958</v>
      </c>
    </row>
    <row r="236" spans="1:19" x14ac:dyDescent="0.25">
      <c r="A236" s="249">
        <v>220049</v>
      </c>
      <c r="B236" s="249" t="s">
        <v>1177</v>
      </c>
      <c r="C236" s="249" t="s">
        <v>1178</v>
      </c>
      <c r="D236" s="249" t="s">
        <v>1179</v>
      </c>
      <c r="E236" s="249" t="s">
        <v>1087</v>
      </c>
      <c r="F236" s="249">
        <v>1752</v>
      </c>
      <c r="G236" s="249" t="s">
        <v>1095</v>
      </c>
      <c r="H236" s="249" t="s">
        <v>1180</v>
      </c>
      <c r="I236" s="249">
        <v>395</v>
      </c>
      <c r="J236" s="249">
        <v>23</v>
      </c>
      <c r="K236" s="250">
        <v>44562</v>
      </c>
      <c r="L236" s="250">
        <v>44926</v>
      </c>
      <c r="M236" s="249" t="s">
        <v>955</v>
      </c>
      <c r="N236" s="249">
        <v>39</v>
      </c>
      <c r="O236" s="249">
        <v>21</v>
      </c>
      <c r="P236" s="249">
        <v>40</v>
      </c>
      <c r="Q236" s="249">
        <v>71</v>
      </c>
      <c r="R236" s="249">
        <v>1</v>
      </c>
      <c r="S236" s="249" t="s">
        <v>956</v>
      </c>
    </row>
    <row r="237" spans="1:19" x14ac:dyDescent="0.25">
      <c r="A237" s="249">
        <v>220049</v>
      </c>
      <c r="B237" s="249" t="s">
        <v>1177</v>
      </c>
      <c r="C237" s="249" t="s">
        <v>1178</v>
      </c>
      <c r="D237" s="249" t="s">
        <v>1179</v>
      </c>
      <c r="E237" s="249" t="s">
        <v>1087</v>
      </c>
      <c r="F237" s="249">
        <v>1752</v>
      </c>
      <c r="G237" s="249" t="s">
        <v>1095</v>
      </c>
      <c r="H237" s="249" t="s">
        <v>1180</v>
      </c>
      <c r="I237" s="249">
        <v>395</v>
      </c>
      <c r="J237" s="249">
        <v>23</v>
      </c>
      <c r="K237" s="250">
        <v>44562</v>
      </c>
      <c r="L237" s="250">
        <v>44926</v>
      </c>
      <c r="M237" s="249" t="s">
        <v>963</v>
      </c>
      <c r="N237" s="249">
        <v>55</v>
      </c>
      <c r="O237" s="249">
        <v>12</v>
      </c>
      <c r="P237" s="249">
        <v>33</v>
      </c>
      <c r="Q237" s="249">
        <v>83</v>
      </c>
      <c r="R237" s="249">
        <v>2</v>
      </c>
      <c r="S237" s="249" t="s">
        <v>964</v>
      </c>
    </row>
    <row r="238" spans="1:19" x14ac:dyDescent="0.25">
      <c r="A238" s="249">
        <v>220049</v>
      </c>
      <c r="B238" s="249" t="s">
        <v>1177</v>
      </c>
      <c r="C238" s="249" t="s">
        <v>1178</v>
      </c>
      <c r="D238" s="249" t="s">
        <v>1179</v>
      </c>
      <c r="E238" s="249" t="s">
        <v>1087</v>
      </c>
      <c r="F238" s="249">
        <v>1752</v>
      </c>
      <c r="G238" s="249" t="s">
        <v>1095</v>
      </c>
      <c r="H238" s="249" t="s">
        <v>1180</v>
      </c>
      <c r="I238" s="249">
        <v>395</v>
      </c>
      <c r="J238" s="249">
        <v>23</v>
      </c>
      <c r="K238" s="250">
        <v>44562</v>
      </c>
      <c r="L238" s="250">
        <v>44926</v>
      </c>
      <c r="M238" s="249" t="s">
        <v>965</v>
      </c>
      <c r="N238" s="249">
        <v>58</v>
      </c>
      <c r="O238" s="249">
        <v>7</v>
      </c>
      <c r="P238" s="249">
        <v>35</v>
      </c>
      <c r="Q238" s="249">
        <v>83</v>
      </c>
      <c r="R238" s="249">
        <v>3</v>
      </c>
      <c r="S238" s="249" t="s">
        <v>983</v>
      </c>
    </row>
    <row r="239" spans="1:19" x14ac:dyDescent="0.25">
      <c r="A239" s="249">
        <v>220049</v>
      </c>
      <c r="B239" s="249" t="s">
        <v>1177</v>
      </c>
      <c r="C239" s="249" t="s">
        <v>1178</v>
      </c>
      <c r="D239" s="249" t="s">
        <v>1179</v>
      </c>
      <c r="E239" s="249" t="s">
        <v>1087</v>
      </c>
      <c r="F239" s="249">
        <v>1752</v>
      </c>
      <c r="G239" s="249" t="s">
        <v>1095</v>
      </c>
      <c r="H239" s="249" t="s">
        <v>1180</v>
      </c>
      <c r="I239" s="249">
        <v>395</v>
      </c>
      <c r="J239" s="249">
        <v>23</v>
      </c>
      <c r="K239" s="250">
        <v>44562</v>
      </c>
      <c r="L239" s="250">
        <v>44926</v>
      </c>
      <c r="M239" s="249" t="s">
        <v>1090</v>
      </c>
      <c r="N239" s="249" t="e">
        <v>#N/A</v>
      </c>
      <c r="O239" s="249" t="e">
        <v>#N/A</v>
      </c>
      <c r="P239" s="249" t="e">
        <v>#N/A</v>
      </c>
      <c r="Q239" s="249" t="e">
        <v>#N/A</v>
      </c>
      <c r="R239" s="249">
        <v>3</v>
      </c>
      <c r="S239" s="249" t="s">
        <v>1091</v>
      </c>
    </row>
    <row r="240" spans="1:19" x14ac:dyDescent="0.25">
      <c r="A240" s="249">
        <v>220052</v>
      </c>
      <c r="B240" s="249" t="s">
        <v>1181</v>
      </c>
      <c r="C240" s="249" t="s">
        <v>1182</v>
      </c>
      <c r="D240" s="249" t="s">
        <v>1183</v>
      </c>
      <c r="E240" s="249" t="s">
        <v>1087</v>
      </c>
      <c r="F240" s="249">
        <v>2302</v>
      </c>
      <c r="G240" s="249" t="s">
        <v>1184</v>
      </c>
      <c r="H240" s="249" t="s">
        <v>1185</v>
      </c>
      <c r="I240" s="249">
        <v>495</v>
      </c>
      <c r="J240" s="249">
        <v>15</v>
      </c>
      <c r="K240" s="250">
        <v>44562</v>
      </c>
      <c r="L240" s="250">
        <v>44926</v>
      </c>
      <c r="M240" s="249" t="s">
        <v>959</v>
      </c>
      <c r="N240" s="249">
        <v>72</v>
      </c>
      <c r="O240" s="249">
        <v>6</v>
      </c>
      <c r="P240" s="249">
        <v>22</v>
      </c>
      <c r="Q240" s="249">
        <v>88</v>
      </c>
      <c r="R240" s="249">
        <v>3</v>
      </c>
      <c r="S240" s="249" t="s">
        <v>960</v>
      </c>
    </row>
    <row r="241" spans="1:19" x14ac:dyDescent="0.25">
      <c r="A241" s="249">
        <v>220052</v>
      </c>
      <c r="B241" s="249" t="s">
        <v>1181</v>
      </c>
      <c r="C241" s="249" t="s">
        <v>1182</v>
      </c>
      <c r="D241" s="249" t="s">
        <v>1183</v>
      </c>
      <c r="E241" s="249" t="s">
        <v>1087</v>
      </c>
      <c r="F241" s="249">
        <v>2302</v>
      </c>
      <c r="G241" s="249" t="s">
        <v>1184</v>
      </c>
      <c r="H241" s="249" t="s">
        <v>1185</v>
      </c>
      <c r="I241" s="249">
        <v>495</v>
      </c>
      <c r="J241" s="249">
        <v>15</v>
      </c>
      <c r="K241" s="250">
        <v>44562</v>
      </c>
      <c r="L241" s="250">
        <v>44926</v>
      </c>
      <c r="M241" s="249" t="s">
        <v>967</v>
      </c>
      <c r="N241" s="249">
        <v>72</v>
      </c>
      <c r="O241" s="249">
        <v>8</v>
      </c>
      <c r="P241" s="249">
        <v>20</v>
      </c>
      <c r="Q241" s="249">
        <v>88</v>
      </c>
      <c r="R241" s="249">
        <v>3</v>
      </c>
      <c r="S241" s="249" t="s">
        <v>968</v>
      </c>
    </row>
    <row r="242" spans="1:19" x14ac:dyDescent="0.25">
      <c r="A242" s="249">
        <v>220052</v>
      </c>
      <c r="B242" s="249" t="s">
        <v>1181</v>
      </c>
      <c r="C242" s="249" t="s">
        <v>1182</v>
      </c>
      <c r="D242" s="249" t="s">
        <v>1183</v>
      </c>
      <c r="E242" s="249" t="s">
        <v>1087</v>
      </c>
      <c r="F242" s="249">
        <v>2302</v>
      </c>
      <c r="G242" s="249" t="s">
        <v>1184</v>
      </c>
      <c r="H242" s="249" t="s">
        <v>1185</v>
      </c>
      <c r="I242" s="249">
        <v>495</v>
      </c>
      <c r="J242" s="249">
        <v>15</v>
      </c>
      <c r="K242" s="250">
        <v>44562</v>
      </c>
      <c r="L242" s="250">
        <v>44926</v>
      </c>
      <c r="M242" s="249" t="s">
        <v>961</v>
      </c>
      <c r="N242" s="249">
        <v>50</v>
      </c>
      <c r="O242" s="249">
        <v>17</v>
      </c>
      <c r="P242" s="249">
        <v>33</v>
      </c>
      <c r="Q242" s="249">
        <v>77</v>
      </c>
      <c r="R242" s="249">
        <v>2</v>
      </c>
      <c r="S242" s="249" t="s">
        <v>962</v>
      </c>
    </row>
    <row r="243" spans="1:19" x14ac:dyDescent="0.25">
      <c r="A243" s="249">
        <v>220052</v>
      </c>
      <c r="B243" s="249" t="s">
        <v>1181</v>
      </c>
      <c r="C243" s="249" t="s">
        <v>1182</v>
      </c>
      <c r="D243" s="249" t="s">
        <v>1183</v>
      </c>
      <c r="E243" s="249" t="s">
        <v>1087</v>
      </c>
      <c r="F243" s="249">
        <v>2302</v>
      </c>
      <c r="G243" s="249" t="s">
        <v>1184</v>
      </c>
      <c r="H243" s="249" t="s">
        <v>1185</v>
      </c>
      <c r="I243" s="249">
        <v>495</v>
      </c>
      <c r="J243" s="249">
        <v>15</v>
      </c>
      <c r="K243" s="250">
        <v>44562</v>
      </c>
      <c r="L243" s="250">
        <v>44926</v>
      </c>
      <c r="M243" s="249" t="s">
        <v>969</v>
      </c>
      <c r="N243" s="249">
        <v>53</v>
      </c>
      <c r="O243" s="249">
        <v>24</v>
      </c>
      <c r="P243" s="249">
        <v>23</v>
      </c>
      <c r="Q243" s="249">
        <v>73</v>
      </c>
      <c r="R243" s="249">
        <v>3</v>
      </c>
      <c r="S243" s="249" t="s">
        <v>970</v>
      </c>
    </row>
    <row r="244" spans="1:19" x14ac:dyDescent="0.25">
      <c r="A244" s="249">
        <v>220052</v>
      </c>
      <c r="B244" s="249" t="s">
        <v>1181</v>
      </c>
      <c r="C244" s="249" t="s">
        <v>1182</v>
      </c>
      <c r="D244" s="249" t="s">
        <v>1183</v>
      </c>
      <c r="E244" s="249" t="s">
        <v>1087</v>
      </c>
      <c r="F244" s="249">
        <v>2302</v>
      </c>
      <c r="G244" s="249" t="s">
        <v>1184</v>
      </c>
      <c r="H244" s="249" t="s">
        <v>1185</v>
      </c>
      <c r="I244" s="249">
        <v>495</v>
      </c>
      <c r="J244" s="249">
        <v>15</v>
      </c>
      <c r="K244" s="250">
        <v>44562</v>
      </c>
      <c r="L244" s="250">
        <v>44926</v>
      </c>
      <c r="M244" s="249" t="s">
        <v>973</v>
      </c>
      <c r="N244" s="249">
        <v>88</v>
      </c>
      <c r="O244" s="249">
        <v>12</v>
      </c>
      <c r="P244" s="249" t="e">
        <v>#N/A</v>
      </c>
      <c r="Q244" s="249">
        <v>88</v>
      </c>
      <c r="R244" s="249">
        <v>4</v>
      </c>
      <c r="S244" s="249" t="s">
        <v>974</v>
      </c>
    </row>
    <row r="245" spans="1:19" x14ac:dyDescent="0.25">
      <c r="A245" s="249">
        <v>220052</v>
      </c>
      <c r="B245" s="249" t="s">
        <v>1181</v>
      </c>
      <c r="C245" s="249" t="s">
        <v>1182</v>
      </c>
      <c r="D245" s="249" t="s">
        <v>1183</v>
      </c>
      <c r="E245" s="249" t="s">
        <v>1087</v>
      </c>
      <c r="F245" s="249">
        <v>2302</v>
      </c>
      <c r="G245" s="249" t="s">
        <v>1184</v>
      </c>
      <c r="H245" s="249" t="s">
        <v>1185</v>
      </c>
      <c r="I245" s="249">
        <v>495</v>
      </c>
      <c r="J245" s="249">
        <v>15</v>
      </c>
      <c r="K245" s="250">
        <v>44562</v>
      </c>
      <c r="L245" s="250">
        <v>44926</v>
      </c>
      <c r="M245" s="249" t="s">
        <v>971</v>
      </c>
      <c r="N245" s="249">
        <v>45</v>
      </c>
      <c r="O245" s="249">
        <v>9</v>
      </c>
      <c r="P245" s="249">
        <v>46</v>
      </c>
      <c r="Q245" s="249">
        <v>77</v>
      </c>
      <c r="R245" s="249">
        <v>2</v>
      </c>
      <c r="S245" s="249" t="s">
        <v>972</v>
      </c>
    </row>
    <row r="246" spans="1:19" x14ac:dyDescent="0.25">
      <c r="A246" s="249">
        <v>220052</v>
      </c>
      <c r="B246" s="249" t="s">
        <v>1181</v>
      </c>
      <c r="C246" s="249" t="s">
        <v>1182</v>
      </c>
      <c r="D246" s="249" t="s">
        <v>1183</v>
      </c>
      <c r="E246" s="249" t="s">
        <v>1087</v>
      </c>
      <c r="F246" s="249">
        <v>2302</v>
      </c>
      <c r="G246" s="249" t="s">
        <v>1184</v>
      </c>
      <c r="H246" s="249" t="s">
        <v>1185</v>
      </c>
      <c r="I246" s="249">
        <v>495</v>
      </c>
      <c r="J246" s="249">
        <v>15</v>
      </c>
      <c r="K246" s="250">
        <v>44562</v>
      </c>
      <c r="L246" s="250">
        <v>44926</v>
      </c>
      <c r="M246" s="249" t="s">
        <v>957</v>
      </c>
      <c r="N246" s="249">
        <v>56</v>
      </c>
      <c r="O246" s="249">
        <v>16</v>
      </c>
      <c r="P246" s="249">
        <v>28</v>
      </c>
      <c r="Q246" s="249">
        <v>78</v>
      </c>
      <c r="R246" s="249">
        <v>2</v>
      </c>
      <c r="S246" s="249" t="s">
        <v>958</v>
      </c>
    </row>
    <row r="247" spans="1:19" x14ac:dyDescent="0.25">
      <c r="A247" s="249">
        <v>220052</v>
      </c>
      <c r="B247" s="249" t="s">
        <v>1181</v>
      </c>
      <c r="C247" s="249" t="s">
        <v>1182</v>
      </c>
      <c r="D247" s="249" t="s">
        <v>1183</v>
      </c>
      <c r="E247" s="249" t="s">
        <v>1087</v>
      </c>
      <c r="F247" s="249">
        <v>2302</v>
      </c>
      <c r="G247" s="249" t="s">
        <v>1184</v>
      </c>
      <c r="H247" s="249" t="s">
        <v>1185</v>
      </c>
      <c r="I247" s="249">
        <v>495</v>
      </c>
      <c r="J247" s="249">
        <v>15</v>
      </c>
      <c r="K247" s="250">
        <v>44562</v>
      </c>
      <c r="L247" s="250">
        <v>44926</v>
      </c>
      <c r="M247" s="249" t="s">
        <v>955</v>
      </c>
      <c r="N247" s="249">
        <v>39</v>
      </c>
      <c r="O247" s="249">
        <v>26</v>
      </c>
      <c r="P247" s="249">
        <v>35</v>
      </c>
      <c r="Q247" s="249">
        <v>69</v>
      </c>
      <c r="R247" s="249">
        <v>1</v>
      </c>
      <c r="S247" s="249" t="s">
        <v>956</v>
      </c>
    </row>
    <row r="248" spans="1:19" x14ac:dyDescent="0.25">
      <c r="A248" s="249">
        <v>220052</v>
      </c>
      <c r="B248" s="249" t="s">
        <v>1181</v>
      </c>
      <c r="C248" s="249" t="s">
        <v>1182</v>
      </c>
      <c r="D248" s="249" t="s">
        <v>1183</v>
      </c>
      <c r="E248" s="249" t="s">
        <v>1087</v>
      </c>
      <c r="F248" s="249">
        <v>2302</v>
      </c>
      <c r="G248" s="249" t="s">
        <v>1184</v>
      </c>
      <c r="H248" s="249" t="s">
        <v>1185</v>
      </c>
      <c r="I248" s="249">
        <v>495</v>
      </c>
      <c r="J248" s="249">
        <v>15</v>
      </c>
      <c r="K248" s="250">
        <v>44562</v>
      </c>
      <c r="L248" s="250">
        <v>44926</v>
      </c>
      <c r="M248" s="249" t="s">
        <v>963</v>
      </c>
      <c r="N248" s="249">
        <v>56</v>
      </c>
      <c r="O248" s="249">
        <v>15</v>
      </c>
      <c r="P248" s="249">
        <v>29</v>
      </c>
      <c r="Q248" s="249">
        <v>82</v>
      </c>
      <c r="R248" s="249">
        <v>2</v>
      </c>
      <c r="S248" s="249" t="s">
        <v>964</v>
      </c>
    </row>
    <row r="249" spans="1:19" x14ac:dyDescent="0.25">
      <c r="A249" s="249">
        <v>220052</v>
      </c>
      <c r="B249" s="249" t="s">
        <v>1181</v>
      </c>
      <c r="C249" s="249" t="s">
        <v>1182</v>
      </c>
      <c r="D249" s="249" t="s">
        <v>1183</v>
      </c>
      <c r="E249" s="249" t="s">
        <v>1087</v>
      </c>
      <c r="F249" s="249">
        <v>2302</v>
      </c>
      <c r="G249" s="249" t="s">
        <v>1184</v>
      </c>
      <c r="H249" s="249" t="s">
        <v>1185</v>
      </c>
      <c r="I249" s="249">
        <v>495</v>
      </c>
      <c r="J249" s="249">
        <v>15</v>
      </c>
      <c r="K249" s="250">
        <v>44562</v>
      </c>
      <c r="L249" s="250">
        <v>44926</v>
      </c>
      <c r="M249" s="249" t="s">
        <v>965</v>
      </c>
      <c r="N249" s="249">
        <v>56</v>
      </c>
      <c r="O249" s="249">
        <v>10</v>
      </c>
      <c r="P249" s="249">
        <v>34</v>
      </c>
      <c r="Q249" s="249">
        <v>81</v>
      </c>
      <c r="R249" s="249">
        <v>2</v>
      </c>
      <c r="S249" s="249" t="s">
        <v>983</v>
      </c>
    </row>
    <row r="250" spans="1:19" x14ac:dyDescent="0.25">
      <c r="A250" s="249">
        <v>220052</v>
      </c>
      <c r="B250" s="249" t="s">
        <v>1181</v>
      </c>
      <c r="C250" s="249" t="s">
        <v>1182</v>
      </c>
      <c r="D250" s="249" t="s">
        <v>1183</v>
      </c>
      <c r="E250" s="249" t="s">
        <v>1087</v>
      </c>
      <c r="F250" s="249">
        <v>2302</v>
      </c>
      <c r="G250" s="249" t="s">
        <v>1184</v>
      </c>
      <c r="H250" s="249" t="s">
        <v>1185</v>
      </c>
      <c r="I250" s="249">
        <v>495</v>
      </c>
      <c r="J250" s="249">
        <v>15</v>
      </c>
      <c r="K250" s="250">
        <v>44562</v>
      </c>
      <c r="L250" s="250">
        <v>44926</v>
      </c>
      <c r="M250" s="249" t="s">
        <v>1090</v>
      </c>
      <c r="N250" s="249" t="e">
        <v>#N/A</v>
      </c>
      <c r="O250" s="249" t="e">
        <v>#N/A</v>
      </c>
      <c r="P250" s="249" t="e">
        <v>#N/A</v>
      </c>
      <c r="Q250" s="249" t="e">
        <v>#N/A</v>
      </c>
      <c r="R250" s="249">
        <v>3</v>
      </c>
      <c r="S250" s="249" t="s">
        <v>1091</v>
      </c>
    </row>
    <row r="251" spans="1:19" x14ac:dyDescent="0.25">
      <c r="A251" s="249">
        <v>220060</v>
      </c>
      <c r="B251" s="249" t="s">
        <v>1186</v>
      </c>
      <c r="C251" s="249" t="s">
        <v>1187</v>
      </c>
      <c r="D251" s="249" t="s">
        <v>1184</v>
      </c>
      <c r="E251" s="249" t="s">
        <v>1087</v>
      </c>
      <c r="F251" s="249">
        <v>2360</v>
      </c>
      <c r="G251" s="249" t="s">
        <v>1184</v>
      </c>
      <c r="H251" s="249" t="s">
        <v>1188</v>
      </c>
      <c r="I251" s="249">
        <v>1004</v>
      </c>
      <c r="J251" s="249">
        <v>26</v>
      </c>
      <c r="K251" s="250">
        <v>44562</v>
      </c>
      <c r="L251" s="250">
        <v>44926</v>
      </c>
      <c r="M251" s="249" t="s">
        <v>959</v>
      </c>
      <c r="N251" s="249">
        <v>80</v>
      </c>
      <c r="O251" s="249">
        <v>5</v>
      </c>
      <c r="P251" s="249">
        <v>15</v>
      </c>
      <c r="Q251" s="249">
        <v>91</v>
      </c>
      <c r="R251" s="249">
        <v>4</v>
      </c>
      <c r="S251" s="249" t="s">
        <v>960</v>
      </c>
    </row>
    <row r="252" spans="1:19" x14ac:dyDescent="0.25">
      <c r="A252" s="249">
        <v>220060</v>
      </c>
      <c r="B252" s="249" t="s">
        <v>1186</v>
      </c>
      <c r="C252" s="249" t="s">
        <v>1187</v>
      </c>
      <c r="D252" s="249" t="s">
        <v>1184</v>
      </c>
      <c r="E252" s="249" t="s">
        <v>1087</v>
      </c>
      <c r="F252" s="249">
        <v>2360</v>
      </c>
      <c r="G252" s="249" t="s">
        <v>1184</v>
      </c>
      <c r="H252" s="249" t="s">
        <v>1188</v>
      </c>
      <c r="I252" s="249">
        <v>1004</v>
      </c>
      <c r="J252" s="249">
        <v>26</v>
      </c>
      <c r="K252" s="250">
        <v>44562</v>
      </c>
      <c r="L252" s="250">
        <v>44926</v>
      </c>
      <c r="M252" s="249" t="s">
        <v>967</v>
      </c>
      <c r="N252" s="249">
        <v>79</v>
      </c>
      <c r="O252" s="249">
        <v>5</v>
      </c>
      <c r="P252" s="249">
        <v>16</v>
      </c>
      <c r="Q252" s="249">
        <v>91</v>
      </c>
      <c r="R252" s="249">
        <v>4</v>
      </c>
      <c r="S252" s="249" t="s">
        <v>968</v>
      </c>
    </row>
    <row r="253" spans="1:19" x14ac:dyDescent="0.25">
      <c r="A253" s="249">
        <v>220060</v>
      </c>
      <c r="B253" s="249" t="s">
        <v>1186</v>
      </c>
      <c r="C253" s="249" t="s">
        <v>1187</v>
      </c>
      <c r="D253" s="249" t="s">
        <v>1184</v>
      </c>
      <c r="E253" s="249" t="s">
        <v>1087</v>
      </c>
      <c r="F253" s="249">
        <v>2360</v>
      </c>
      <c r="G253" s="249" t="s">
        <v>1184</v>
      </c>
      <c r="H253" s="249" t="s">
        <v>1188</v>
      </c>
      <c r="I253" s="249">
        <v>1004</v>
      </c>
      <c r="J253" s="249">
        <v>26</v>
      </c>
      <c r="K253" s="250">
        <v>44562</v>
      </c>
      <c r="L253" s="250">
        <v>44926</v>
      </c>
      <c r="M253" s="249" t="s">
        <v>961</v>
      </c>
      <c r="N253" s="249">
        <v>58</v>
      </c>
      <c r="O253" s="249">
        <v>14</v>
      </c>
      <c r="P253" s="249">
        <v>28</v>
      </c>
      <c r="Q253" s="249">
        <v>81</v>
      </c>
      <c r="R253" s="249">
        <v>3</v>
      </c>
      <c r="S253" s="249" t="s">
        <v>962</v>
      </c>
    </row>
    <row r="254" spans="1:19" x14ac:dyDescent="0.25">
      <c r="A254" s="249">
        <v>220060</v>
      </c>
      <c r="B254" s="249" t="s">
        <v>1186</v>
      </c>
      <c r="C254" s="249" t="s">
        <v>1187</v>
      </c>
      <c r="D254" s="249" t="s">
        <v>1184</v>
      </c>
      <c r="E254" s="249" t="s">
        <v>1087</v>
      </c>
      <c r="F254" s="249">
        <v>2360</v>
      </c>
      <c r="G254" s="249" t="s">
        <v>1184</v>
      </c>
      <c r="H254" s="249" t="s">
        <v>1188</v>
      </c>
      <c r="I254" s="249">
        <v>1004</v>
      </c>
      <c r="J254" s="249">
        <v>26</v>
      </c>
      <c r="K254" s="250">
        <v>44562</v>
      </c>
      <c r="L254" s="250">
        <v>44926</v>
      </c>
      <c r="M254" s="249" t="s">
        <v>969</v>
      </c>
      <c r="N254" s="249">
        <v>56</v>
      </c>
      <c r="O254" s="249">
        <v>24</v>
      </c>
      <c r="P254" s="249">
        <v>20</v>
      </c>
      <c r="Q254" s="249">
        <v>73</v>
      </c>
      <c r="R254" s="249">
        <v>3</v>
      </c>
      <c r="S254" s="249" t="s">
        <v>970</v>
      </c>
    </row>
    <row r="255" spans="1:19" x14ac:dyDescent="0.25">
      <c r="A255" s="249">
        <v>220060</v>
      </c>
      <c r="B255" s="249" t="s">
        <v>1186</v>
      </c>
      <c r="C255" s="249" t="s">
        <v>1187</v>
      </c>
      <c r="D255" s="249" t="s">
        <v>1184</v>
      </c>
      <c r="E255" s="249" t="s">
        <v>1087</v>
      </c>
      <c r="F255" s="249">
        <v>2360</v>
      </c>
      <c r="G255" s="249" t="s">
        <v>1184</v>
      </c>
      <c r="H255" s="249" t="s">
        <v>1188</v>
      </c>
      <c r="I255" s="249">
        <v>1004</v>
      </c>
      <c r="J255" s="249">
        <v>26</v>
      </c>
      <c r="K255" s="250">
        <v>44562</v>
      </c>
      <c r="L255" s="250">
        <v>44926</v>
      </c>
      <c r="M255" s="249" t="s">
        <v>973</v>
      </c>
      <c r="N255" s="249">
        <v>90</v>
      </c>
      <c r="O255" s="249">
        <v>10</v>
      </c>
      <c r="P255" s="249" t="e">
        <v>#N/A</v>
      </c>
      <c r="Q255" s="249">
        <v>90</v>
      </c>
      <c r="R255" s="249">
        <v>5</v>
      </c>
      <c r="S255" s="249" t="s">
        <v>974</v>
      </c>
    </row>
    <row r="256" spans="1:19" x14ac:dyDescent="0.25">
      <c r="A256" s="249">
        <v>220060</v>
      </c>
      <c r="B256" s="249" t="s">
        <v>1186</v>
      </c>
      <c r="C256" s="249" t="s">
        <v>1187</v>
      </c>
      <c r="D256" s="249" t="s">
        <v>1184</v>
      </c>
      <c r="E256" s="249" t="s">
        <v>1087</v>
      </c>
      <c r="F256" s="249">
        <v>2360</v>
      </c>
      <c r="G256" s="249" t="s">
        <v>1184</v>
      </c>
      <c r="H256" s="249" t="s">
        <v>1188</v>
      </c>
      <c r="I256" s="249">
        <v>1004</v>
      </c>
      <c r="J256" s="249">
        <v>26</v>
      </c>
      <c r="K256" s="250">
        <v>44562</v>
      </c>
      <c r="L256" s="250">
        <v>44926</v>
      </c>
      <c r="M256" s="249" t="s">
        <v>971</v>
      </c>
      <c r="N256" s="249">
        <v>51</v>
      </c>
      <c r="O256" s="249">
        <v>5</v>
      </c>
      <c r="P256" s="249">
        <v>44</v>
      </c>
      <c r="Q256" s="249">
        <v>81</v>
      </c>
      <c r="R256" s="249">
        <v>3</v>
      </c>
      <c r="S256" s="249" t="s">
        <v>972</v>
      </c>
    </row>
    <row r="257" spans="1:19" x14ac:dyDescent="0.25">
      <c r="A257" s="249">
        <v>220060</v>
      </c>
      <c r="B257" s="249" t="s">
        <v>1186</v>
      </c>
      <c r="C257" s="249" t="s">
        <v>1187</v>
      </c>
      <c r="D257" s="249" t="s">
        <v>1184</v>
      </c>
      <c r="E257" s="249" t="s">
        <v>1087</v>
      </c>
      <c r="F257" s="249">
        <v>2360</v>
      </c>
      <c r="G257" s="249" t="s">
        <v>1184</v>
      </c>
      <c r="H257" s="249" t="s">
        <v>1188</v>
      </c>
      <c r="I257" s="249">
        <v>1004</v>
      </c>
      <c r="J257" s="249">
        <v>26</v>
      </c>
      <c r="K257" s="250">
        <v>44562</v>
      </c>
      <c r="L257" s="250">
        <v>44926</v>
      </c>
      <c r="M257" s="249" t="s">
        <v>957</v>
      </c>
      <c r="N257" s="249">
        <v>72</v>
      </c>
      <c r="O257" s="249">
        <v>7</v>
      </c>
      <c r="P257" s="249">
        <v>21</v>
      </c>
      <c r="Q257" s="249">
        <v>88</v>
      </c>
      <c r="R257" s="249">
        <v>4</v>
      </c>
      <c r="S257" s="249" t="s">
        <v>958</v>
      </c>
    </row>
    <row r="258" spans="1:19" x14ac:dyDescent="0.25">
      <c r="A258" s="249">
        <v>220060</v>
      </c>
      <c r="B258" s="249" t="s">
        <v>1186</v>
      </c>
      <c r="C258" s="249" t="s">
        <v>1187</v>
      </c>
      <c r="D258" s="249" t="s">
        <v>1184</v>
      </c>
      <c r="E258" s="249" t="s">
        <v>1087</v>
      </c>
      <c r="F258" s="249">
        <v>2360</v>
      </c>
      <c r="G258" s="249" t="s">
        <v>1184</v>
      </c>
      <c r="H258" s="249" t="s">
        <v>1188</v>
      </c>
      <c r="I258" s="249">
        <v>1004</v>
      </c>
      <c r="J258" s="249">
        <v>26</v>
      </c>
      <c r="K258" s="250">
        <v>44562</v>
      </c>
      <c r="L258" s="250">
        <v>44926</v>
      </c>
      <c r="M258" s="249" t="s">
        <v>955</v>
      </c>
      <c r="N258" s="249">
        <v>49</v>
      </c>
      <c r="O258" s="249">
        <v>14</v>
      </c>
      <c r="P258" s="249">
        <v>37</v>
      </c>
      <c r="Q258" s="249">
        <v>77</v>
      </c>
      <c r="R258" s="249">
        <v>2</v>
      </c>
      <c r="S258" s="249" t="s">
        <v>956</v>
      </c>
    </row>
    <row r="259" spans="1:19" x14ac:dyDescent="0.25">
      <c r="A259" s="249">
        <v>220060</v>
      </c>
      <c r="B259" s="249" t="s">
        <v>1186</v>
      </c>
      <c r="C259" s="249" t="s">
        <v>1187</v>
      </c>
      <c r="D259" s="249" t="s">
        <v>1184</v>
      </c>
      <c r="E259" s="249" t="s">
        <v>1087</v>
      </c>
      <c r="F259" s="249">
        <v>2360</v>
      </c>
      <c r="G259" s="249" t="s">
        <v>1184</v>
      </c>
      <c r="H259" s="249" t="s">
        <v>1188</v>
      </c>
      <c r="I259" s="249">
        <v>1004</v>
      </c>
      <c r="J259" s="249">
        <v>26</v>
      </c>
      <c r="K259" s="250">
        <v>44562</v>
      </c>
      <c r="L259" s="250">
        <v>44926</v>
      </c>
      <c r="M259" s="249" t="s">
        <v>963</v>
      </c>
      <c r="N259" s="249">
        <v>68</v>
      </c>
      <c r="O259" s="249">
        <v>8</v>
      </c>
      <c r="P259" s="249">
        <v>24</v>
      </c>
      <c r="Q259" s="249">
        <v>87</v>
      </c>
      <c r="R259" s="249">
        <v>3</v>
      </c>
      <c r="S259" s="249" t="s">
        <v>964</v>
      </c>
    </row>
    <row r="260" spans="1:19" x14ac:dyDescent="0.25">
      <c r="A260" s="249">
        <v>220060</v>
      </c>
      <c r="B260" s="249" t="s">
        <v>1186</v>
      </c>
      <c r="C260" s="249" t="s">
        <v>1187</v>
      </c>
      <c r="D260" s="249" t="s">
        <v>1184</v>
      </c>
      <c r="E260" s="249" t="s">
        <v>1087</v>
      </c>
      <c r="F260" s="249">
        <v>2360</v>
      </c>
      <c r="G260" s="249" t="s">
        <v>1184</v>
      </c>
      <c r="H260" s="249" t="s">
        <v>1188</v>
      </c>
      <c r="I260" s="249">
        <v>1004</v>
      </c>
      <c r="J260" s="249">
        <v>26</v>
      </c>
      <c r="K260" s="250">
        <v>44562</v>
      </c>
      <c r="L260" s="250">
        <v>44926</v>
      </c>
      <c r="M260" s="249" t="s">
        <v>965</v>
      </c>
      <c r="N260" s="249">
        <v>68</v>
      </c>
      <c r="O260" s="249">
        <v>6</v>
      </c>
      <c r="P260" s="249">
        <v>26</v>
      </c>
      <c r="Q260" s="249">
        <v>87</v>
      </c>
      <c r="R260" s="249">
        <v>4</v>
      </c>
      <c r="S260" s="249" t="s">
        <v>983</v>
      </c>
    </row>
    <row r="261" spans="1:19" x14ac:dyDescent="0.25">
      <c r="A261" s="249">
        <v>220060</v>
      </c>
      <c r="B261" s="249" t="s">
        <v>1186</v>
      </c>
      <c r="C261" s="249" t="s">
        <v>1187</v>
      </c>
      <c r="D261" s="249" t="s">
        <v>1184</v>
      </c>
      <c r="E261" s="249" t="s">
        <v>1087</v>
      </c>
      <c r="F261" s="249">
        <v>2360</v>
      </c>
      <c r="G261" s="249" t="s">
        <v>1184</v>
      </c>
      <c r="H261" s="249" t="s">
        <v>1188</v>
      </c>
      <c r="I261" s="249">
        <v>1004</v>
      </c>
      <c r="J261" s="249">
        <v>26</v>
      </c>
      <c r="K261" s="250">
        <v>44562</v>
      </c>
      <c r="L261" s="250">
        <v>44926</v>
      </c>
      <c r="M261" s="249" t="s">
        <v>1090</v>
      </c>
      <c r="N261" s="249" t="e">
        <v>#N/A</v>
      </c>
      <c r="O261" s="249" t="e">
        <v>#N/A</v>
      </c>
      <c r="P261" s="249" t="e">
        <v>#N/A</v>
      </c>
      <c r="Q261" s="249" t="e">
        <v>#N/A</v>
      </c>
      <c r="R261" s="249">
        <v>4</v>
      </c>
      <c r="S261" s="249" t="s">
        <v>1091</v>
      </c>
    </row>
    <row r="262" spans="1:19" x14ac:dyDescent="0.25">
      <c r="A262" s="249">
        <v>220062</v>
      </c>
      <c r="B262" s="249" t="s">
        <v>1189</v>
      </c>
      <c r="C262" s="249" t="s">
        <v>1190</v>
      </c>
      <c r="D262" s="249" t="s">
        <v>1088</v>
      </c>
      <c r="E262" s="249" t="s">
        <v>1087</v>
      </c>
      <c r="F262" s="249">
        <v>1605</v>
      </c>
      <c r="G262" s="249" t="s">
        <v>1088</v>
      </c>
      <c r="H262" s="249" t="s">
        <v>1191</v>
      </c>
      <c r="I262" s="249" t="s">
        <v>1139</v>
      </c>
      <c r="J262" s="249" t="s">
        <v>1139</v>
      </c>
      <c r="K262" s="250">
        <v>44562</v>
      </c>
      <c r="L262" s="250">
        <v>44926</v>
      </c>
      <c r="M262" s="249" t="s">
        <v>959</v>
      </c>
      <c r="N262" s="249" t="e">
        <v>#N/A</v>
      </c>
      <c r="O262" s="249" t="e">
        <v>#N/A</v>
      </c>
      <c r="P262" s="249" t="e">
        <v>#N/A</v>
      </c>
      <c r="Q262" s="249" t="e">
        <v>#N/A</v>
      </c>
      <c r="R262" s="249" t="e">
        <v>#N/A</v>
      </c>
      <c r="S262" s="249" t="s">
        <v>960</v>
      </c>
    </row>
    <row r="263" spans="1:19" x14ac:dyDescent="0.25">
      <c r="A263" s="249">
        <v>220062</v>
      </c>
      <c r="B263" s="249" t="s">
        <v>1189</v>
      </c>
      <c r="C263" s="249" t="s">
        <v>1190</v>
      </c>
      <c r="D263" s="249" t="s">
        <v>1088</v>
      </c>
      <c r="E263" s="249" t="s">
        <v>1087</v>
      </c>
      <c r="F263" s="249">
        <v>1605</v>
      </c>
      <c r="G263" s="249" t="s">
        <v>1088</v>
      </c>
      <c r="H263" s="249" t="s">
        <v>1191</v>
      </c>
      <c r="I263" s="249" t="s">
        <v>1139</v>
      </c>
      <c r="J263" s="249" t="s">
        <v>1139</v>
      </c>
      <c r="K263" s="250">
        <v>44562</v>
      </c>
      <c r="L263" s="250">
        <v>44926</v>
      </c>
      <c r="M263" s="249" t="s">
        <v>967</v>
      </c>
      <c r="N263" s="249" t="e">
        <v>#N/A</v>
      </c>
      <c r="O263" s="249" t="e">
        <v>#N/A</v>
      </c>
      <c r="P263" s="249" t="e">
        <v>#N/A</v>
      </c>
      <c r="Q263" s="249" t="e">
        <v>#N/A</v>
      </c>
      <c r="R263" s="249" t="e">
        <v>#N/A</v>
      </c>
      <c r="S263" s="249" t="s">
        <v>968</v>
      </c>
    </row>
    <row r="264" spans="1:19" x14ac:dyDescent="0.25">
      <c r="A264" s="249">
        <v>220062</v>
      </c>
      <c r="B264" s="249" t="s">
        <v>1189</v>
      </c>
      <c r="C264" s="249" t="s">
        <v>1190</v>
      </c>
      <c r="D264" s="249" t="s">
        <v>1088</v>
      </c>
      <c r="E264" s="249" t="s">
        <v>1087</v>
      </c>
      <c r="F264" s="249">
        <v>1605</v>
      </c>
      <c r="G264" s="249" t="s">
        <v>1088</v>
      </c>
      <c r="H264" s="249" t="s">
        <v>1191</v>
      </c>
      <c r="I264" s="249" t="s">
        <v>1139</v>
      </c>
      <c r="J264" s="249" t="s">
        <v>1139</v>
      </c>
      <c r="K264" s="250">
        <v>44562</v>
      </c>
      <c r="L264" s="250">
        <v>44926</v>
      </c>
      <c r="M264" s="249" t="s">
        <v>961</v>
      </c>
      <c r="N264" s="249" t="e">
        <v>#N/A</v>
      </c>
      <c r="O264" s="249" t="e">
        <v>#N/A</v>
      </c>
      <c r="P264" s="249" t="e">
        <v>#N/A</v>
      </c>
      <c r="Q264" s="249" t="e">
        <v>#N/A</v>
      </c>
      <c r="R264" s="249" t="e">
        <v>#N/A</v>
      </c>
      <c r="S264" s="249" t="s">
        <v>962</v>
      </c>
    </row>
    <row r="265" spans="1:19" x14ac:dyDescent="0.25">
      <c r="A265" s="249">
        <v>220062</v>
      </c>
      <c r="B265" s="249" t="s">
        <v>1189</v>
      </c>
      <c r="C265" s="249" t="s">
        <v>1190</v>
      </c>
      <c r="D265" s="249" t="s">
        <v>1088</v>
      </c>
      <c r="E265" s="249" t="s">
        <v>1087</v>
      </c>
      <c r="F265" s="249">
        <v>1605</v>
      </c>
      <c r="G265" s="249" t="s">
        <v>1088</v>
      </c>
      <c r="H265" s="249" t="s">
        <v>1191</v>
      </c>
      <c r="I265" s="249" t="s">
        <v>1139</v>
      </c>
      <c r="J265" s="249" t="s">
        <v>1139</v>
      </c>
      <c r="K265" s="250">
        <v>44562</v>
      </c>
      <c r="L265" s="250">
        <v>44926</v>
      </c>
      <c r="M265" s="249" t="s">
        <v>969</v>
      </c>
      <c r="N265" s="249" t="e">
        <v>#N/A</v>
      </c>
      <c r="O265" s="249" t="e">
        <v>#N/A</v>
      </c>
      <c r="P265" s="249" t="e">
        <v>#N/A</v>
      </c>
      <c r="Q265" s="249" t="e">
        <v>#N/A</v>
      </c>
      <c r="R265" s="249" t="e">
        <v>#N/A</v>
      </c>
      <c r="S265" s="249" t="s">
        <v>970</v>
      </c>
    </row>
    <row r="266" spans="1:19" x14ac:dyDescent="0.25">
      <c r="A266" s="249">
        <v>220062</v>
      </c>
      <c r="B266" s="249" t="s">
        <v>1189</v>
      </c>
      <c r="C266" s="249" t="s">
        <v>1190</v>
      </c>
      <c r="D266" s="249" t="s">
        <v>1088</v>
      </c>
      <c r="E266" s="249" t="s">
        <v>1087</v>
      </c>
      <c r="F266" s="249">
        <v>1605</v>
      </c>
      <c r="G266" s="249" t="s">
        <v>1088</v>
      </c>
      <c r="H266" s="249" t="s">
        <v>1191</v>
      </c>
      <c r="I266" s="249" t="s">
        <v>1139</v>
      </c>
      <c r="J266" s="249" t="s">
        <v>1139</v>
      </c>
      <c r="K266" s="250">
        <v>44562</v>
      </c>
      <c r="L266" s="250">
        <v>44926</v>
      </c>
      <c r="M266" s="249" t="s">
        <v>973</v>
      </c>
      <c r="N266" s="249" t="e">
        <v>#N/A</v>
      </c>
      <c r="O266" s="249" t="e">
        <v>#N/A</v>
      </c>
      <c r="P266" s="249" t="e">
        <v>#N/A</v>
      </c>
      <c r="Q266" s="249" t="e">
        <v>#N/A</v>
      </c>
      <c r="R266" s="249" t="e">
        <v>#N/A</v>
      </c>
      <c r="S266" s="249" t="s">
        <v>974</v>
      </c>
    </row>
    <row r="267" spans="1:19" x14ac:dyDescent="0.25">
      <c r="A267" s="249">
        <v>220062</v>
      </c>
      <c r="B267" s="249" t="s">
        <v>1189</v>
      </c>
      <c r="C267" s="249" t="s">
        <v>1190</v>
      </c>
      <c r="D267" s="249" t="s">
        <v>1088</v>
      </c>
      <c r="E267" s="249" t="s">
        <v>1087</v>
      </c>
      <c r="F267" s="249">
        <v>1605</v>
      </c>
      <c r="G267" s="249" t="s">
        <v>1088</v>
      </c>
      <c r="H267" s="249" t="s">
        <v>1191</v>
      </c>
      <c r="I267" s="249" t="s">
        <v>1139</v>
      </c>
      <c r="J267" s="249" t="s">
        <v>1139</v>
      </c>
      <c r="K267" s="250">
        <v>44562</v>
      </c>
      <c r="L267" s="250">
        <v>44926</v>
      </c>
      <c r="M267" s="249" t="s">
        <v>971</v>
      </c>
      <c r="N267" s="249" t="e">
        <v>#N/A</v>
      </c>
      <c r="O267" s="249" t="e">
        <v>#N/A</v>
      </c>
      <c r="P267" s="249" t="e">
        <v>#N/A</v>
      </c>
      <c r="Q267" s="249" t="e">
        <v>#N/A</v>
      </c>
      <c r="R267" s="249" t="e">
        <v>#N/A</v>
      </c>
      <c r="S267" s="249" t="s">
        <v>972</v>
      </c>
    </row>
    <row r="268" spans="1:19" x14ac:dyDescent="0.25">
      <c r="A268" s="249">
        <v>220062</v>
      </c>
      <c r="B268" s="249" t="s">
        <v>1189</v>
      </c>
      <c r="C268" s="249" t="s">
        <v>1190</v>
      </c>
      <c r="D268" s="249" t="s">
        <v>1088</v>
      </c>
      <c r="E268" s="249" t="s">
        <v>1087</v>
      </c>
      <c r="F268" s="249">
        <v>1605</v>
      </c>
      <c r="G268" s="249" t="s">
        <v>1088</v>
      </c>
      <c r="H268" s="249" t="s">
        <v>1191</v>
      </c>
      <c r="I268" s="249" t="s">
        <v>1139</v>
      </c>
      <c r="J268" s="249" t="s">
        <v>1139</v>
      </c>
      <c r="K268" s="250">
        <v>44562</v>
      </c>
      <c r="L268" s="250">
        <v>44926</v>
      </c>
      <c r="M268" s="249" t="s">
        <v>957</v>
      </c>
      <c r="N268" s="249" t="e">
        <v>#N/A</v>
      </c>
      <c r="O268" s="249" t="e">
        <v>#N/A</v>
      </c>
      <c r="P268" s="249" t="e">
        <v>#N/A</v>
      </c>
      <c r="Q268" s="249" t="e">
        <v>#N/A</v>
      </c>
      <c r="R268" s="249" t="e">
        <v>#N/A</v>
      </c>
      <c r="S268" s="249" t="s">
        <v>958</v>
      </c>
    </row>
    <row r="269" spans="1:19" x14ac:dyDescent="0.25">
      <c r="A269" s="249">
        <v>220062</v>
      </c>
      <c r="B269" s="249" t="s">
        <v>1189</v>
      </c>
      <c r="C269" s="249" t="s">
        <v>1190</v>
      </c>
      <c r="D269" s="249" t="s">
        <v>1088</v>
      </c>
      <c r="E269" s="249" t="s">
        <v>1087</v>
      </c>
      <c r="F269" s="249">
        <v>1605</v>
      </c>
      <c r="G269" s="249" t="s">
        <v>1088</v>
      </c>
      <c r="H269" s="249" t="s">
        <v>1191</v>
      </c>
      <c r="I269" s="249" t="s">
        <v>1139</v>
      </c>
      <c r="J269" s="249" t="s">
        <v>1139</v>
      </c>
      <c r="K269" s="250">
        <v>44562</v>
      </c>
      <c r="L269" s="250">
        <v>44926</v>
      </c>
      <c r="M269" s="249" t="s">
        <v>955</v>
      </c>
      <c r="N269" s="249" t="e">
        <v>#N/A</v>
      </c>
      <c r="O269" s="249" t="e">
        <v>#N/A</v>
      </c>
      <c r="P269" s="249" t="e">
        <v>#N/A</v>
      </c>
      <c r="Q269" s="249" t="e">
        <v>#N/A</v>
      </c>
      <c r="R269" s="249" t="e">
        <v>#N/A</v>
      </c>
      <c r="S269" s="249" t="s">
        <v>956</v>
      </c>
    </row>
    <row r="270" spans="1:19" x14ac:dyDescent="0.25">
      <c r="A270" s="249">
        <v>220062</v>
      </c>
      <c r="B270" s="249" t="s">
        <v>1189</v>
      </c>
      <c r="C270" s="249" t="s">
        <v>1190</v>
      </c>
      <c r="D270" s="249" t="s">
        <v>1088</v>
      </c>
      <c r="E270" s="249" t="s">
        <v>1087</v>
      </c>
      <c r="F270" s="249">
        <v>1605</v>
      </c>
      <c r="G270" s="249" t="s">
        <v>1088</v>
      </c>
      <c r="H270" s="249" t="s">
        <v>1191</v>
      </c>
      <c r="I270" s="249" t="s">
        <v>1139</v>
      </c>
      <c r="J270" s="249" t="s">
        <v>1139</v>
      </c>
      <c r="K270" s="250">
        <v>44562</v>
      </c>
      <c r="L270" s="250">
        <v>44926</v>
      </c>
      <c r="M270" s="249" t="s">
        <v>963</v>
      </c>
      <c r="N270" s="249" t="e">
        <v>#N/A</v>
      </c>
      <c r="O270" s="249" t="e">
        <v>#N/A</v>
      </c>
      <c r="P270" s="249" t="e">
        <v>#N/A</v>
      </c>
      <c r="Q270" s="249" t="e">
        <v>#N/A</v>
      </c>
      <c r="R270" s="249" t="e">
        <v>#N/A</v>
      </c>
      <c r="S270" s="249" t="s">
        <v>964</v>
      </c>
    </row>
    <row r="271" spans="1:19" x14ac:dyDescent="0.25">
      <c r="A271" s="249">
        <v>220062</v>
      </c>
      <c r="B271" s="249" t="s">
        <v>1189</v>
      </c>
      <c r="C271" s="249" t="s">
        <v>1190</v>
      </c>
      <c r="D271" s="249" t="s">
        <v>1088</v>
      </c>
      <c r="E271" s="249" t="s">
        <v>1087</v>
      </c>
      <c r="F271" s="249">
        <v>1605</v>
      </c>
      <c r="G271" s="249" t="s">
        <v>1088</v>
      </c>
      <c r="H271" s="249" t="s">
        <v>1191</v>
      </c>
      <c r="I271" s="249" t="s">
        <v>1139</v>
      </c>
      <c r="J271" s="249" t="s">
        <v>1139</v>
      </c>
      <c r="K271" s="250">
        <v>44562</v>
      </c>
      <c r="L271" s="250">
        <v>44926</v>
      </c>
      <c r="M271" s="249" t="s">
        <v>965</v>
      </c>
      <c r="N271" s="249" t="e">
        <v>#N/A</v>
      </c>
      <c r="O271" s="249" t="e">
        <v>#N/A</v>
      </c>
      <c r="P271" s="249" t="e">
        <v>#N/A</v>
      </c>
      <c r="Q271" s="249" t="e">
        <v>#N/A</v>
      </c>
      <c r="R271" s="249" t="e">
        <v>#N/A</v>
      </c>
      <c r="S271" s="249" t="s">
        <v>983</v>
      </c>
    </row>
    <row r="272" spans="1:19" x14ac:dyDescent="0.25">
      <c r="A272" s="249">
        <v>220062</v>
      </c>
      <c r="B272" s="249" t="s">
        <v>1189</v>
      </c>
      <c r="C272" s="249" t="s">
        <v>1190</v>
      </c>
      <c r="D272" s="249" t="s">
        <v>1088</v>
      </c>
      <c r="E272" s="249" t="s">
        <v>1087</v>
      </c>
      <c r="F272" s="249">
        <v>1605</v>
      </c>
      <c r="G272" s="249" t="s">
        <v>1088</v>
      </c>
      <c r="H272" s="249" t="s">
        <v>1191</v>
      </c>
      <c r="I272" s="249" t="s">
        <v>1139</v>
      </c>
      <c r="J272" s="249" t="s">
        <v>1139</v>
      </c>
      <c r="K272" s="250">
        <v>44562</v>
      </c>
      <c r="L272" s="250">
        <v>44926</v>
      </c>
      <c r="M272" s="249" t="s">
        <v>1090</v>
      </c>
      <c r="N272" s="249" t="e">
        <v>#N/A</v>
      </c>
      <c r="O272" s="249" t="e">
        <v>#N/A</v>
      </c>
      <c r="P272" s="249" t="e">
        <v>#N/A</v>
      </c>
      <c r="Q272" s="249" t="e">
        <v>#N/A</v>
      </c>
      <c r="R272" s="249" t="e">
        <v>#N/A</v>
      </c>
      <c r="S272" s="249" t="s">
        <v>1091</v>
      </c>
    </row>
    <row r="273" spans="1:19" x14ac:dyDescent="0.25">
      <c r="A273" s="249">
        <v>220063</v>
      </c>
      <c r="B273" s="249" t="s">
        <v>1192</v>
      </c>
      <c r="C273" s="249" t="s">
        <v>1193</v>
      </c>
      <c r="D273" s="249" t="s">
        <v>1194</v>
      </c>
      <c r="E273" s="249" t="s">
        <v>1087</v>
      </c>
      <c r="F273" s="249">
        <v>1854</v>
      </c>
      <c r="G273" s="249" t="s">
        <v>1095</v>
      </c>
      <c r="H273" s="249" t="s">
        <v>1195</v>
      </c>
      <c r="I273" s="249">
        <v>786</v>
      </c>
      <c r="J273" s="249">
        <v>19</v>
      </c>
      <c r="K273" s="250">
        <v>44562</v>
      </c>
      <c r="L273" s="250">
        <v>44926</v>
      </c>
      <c r="M273" s="249" t="s">
        <v>959</v>
      </c>
      <c r="N273" s="249">
        <v>72</v>
      </c>
      <c r="O273" s="249">
        <v>7</v>
      </c>
      <c r="P273" s="249">
        <v>21</v>
      </c>
      <c r="Q273" s="249">
        <v>88</v>
      </c>
      <c r="R273" s="249">
        <v>3</v>
      </c>
      <c r="S273" s="249" t="s">
        <v>960</v>
      </c>
    </row>
    <row r="274" spans="1:19" x14ac:dyDescent="0.25">
      <c r="A274" s="249">
        <v>220063</v>
      </c>
      <c r="B274" s="249" t="s">
        <v>1192</v>
      </c>
      <c r="C274" s="249" t="s">
        <v>1193</v>
      </c>
      <c r="D274" s="249" t="s">
        <v>1194</v>
      </c>
      <c r="E274" s="249" t="s">
        <v>1087</v>
      </c>
      <c r="F274" s="249">
        <v>1854</v>
      </c>
      <c r="G274" s="249" t="s">
        <v>1095</v>
      </c>
      <c r="H274" s="249" t="s">
        <v>1195</v>
      </c>
      <c r="I274" s="249">
        <v>786</v>
      </c>
      <c r="J274" s="249">
        <v>19</v>
      </c>
      <c r="K274" s="250">
        <v>44562</v>
      </c>
      <c r="L274" s="250">
        <v>44926</v>
      </c>
      <c r="M274" s="249" t="s">
        <v>967</v>
      </c>
      <c r="N274" s="249">
        <v>74</v>
      </c>
      <c r="O274" s="249">
        <v>7</v>
      </c>
      <c r="P274" s="249">
        <v>19</v>
      </c>
      <c r="Q274" s="249">
        <v>88</v>
      </c>
      <c r="R274" s="249">
        <v>3</v>
      </c>
      <c r="S274" s="249" t="s">
        <v>968</v>
      </c>
    </row>
    <row r="275" spans="1:19" x14ac:dyDescent="0.25">
      <c r="A275" s="249">
        <v>220063</v>
      </c>
      <c r="B275" s="249" t="s">
        <v>1192</v>
      </c>
      <c r="C275" s="249" t="s">
        <v>1193</v>
      </c>
      <c r="D275" s="249" t="s">
        <v>1194</v>
      </c>
      <c r="E275" s="249" t="s">
        <v>1087</v>
      </c>
      <c r="F275" s="249">
        <v>1854</v>
      </c>
      <c r="G275" s="249" t="s">
        <v>1095</v>
      </c>
      <c r="H275" s="249" t="s">
        <v>1195</v>
      </c>
      <c r="I275" s="249">
        <v>786</v>
      </c>
      <c r="J275" s="249">
        <v>19</v>
      </c>
      <c r="K275" s="250">
        <v>44562</v>
      </c>
      <c r="L275" s="250">
        <v>44926</v>
      </c>
      <c r="M275" s="249" t="s">
        <v>961</v>
      </c>
      <c r="N275" s="249">
        <v>57</v>
      </c>
      <c r="O275" s="249">
        <v>13</v>
      </c>
      <c r="P275" s="249">
        <v>30</v>
      </c>
      <c r="Q275" s="249">
        <v>81</v>
      </c>
      <c r="R275" s="249">
        <v>3</v>
      </c>
      <c r="S275" s="249" t="s">
        <v>962</v>
      </c>
    </row>
    <row r="276" spans="1:19" x14ac:dyDescent="0.25">
      <c r="A276" s="249">
        <v>220063</v>
      </c>
      <c r="B276" s="249" t="s">
        <v>1192</v>
      </c>
      <c r="C276" s="249" t="s">
        <v>1193</v>
      </c>
      <c r="D276" s="249" t="s">
        <v>1194</v>
      </c>
      <c r="E276" s="249" t="s">
        <v>1087</v>
      </c>
      <c r="F276" s="249">
        <v>1854</v>
      </c>
      <c r="G276" s="249" t="s">
        <v>1095</v>
      </c>
      <c r="H276" s="249" t="s">
        <v>1195</v>
      </c>
      <c r="I276" s="249">
        <v>786</v>
      </c>
      <c r="J276" s="249">
        <v>19</v>
      </c>
      <c r="K276" s="250">
        <v>44562</v>
      </c>
      <c r="L276" s="250">
        <v>44926</v>
      </c>
      <c r="M276" s="249" t="s">
        <v>969</v>
      </c>
      <c r="N276" s="249">
        <v>56</v>
      </c>
      <c r="O276" s="249">
        <v>29</v>
      </c>
      <c r="P276" s="249">
        <v>15</v>
      </c>
      <c r="Q276" s="249">
        <v>70</v>
      </c>
      <c r="R276" s="249">
        <v>2</v>
      </c>
      <c r="S276" s="249" t="s">
        <v>970</v>
      </c>
    </row>
    <row r="277" spans="1:19" x14ac:dyDescent="0.25">
      <c r="A277" s="249">
        <v>220063</v>
      </c>
      <c r="B277" s="249" t="s">
        <v>1192</v>
      </c>
      <c r="C277" s="249" t="s">
        <v>1193</v>
      </c>
      <c r="D277" s="249" t="s">
        <v>1194</v>
      </c>
      <c r="E277" s="249" t="s">
        <v>1087</v>
      </c>
      <c r="F277" s="249">
        <v>1854</v>
      </c>
      <c r="G277" s="249" t="s">
        <v>1095</v>
      </c>
      <c r="H277" s="249" t="s">
        <v>1195</v>
      </c>
      <c r="I277" s="249">
        <v>786</v>
      </c>
      <c r="J277" s="249">
        <v>19</v>
      </c>
      <c r="K277" s="250">
        <v>44562</v>
      </c>
      <c r="L277" s="250">
        <v>44926</v>
      </c>
      <c r="M277" s="249" t="s">
        <v>973</v>
      </c>
      <c r="N277" s="249">
        <v>86</v>
      </c>
      <c r="O277" s="249">
        <v>14</v>
      </c>
      <c r="P277" s="249" t="e">
        <v>#N/A</v>
      </c>
      <c r="Q277" s="249">
        <v>86</v>
      </c>
      <c r="R277" s="249">
        <v>4</v>
      </c>
      <c r="S277" s="249" t="s">
        <v>974</v>
      </c>
    </row>
    <row r="278" spans="1:19" x14ac:dyDescent="0.25">
      <c r="A278" s="249">
        <v>220063</v>
      </c>
      <c r="B278" s="249" t="s">
        <v>1192</v>
      </c>
      <c r="C278" s="249" t="s">
        <v>1193</v>
      </c>
      <c r="D278" s="249" t="s">
        <v>1194</v>
      </c>
      <c r="E278" s="249" t="s">
        <v>1087</v>
      </c>
      <c r="F278" s="249">
        <v>1854</v>
      </c>
      <c r="G278" s="249" t="s">
        <v>1095</v>
      </c>
      <c r="H278" s="249" t="s">
        <v>1195</v>
      </c>
      <c r="I278" s="249">
        <v>786</v>
      </c>
      <c r="J278" s="249">
        <v>19</v>
      </c>
      <c r="K278" s="250">
        <v>44562</v>
      </c>
      <c r="L278" s="250">
        <v>44926</v>
      </c>
      <c r="M278" s="249" t="s">
        <v>971</v>
      </c>
      <c r="N278" s="249">
        <v>43</v>
      </c>
      <c r="O278" s="249">
        <v>7</v>
      </c>
      <c r="P278" s="249">
        <v>50</v>
      </c>
      <c r="Q278" s="249">
        <v>78</v>
      </c>
      <c r="R278" s="249">
        <v>2</v>
      </c>
      <c r="S278" s="249" t="s">
        <v>972</v>
      </c>
    </row>
    <row r="279" spans="1:19" x14ac:dyDescent="0.25">
      <c r="A279" s="249">
        <v>220063</v>
      </c>
      <c r="B279" s="249" t="s">
        <v>1192</v>
      </c>
      <c r="C279" s="249" t="s">
        <v>1193</v>
      </c>
      <c r="D279" s="249" t="s">
        <v>1194</v>
      </c>
      <c r="E279" s="249" t="s">
        <v>1087</v>
      </c>
      <c r="F279" s="249">
        <v>1854</v>
      </c>
      <c r="G279" s="249" t="s">
        <v>1095</v>
      </c>
      <c r="H279" s="249" t="s">
        <v>1195</v>
      </c>
      <c r="I279" s="249">
        <v>786</v>
      </c>
      <c r="J279" s="249">
        <v>19</v>
      </c>
      <c r="K279" s="250">
        <v>44562</v>
      </c>
      <c r="L279" s="250">
        <v>44926</v>
      </c>
      <c r="M279" s="249" t="s">
        <v>957</v>
      </c>
      <c r="N279" s="249">
        <v>68</v>
      </c>
      <c r="O279" s="249">
        <v>12</v>
      </c>
      <c r="P279" s="249">
        <v>20</v>
      </c>
      <c r="Q279" s="249">
        <v>85</v>
      </c>
      <c r="R279" s="249">
        <v>3</v>
      </c>
      <c r="S279" s="249" t="s">
        <v>958</v>
      </c>
    </row>
    <row r="280" spans="1:19" x14ac:dyDescent="0.25">
      <c r="A280" s="249">
        <v>220063</v>
      </c>
      <c r="B280" s="249" t="s">
        <v>1192</v>
      </c>
      <c r="C280" s="249" t="s">
        <v>1193</v>
      </c>
      <c r="D280" s="249" t="s">
        <v>1194</v>
      </c>
      <c r="E280" s="249" t="s">
        <v>1087</v>
      </c>
      <c r="F280" s="249">
        <v>1854</v>
      </c>
      <c r="G280" s="249" t="s">
        <v>1095</v>
      </c>
      <c r="H280" s="249" t="s">
        <v>1195</v>
      </c>
      <c r="I280" s="249">
        <v>786</v>
      </c>
      <c r="J280" s="249">
        <v>19</v>
      </c>
      <c r="K280" s="250">
        <v>44562</v>
      </c>
      <c r="L280" s="250">
        <v>44926</v>
      </c>
      <c r="M280" s="249" t="s">
        <v>955</v>
      </c>
      <c r="N280" s="249">
        <v>51</v>
      </c>
      <c r="O280" s="249">
        <v>16</v>
      </c>
      <c r="P280" s="249">
        <v>33</v>
      </c>
      <c r="Q280" s="249">
        <v>77</v>
      </c>
      <c r="R280" s="249">
        <v>2</v>
      </c>
      <c r="S280" s="249" t="s">
        <v>956</v>
      </c>
    </row>
    <row r="281" spans="1:19" x14ac:dyDescent="0.25">
      <c r="A281" s="249">
        <v>220063</v>
      </c>
      <c r="B281" s="249" t="s">
        <v>1192</v>
      </c>
      <c r="C281" s="249" t="s">
        <v>1193</v>
      </c>
      <c r="D281" s="249" t="s">
        <v>1194</v>
      </c>
      <c r="E281" s="249" t="s">
        <v>1087</v>
      </c>
      <c r="F281" s="249">
        <v>1854</v>
      </c>
      <c r="G281" s="249" t="s">
        <v>1095</v>
      </c>
      <c r="H281" s="249" t="s">
        <v>1195</v>
      </c>
      <c r="I281" s="249">
        <v>786</v>
      </c>
      <c r="J281" s="249">
        <v>19</v>
      </c>
      <c r="K281" s="250">
        <v>44562</v>
      </c>
      <c r="L281" s="250">
        <v>44926</v>
      </c>
      <c r="M281" s="249" t="s">
        <v>963</v>
      </c>
      <c r="N281" s="249">
        <v>61</v>
      </c>
      <c r="O281" s="249">
        <v>13</v>
      </c>
      <c r="P281" s="249">
        <v>26</v>
      </c>
      <c r="Q281" s="249">
        <v>84</v>
      </c>
      <c r="R281" s="249">
        <v>3</v>
      </c>
      <c r="S281" s="249" t="s">
        <v>964</v>
      </c>
    </row>
    <row r="282" spans="1:19" x14ac:dyDescent="0.25">
      <c r="A282" s="249">
        <v>220063</v>
      </c>
      <c r="B282" s="249" t="s">
        <v>1192</v>
      </c>
      <c r="C282" s="249" t="s">
        <v>1193</v>
      </c>
      <c r="D282" s="249" t="s">
        <v>1194</v>
      </c>
      <c r="E282" s="249" t="s">
        <v>1087</v>
      </c>
      <c r="F282" s="249">
        <v>1854</v>
      </c>
      <c r="G282" s="249" t="s">
        <v>1095</v>
      </c>
      <c r="H282" s="249" t="s">
        <v>1195</v>
      </c>
      <c r="I282" s="249">
        <v>786</v>
      </c>
      <c r="J282" s="249">
        <v>19</v>
      </c>
      <c r="K282" s="250">
        <v>44562</v>
      </c>
      <c r="L282" s="250">
        <v>44926</v>
      </c>
      <c r="M282" s="249" t="s">
        <v>965</v>
      </c>
      <c r="N282" s="249">
        <v>59</v>
      </c>
      <c r="O282" s="249">
        <v>8</v>
      </c>
      <c r="P282" s="249">
        <v>33</v>
      </c>
      <c r="Q282" s="249">
        <v>83</v>
      </c>
      <c r="R282" s="249">
        <v>3</v>
      </c>
      <c r="S282" s="249" t="s">
        <v>983</v>
      </c>
    </row>
    <row r="283" spans="1:19" x14ac:dyDescent="0.25">
      <c r="A283" s="249">
        <v>220063</v>
      </c>
      <c r="B283" s="249" t="s">
        <v>1192</v>
      </c>
      <c r="C283" s="249" t="s">
        <v>1193</v>
      </c>
      <c r="D283" s="249" t="s">
        <v>1194</v>
      </c>
      <c r="E283" s="249" t="s">
        <v>1087</v>
      </c>
      <c r="F283" s="249">
        <v>1854</v>
      </c>
      <c r="G283" s="249" t="s">
        <v>1095</v>
      </c>
      <c r="H283" s="249" t="s">
        <v>1195</v>
      </c>
      <c r="I283" s="249">
        <v>786</v>
      </c>
      <c r="J283" s="249">
        <v>19</v>
      </c>
      <c r="K283" s="250">
        <v>44562</v>
      </c>
      <c r="L283" s="250">
        <v>44926</v>
      </c>
      <c r="M283" s="249" t="s">
        <v>1090</v>
      </c>
      <c r="N283" s="249" t="e">
        <v>#N/A</v>
      </c>
      <c r="O283" s="249" t="e">
        <v>#N/A</v>
      </c>
      <c r="P283" s="249" t="e">
        <v>#N/A</v>
      </c>
      <c r="Q283" s="249" t="e">
        <v>#N/A</v>
      </c>
      <c r="R283" s="249">
        <v>3</v>
      </c>
      <c r="S283" s="249" t="s">
        <v>1091</v>
      </c>
    </row>
    <row r="284" spans="1:19" x14ac:dyDescent="0.25">
      <c r="A284" s="249">
        <v>220065</v>
      </c>
      <c r="B284" s="249" t="s">
        <v>1196</v>
      </c>
      <c r="C284" s="249" t="s">
        <v>1197</v>
      </c>
      <c r="D284" s="249" t="s">
        <v>1198</v>
      </c>
      <c r="E284" s="249" t="s">
        <v>1087</v>
      </c>
      <c r="F284" s="249">
        <v>1085</v>
      </c>
      <c r="G284" s="249" t="s">
        <v>1147</v>
      </c>
      <c r="H284" s="249" t="s">
        <v>1199</v>
      </c>
      <c r="I284" s="249">
        <v>484</v>
      </c>
      <c r="J284" s="249">
        <v>25</v>
      </c>
      <c r="K284" s="250">
        <v>44562</v>
      </c>
      <c r="L284" s="250">
        <v>44926</v>
      </c>
      <c r="M284" s="249" t="s">
        <v>959</v>
      </c>
      <c r="N284" s="249">
        <v>80</v>
      </c>
      <c r="O284" s="249">
        <v>4</v>
      </c>
      <c r="P284" s="249">
        <v>16</v>
      </c>
      <c r="Q284" s="249">
        <v>92</v>
      </c>
      <c r="R284" s="249">
        <v>4</v>
      </c>
      <c r="S284" s="249" t="s">
        <v>960</v>
      </c>
    </row>
    <row r="285" spans="1:19" x14ac:dyDescent="0.25">
      <c r="A285" s="249">
        <v>220065</v>
      </c>
      <c r="B285" s="249" t="s">
        <v>1196</v>
      </c>
      <c r="C285" s="249" t="s">
        <v>1197</v>
      </c>
      <c r="D285" s="249" t="s">
        <v>1198</v>
      </c>
      <c r="E285" s="249" t="s">
        <v>1087</v>
      </c>
      <c r="F285" s="249">
        <v>1085</v>
      </c>
      <c r="G285" s="249" t="s">
        <v>1147</v>
      </c>
      <c r="H285" s="249" t="s">
        <v>1199</v>
      </c>
      <c r="I285" s="249">
        <v>484</v>
      </c>
      <c r="J285" s="249">
        <v>25</v>
      </c>
      <c r="K285" s="250">
        <v>44562</v>
      </c>
      <c r="L285" s="250">
        <v>44926</v>
      </c>
      <c r="M285" s="249" t="s">
        <v>967</v>
      </c>
      <c r="N285" s="249">
        <v>78</v>
      </c>
      <c r="O285" s="249">
        <v>5</v>
      </c>
      <c r="P285" s="249">
        <v>17</v>
      </c>
      <c r="Q285" s="249">
        <v>90</v>
      </c>
      <c r="R285" s="249">
        <v>3</v>
      </c>
      <c r="S285" s="249" t="s">
        <v>968</v>
      </c>
    </row>
    <row r="286" spans="1:19" x14ac:dyDescent="0.25">
      <c r="A286" s="249">
        <v>220065</v>
      </c>
      <c r="B286" s="249" t="s">
        <v>1196</v>
      </c>
      <c r="C286" s="249" t="s">
        <v>1197</v>
      </c>
      <c r="D286" s="249" t="s">
        <v>1198</v>
      </c>
      <c r="E286" s="249" t="s">
        <v>1087</v>
      </c>
      <c r="F286" s="249">
        <v>1085</v>
      </c>
      <c r="G286" s="249" t="s">
        <v>1147</v>
      </c>
      <c r="H286" s="249" t="s">
        <v>1199</v>
      </c>
      <c r="I286" s="249">
        <v>484</v>
      </c>
      <c r="J286" s="249">
        <v>25</v>
      </c>
      <c r="K286" s="250">
        <v>44562</v>
      </c>
      <c r="L286" s="250">
        <v>44926</v>
      </c>
      <c r="M286" s="249" t="s">
        <v>961</v>
      </c>
      <c r="N286" s="249">
        <v>61</v>
      </c>
      <c r="O286" s="249">
        <v>8</v>
      </c>
      <c r="P286" s="249">
        <v>31</v>
      </c>
      <c r="Q286" s="249">
        <v>84</v>
      </c>
      <c r="R286" s="249">
        <v>4</v>
      </c>
      <c r="S286" s="249" t="s">
        <v>962</v>
      </c>
    </row>
    <row r="287" spans="1:19" x14ac:dyDescent="0.25">
      <c r="A287" s="249">
        <v>220065</v>
      </c>
      <c r="B287" s="249" t="s">
        <v>1196</v>
      </c>
      <c r="C287" s="249" t="s">
        <v>1197</v>
      </c>
      <c r="D287" s="249" t="s">
        <v>1198</v>
      </c>
      <c r="E287" s="249" t="s">
        <v>1087</v>
      </c>
      <c r="F287" s="249">
        <v>1085</v>
      </c>
      <c r="G287" s="249" t="s">
        <v>1147</v>
      </c>
      <c r="H287" s="249" t="s">
        <v>1199</v>
      </c>
      <c r="I287" s="249">
        <v>484</v>
      </c>
      <c r="J287" s="249">
        <v>25</v>
      </c>
      <c r="K287" s="250">
        <v>44562</v>
      </c>
      <c r="L287" s="250">
        <v>44926</v>
      </c>
      <c r="M287" s="249" t="s">
        <v>969</v>
      </c>
      <c r="N287" s="249">
        <v>60</v>
      </c>
      <c r="O287" s="249">
        <v>21</v>
      </c>
      <c r="P287" s="249">
        <v>19</v>
      </c>
      <c r="Q287" s="249">
        <v>76</v>
      </c>
      <c r="R287" s="249">
        <v>3</v>
      </c>
      <c r="S287" s="249" t="s">
        <v>970</v>
      </c>
    </row>
    <row r="288" spans="1:19" x14ac:dyDescent="0.25">
      <c r="A288" s="249">
        <v>220065</v>
      </c>
      <c r="B288" s="249" t="s">
        <v>1196</v>
      </c>
      <c r="C288" s="249" t="s">
        <v>1197</v>
      </c>
      <c r="D288" s="249" t="s">
        <v>1198</v>
      </c>
      <c r="E288" s="249" t="s">
        <v>1087</v>
      </c>
      <c r="F288" s="249">
        <v>1085</v>
      </c>
      <c r="G288" s="249" t="s">
        <v>1147</v>
      </c>
      <c r="H288" s="249" t="s">
        <v>1199</v>
      </c>
      <c r="I288" s="249">
        <v>484</v>
      </c>
      <c r="J288" s="249">
        <v>25</v>
      </c>
      <c r="K288" s="250">
        <v>44562</v>
      </c>
      <c r="L288" s="250">
        <v>44926</v>
      </c>
      <c r="M288" s="249" t="s">
        <v>973</v>
      </c>
      <c r="N288" s="249">
        <v>86</v>
      </c>
      <c r="O288" s="249">
        <v>14</v>
      </c>
      <c r="P288" s="249" t="e">
        <v>#N/A</v>
      </c>
      <c r="Q288" s="249">
        <v>86</v>
      </c>
      <c r="R288" s="249">
        <v>4</v>
      </c>
      <c r="S288" s="249" t="s">
        <v>974</v>
      </c>
    </row>
    <row r="289" spans="1:19" x14ac:dyDescent="0.25">
      <c r="A289" s="249">
        <v>220065</v>
      </c>
      <c r="B289" s="249" t="s">
        <v>1196</v>
      </c>
      <c r="C289" s="249" t="s">
        <v>1197</v>
      </c>
      <c r="D289" s="249" t="s">
        <v>1198</v>
      </c>
      <c r="E289" s="249" t="s">
        <v>1087</v>
      </c>
      <c r="F289" s="249">
        <v>1085</v>
      </c>
      <c r="G289" s="249" t="s">
        <v>1147</v>
      </c>
      <c r="H289" s="249" t="s">
        <v>1199</v>
      </c>
      <c r="I289" s="249">
        <v>484</v>
      </c>
      <c r="J289" s="249">
        <v>25</v>
      </c>
      <c r="K289" s="250">
        <v>44562</v>
      </c>
      <c r="L289" s="250">
        <v>44926</v>
      </c>
      <c r="M289" s="249" t="s">
        <v>971</v>
      </c>
      <c r="N289" s="249">
        <v>47</v>
      </c>
      <c r="O289" s="249">
        <v>6</v>
      </c>
      <c r="P289" s="249">
        <v>47</v>
      </c>
      <c r="Q289" s="249">
        <v>80</v>
      </c>
      <c r="R289" s="249">
        <v>3</v>
      </c>
      <c r="S289" s="249" t="s">
        <v>972</v>
      </c>
    </row>
    <row r="290" spans="1:19" x14ac:dyDescent="0.25">
      <c r="A290" s="249">
        <v>220065</v>
      </c>
      <c r="B290" s="249" t="s">
        <v>1196</v>
      </c>
      <c r="C290" s="249" t="s">
        <v>1197</v>
      </c>
      <c r="D290" s="249" t="s">
        <v>1198</v>
      </c>
      <c r="E290" s="249" t="s">
        <v>1087</v>
      </c>
      <c r="F290" s="249">
        <v>1085</v>
      </c>
      <c r="G290" s="249" t="s">
        <v>1147</v>
      </c>
      <c r="H290" s="249" t="s">
        <v>1199</v>
      </c>
      <c r="I290" s="249">
        <v>484</v>
      </c>
      <c r="J290" s="249">
        <v>25</v>
      </c>
      <c r="K290" s="250">
        <v>44562</v>
      </c>
      <c r="L290" s="250">
        <v>44926</v>
      </c>
      <c r="M290" s="249" t="s">
        <v>957</v>
      </c>
      <c r="N290" s="249">
        <v>76</v>
      </c>
      <c r="O290" s="249">
        <v>7</v>
      </c>
      <c r="P290" s="249">
        <v>17</v>
      </c>
      <c r="Q290" s="249">
        <v>89</v>
      </c>
      <c r="R290" s="249">
        <v>4</v>
      </c>
      <c r="S290" s="249" t="s">
        <v>958</v>
      </c>
    </row>
    <row r="291" spans="1:19" x14ac:dyDescent="0.25">
      <c r="A291" s="249">
        <v>220065</v>
      </c>
      <c r="B291" s="249" t="s">
        <v>1196</v>
      </c>
      <c r="C291" s="249" t="s">
        <v>1197</v>
      </c>
      <c r="D291" s="249" t="s">
        <v>1198</v>
      </c>
      <c r="E291" s="249" t="s">
        <v>1087</v>
      </c>
      <c r="F291" s="249">
        <v>1085</v>
      </c>
      <c r="G291" s="249" t="s">
        <v>1147</v>
      </c>
      <c r="H291" s="249" t="s">
        <v>1199</v>
      </c>
      <c r="I291" s="249">
        <v>484</v>
      </c>
      <c r="J291" s="249">
        <v>25</v>
      </c>
      <c r="K291" s="250">
        <v>44562</v>
      </c>
      <c r="L291" s="250">
        <v>44926</v>
      </c>
      <c r="M291" s="249" t="s">
        <v>955</v>
      </c>
      <c r="N291" s="249">
        <v>47</v>
      </c>
      <c r="O291" s="249">
        <v>16</v>
      </c>
      <c r="P291" s="249">
        <v>37</v>
      </c>
      <c r="Q291" s="249">
        <v>75</v>
      </c>
      <c r="R291" s="249">
        <v>2</v>
      </c>
      <c r="S291" s="249" t="s">
        <v>956</v>
      </c>
    </row>
    <row r="292" spans="1:19" x14ac:dyDescent="0.25">
      <c r="A292" s="249">
        <v>220065</v>
      </c>
      <c r="B292" s="249" t="s">
        <v>1196</v>
      </c>
      <c r="C292" s="249" t="s">
        <v>1197</v>
      </c>
      <c r="D292" s="249" t="s">
        <v>1198</v>
      </c>
      <c r="E292" s="249" t="s">
        <v>1087</v>
      </c>
      <c r="F292" s="249">
        <v>1085</v>
      </c>
      <c r="G292" s="249" t="s">
        <v>1147</v>
      </c>
      <c r="H292" s="249" t="s">
        <v>1199</v>
      </c>
      <c r="I292" s="249">
        <v>484</v>
      </c>
      <c r="J292" s="249">
        <v>25</v>
      </c>
      <c r="K292" s="250">
        <v>44562</v>
      </c>
      <c r="L292" s="250">
        <v>44926</v>
      </c>
      <c r="M292" s="249" t="s">
        <v>963</v>
      </c>
      <c r="N292" s="249">
        <v>66</v>
      </c>
      <c r="O292" s="249">
        <v>9</v>
      </c>
      <c r="P292" s="249">
        <v>25</v>
      </c>
      <c r="Q292" s="249">
        <v>87</v>
      </c>
      <c r="R292" s="249">
        <v>3</v>
      </c>
      <c r="S292" s="249" t="s">
        <v>964</v>
      </c>
    </row>
    <row r="293" spans="1:19" x14ac:dyDescent="0.25">
      <c r="A293" s="249">
        <v>220065</v>
      </c>
      <c r="B293" s="249" t="s">
        <v>1196</v>
      </c>
      <c r="C293" s="249" t="s">
        <v>1197</v>
      </c>
      <c r="D293" s="249" t="s">
        <v>1198</v>
      </c>
      <c r="E293" s="249" t="s">
        <v>1087</v>
      </c>
      <c r="F293" s="249">
        <v>1085</v>
      </c>
      <c r="G293" s="249" t="s">
        <v>1147</v>
      </c>
      <c r="H293" s="249" t="s">
        <v>1199</v>
      </c>
      <c r="I293" s="249">
        <v>484</v>
      </c>
      <c r="J293" s="249">
        <v>25</v>
      </c>
      <c r="K293" s="250">
        <v>44562</v>
      </c>
      <c r="L293" s="250">
        <v>44926</v>
      </c>
      <c r="M293" s="249" t="s">
        <v>965</v>
      </c>
      <c r="N293" s="249">
        <v>67</v>
      </c>
      <c r="O293" s="249">
        <v>5</v>
      </c>
      <c r="P293" s="249">
        <v>28</v>
      </c>
      <c r="Q293" s="249">
        <v>87</v>
      </c>
      <c r="R293" s="249">
        <v>4</v>
      </c>
      <c r="S293" s="249" t="s">
        <v>983</v>
      </c>
    </row>
    <row r="294" spans="1:19" x14ac:dyDescent="0.25">
      <c r="A294" s="249">
        <v>220065</v>
      </c>
      <c r="B294" s="249" t="s">
        <v>1196</v>
      </c>
      <c r="C294" s="249" t="s">
        <v>1197</v>
      </c>
      <c r="D294" s="249" t="s">
        <v>1198</v>
      </c>
      <c r="E294" s="249" t="s">
        <v>1087</v>
      </c>
      <c r="F294" s="249">
        <v>1085</v>
      </c>
      <c r="G294" s="249" t="s">
        <v>1147</v>
      </c>
      <c r="H294" s="249" t="s">
        <v>1199</v>
      </c>
      <c r="I294" s="249">
        <v>484</v>
      </c>
      <c r="J294" s="249">
        <v>25</v>
      </c>
      <c r="K294" s="250">
        <v>44562</v>
      </c>
      <c r="L294" s="250">
        <v>44926</v>
      </c>
      <c r="M294" s="249" t="s">
        <v>1090</v>
      </c>
      <c r="N294" s="249" t="e">
        <v>#N/A</v>
      </c>
      <c r="O294" s="249" t="e">
        <v>#N/A</v>
      </c>
      <c r="P294" s="249" t="e">
        <v>#N/A</v>
      </c>
      <c r="Q294" s="249" t="e">
        <v>#N/A</v>
      </c>
      <c r="R294" s="249">
        <v>3</v>
      </c>
      <c r="S294" s="249" t="s">
        <v>1091</v>
      </c>
    </row>
    <row r="295" spans="1:19" x14ac:dyDescent="0.25">
      <c r="A295" s="249">
        <v>220066</v>
      </c>
      <c r="B295" s="249" t="s">
        <v>1200</v>
      </c>
      <c r="C295" s="249" t="s">
        <v>1201</v>
      </c>
      <c r="D295" s="249" t="s">
        <v>1202</v>
      </c>
      <c r="E295" s="249" t="s">
        <v>1087</v>
      </c>
      <c r="F295" s="249">
        <v>1104</v>
      </c>
      <c r="G295" s="249" t="s">
        <v>1147</v>
      </c>
      <c r="H295" s="249" t="s">
        <v>1203</v>
      </c>
      <c r="I295" s="249">
        <v>881</v>
      </c>
      <c r="J295" s="249">
        <v>22</v>
      </c>
      <c r="K295" s="250">
        <v>44562</v>
      </c>
      <c r="L295" s="250">
        <v>44926</v>
      </c>
      <c r="M295" s="249" t="s">
        <v>959</v>
      </c>
      <c r="N295" s="249">
        <v>78</v>
      </c>
      <c r="O295" s="249">
        <v>4</v>
      </c>
      <c r="P295" s="249">
        <v>18</v>
      </c>
      <c r="Q295" s="249">
        <v>91</v>
      </c>
      <c r="R295" s="249">
        <v>4</v>
      </c>
      <c r="S295" s="249" t="s">
        <v>960</v>
      </c>
    </row>
    <row r="296" spans="1:19" x14ac:dyDescent="0.25">
      <c r="A296" s="249">
        <v>220066</v>
      </c>
      <c r="B296" s="249" t="s">
        <v>1200</v>
      </c>
      <c r="C296" s="249" t="s">
        <v>1201</v>
      </c>
      <c r="D296" s="249" t="s">
        <v>1202</v>
      </c>
      <c r="E296" s="249" t="s">
        <v>1087</v>
      </c>
      <c r="F296" s="249">
        <v>1104</v>
      </c>
      <c r="G296" s="249" t="s">
        <v>1147</v>
      </c>
      <c r="H296" s="249" t="s">
        <v>1203</v>
      </c>
      <c r="I296" s="249">
        <v>881</v>
      </c>
      <c r="J296" s="249">
        <v>22</v>
      </c>
      <c r="K296" s="250">
        <v>44562</v>
      </c>
      <c r="L296" s="250">
        <v>44926</v>
      </c>
      <c r="M296" s="249" t="s">
        <v>967</v>
      </c>
      <c r="N296" s="249">
        <v>77</v>
      </c>
      <c r="O296" s="249">
        <v>5</v>
      </c>
      <c r="P296" s="249">
        <v>18</v>
      </c>
      <c r="Q296" s="249">
        <v>90</v>
      </c>
      <c r="R296" s="249">
        <v>3</v>
      </c>
      <c r="S296" s="249" t="s">
        <v>968</v>
      </c>
    </row>
    <row r="297" spans="1:19" x14ac:dyDescent="0.25">
      <c r="A297" s="249">
        <v>220066</v>
      </c>
      <c r="B297" s="249" t="s">
        <v>1200</v>
      </c>
      <c r="C297" s="249" t="s">
        <v>1201</v>
      </c>
      <c r="D297" s="249" t="s">
        <v>1202</v>
      </c>
      <c r="E297" s="249" t="s">
        <v>1087</v>
      </c>
      <c r="F297" s="249">
        <v>1104</v>
      </c>
      <c r="G297" s="249" t="s">
        <v>1147</v>
      </c>
      <c r="H297" s="249" t="s">
        <v>1203</v>
      </c>
      <c r="I297" s="249">
        <v>881</v>
      </c>
      <c r="J297" s="249">
        <v>22</v>
      </c>
      <c r="K297" s="250">
        <v>44562</v>
      </c>
      <c r="L297" s="250">
        <v>44926</v>
      </c>
      <c r="M297" s="249" t="s">
        <v>961</v>
      </c>
      <c r="N297" s="249">
        <v>62</v>
      </c>
      <c r="O297" s="249">
        <v>9</v>
      </c>
      <c r="P297" s="249">
        <v>29</v>
      </c>
      <c r="Q297" s="249">
        <v>84</v>
      </c>
      <c r="R297" s="249">
        <v>4</v>
      </c>
      <c r="S297" s="249" t="s">
        <v>962</v>
      </c>
    </row>
    <row r="298" spans="1:19" x14ac:dyDescent="0.25">
      <c r="A298" s="249">
        <v>220066</v>
      </c>
      <c r="B298" s="249" t="s">
        <v>1200</v>
      </c>
      <c r="C298" s="249" t="s">
        <v>1201</v>
      </c>
      <c r="D298" s="249" t="s">
        <v>1202</v>
      </c>
      <c r="E298" s="249" t="s">
        <v>1087</v>
      </c>
      <c r="F298" s="249">
        <v>1104</v>
      </c>
      <c r="G298" s="249" t="s">
        <v>1147</v>
      </c>
      <c r="H298" s="249" t="s">
        <v>1203</v>
      </c>
      <c r="I298" s="249">
        <v>881</v>
      </c>
      <c r="J298" s="249">
        <v>22</v>
      </c>
      <c r="K298" s="250">
        <v>44562</v>
      </c>
      <c r="L298" s="250">
        <v>44926</v>
      </c>
      <c r="M298" s="249" t="s">
        <v>969</v>
      </c>
      <c r="N298" s="249">
        <v>54</v>
      </c>
      <c r="O298" s="249">
        <v>23</v>
      </c>
      <c r="P298" s="249">
        <v>23</v>
      </c>
      <c r="Q298" s="249">
        <v>73</v>
      </c>
      <c r="R298" s="249">
        <v>3</v>
      </c>
      <c r="S298" s="249" t="s">
        <v>970</v>
      </c>
    </row>
    <row r="299" spans="1:19" x14ac:dyDescent="0.25">
      <c r="A299" s="249">
        <v>220066</v>
      </c>
      <c r="B299" s="249" t="s">
        <v>1200</v>
      </c>
      <c r="C299" s="249" t="s">
        <v>1201</v>
      </c>
      <c r="D299" s="249" t="s">
        <v>1202</v>
      </c>
      <c r="E299" s="249" t="s">
        <v>1087</v>
      </c>
      <c r="F299" s="249">
        <v>1104</v>
      </c>
      <c r="G299" s="249" t="s">
        <v>1147</v>
      </c>
      <c r="H299" s="249" t="s">
        <v>1203</v>
      </c>
      <c r="I299" s="249">
        <v>881</v>
      </c>
      <c r="J299" s="249">
        <v>22</v>
      </c>
      <c r="K299" s="250">
        <v>44562</v>
      </c>
      <c r="L299" s="250">
        <v>44926</v>
      </c>
      <c r="M299" s="249" t="s">
        <v>973</v>
      </c>
      <c r="N299" s="249">
        <v>88</v>
      </c>
      <c r="O299" s="249">
        <v>12</v>
      </c>
      <c r="P299" s="249" t="e">
        <v>#N/A</v>
      </c>
      <c r="Q299" s="249">
        <v>88</v>
      </c>
      <c r="R299" s="249">
        <v>4</v>
      </c>
      <c r="S299" s="249" t="s">
        <v>974</v>
      </c>
    </row>
    <row r="300" spans="1:19" x14ac:dyDescent="0.25">
      <c r="A300" s="249">
        <v>220066</v>
      </c>
      <c r="B300" s="249" t="s">
        <v>1200</v>
      </c>
      <c r="C300" s="249" t="s">
        <v>1201</v>
      </c>
      <c r="D300" s="249" t="s">
        <v>1202</v>
      </c>
      <c r="E300" s="249" t="s">
        <v>1087</v>
      </c>
      <c r="F300" s="249">
        <v>1104</v>
      </c>
      <c r="G300" s="249" t="s">
        <v>1147</v>
      </c>
      <c r="H300" s="249" t="s">
        <v>1203</v>
      </c>
      <c r="I300" s="249">
        <v>881</v>
      </c>
      <c r="J300" s="249">
        <v>22</v>
      </c>
      <c r="K300" s="250">
        <v>44562</v>
      </c>
      <c r="L300" s="250">
        <v>44926</v>
      </c>
      <c r="M300" s="249" t="s">
        <v>971</v>
      </c>
      <c r="N300" s="249">
        <v>49</v>
      </c>
      <c r="O300" s="249">
        <v>6</v>
      </c>
      <c r="P300" s="249">
        <v>45</v>
      </c>
      <c r="Q300" s="249">
        <v>80</v>
      </c>
      <c r="R300" s="249">
        <v>3</v>
      </c>
      <c r="S300" s="249" t="s">
        <v>972</v>
      </c>
    </row>
    <row r="301" spans="1:19" x14ac:dyDescent="0.25">
      <c r="A301" s="249">
        <v>220066</v>
      </c>
      <c r="B301" s="249" t="s">
        <v>1200</v>
      </c>
      <c r="C301" s="249" t="s">
        <v>1201</v>
      </c>
      <c r="D301" s="249" t="s">
        <v>1202</v>
      </c>
      <c r="E301" s="249" t="s">
        <v>1087</v>
      </c>
      <c r="F301" s="249">
        <v>1104</v>
      </c>
      <c r="G301" s="249" t="s">
        <v>1147</v>
      </c>
      <c r="H301" s="249" t="s">
        <v>1203</v>
      </c>
      <c r="I301" s="249">
        <v>881</v>
      </c>
      <c r="J301" s="249">
        <v>22</v>
      </c>
      <c r="K301" s="250">
        <v>44562</v>
      </c>
      <c r="L301" s="250">
        <v>44926</v>
      </c>
      <c r="M301" s="249" t="s">
        <v>957</v>
      </c>
      <c r="N301" s="249">
        <v>67</v>
      </c>
      <c r="O301" s="249">
        <v>12</v>
      </c>
      <c r="P301" s="249">
        <v>21</v>
      </c>
      <c r="Q301" s="249">
        <v>84</v>
      </c>
      <c r="R301" s="249">
        <v>3</v>
      </c>
      <c r="S301" s="249" t="s">
        <v>958</v>
      </c>
    </row>
    <row r="302" spans="1:19" x14ac:dyDescent="0.25">
      <c r="A302" s="249">
        <v>220066</v>
      </c>
      <c r="B302" s="249" t="s">
        <v>1200</v>
      </c>
      <c r="C302" s="249" t="s">
        <v>1201</v>
      </c>
      <c r="D302" s="249" t="s">
        <v>1202</v>
      </c>
      <c r="E302" s="249" t="s">
        <v>1087</v>
      </c>
      <c r="F302" s="249">
        <v>1104</v>
      </c>
      <c r="G302" s="249" t="s">
        <v>1147</v>
      </c>
      <c r="H302" s="249" t="s">
        <v>1203</v>
      </c>
      <c r="I302" s="249">
        <v>881</v>
      </c>
      <c r="J302" s="249">
        <v>22</v>
      </c>
      <c r="K302" s="250">
        <v>44562</v>
      </c>
      <c r="L302" s="250">
        <v>44926</v>
      </c>
      <c r="M302" s="249" t="s">
        <v>955</v>
      </c>
      <c r="N302" s="249">
        <v>53</v>
      </c>
      <c r="O302" s="249">
        <v>11</v>
      </c>
      <c r="P302" s="249">
        <v>36</v>
      </c>
      <c r="Q302" s="249">
        <v>80</v>
      </c>
      <c r="R302" s="249">
        <v>3</v>
      </c>
      <c r="S302" s="249" t="s">
        <v>956</v>
      </c>
    </row>
    <row r="303" spans="1:19" x14ac:dyDescent="0.25">
      <c r="A303" s="249">
        <v>220066</v>
      </c>
      <c r="B303" s="249" t="s">
        <v>1200</v>
      </c>
      <c r="C303" s="249" t="s">
        <v>1201</v>
      </c>
      <c r="D303" s="249" t="s">
        <v>1202</v>
      </c>
      <c r="E303" s="249" t="s">
        <v>1087</v>
      </c>
      <c r="F303" s="249">
        <v>1104</v>
      </c>
      <c r="G303" s="249" t="s">
        <v>1147</v>
      </c>
      <c r="H303" s="249" t="s">
        <v>1203</v>
      </c>
      <c r="I303" s="249">
        <v>881</v>
      </c>
      <c r="J303" s="249">
        <v>22</v>
      </c>
      <c r="K303" s="250">
        <v>44562</v>
      </c>
      <c r="L303" s="250">
        <v>44926</v>
      </c>
      <c r="M303" s="249" t="s">
        <v>963</v>
      </c>
      <c r="N303" s="249">
        <v>68</v>
      </c>
      <c r="O303" s="249">
        <v>9</v>
      </c>
      <c r="P303" s="249">
        <v>23</v>
      </c>
      <c r="Q303" s="249">
        <v>87</v>
      </c>
      <c r="R303" s="249">
        <v>3</v>
      </c>
      <c r="S303" s="249" t="s">
        <v>964</v>
      </c>
    </row>
    <row r="304" spans="1:19" x14ac:dyDescent="0.25">
      <c r="A304" s="249">
        <v>220066</v>
      </c>
      <c r="B304" s="249" t="s">
        <v>1200</v>
      </c>
      <c r="C304" s="249" t="s">
        <v>1201</v>
      </c>
      <c r="D304" s="249" t="s">
        <v>1202</v>
      </c>
      <c r="E304" s="249" t="s">
        <v>1087</v>
      </c>
      <c r="F304" s="249">
        <v>1104</v>
      </c>
      <c r="G304" s="249" t="s">
        <v>1147</v>
      </c>
      <c r="H304" s="249" t="s">
        <v>1203</v>
      </c>
      <c r="I304" s="249">
        <v>881</v>
      </c>
      <c r="J304" s="249">
        <v>22</v>
      </c>
      <c r="K304" s="250">
        <v>44562</v>
      </c>
      <c r="L304" s="250">
        <v>44926</v>
      </c>
      <c r="M304" s="249" t="s">
        <v>965</v>
      </c>
      <c r="N304" s="249">
        <v>69</v>
      </c>
      <c r="O304" s="249">
        <v>6</v>
      </c>
      <c r="P304" s="249">
        <v>25</v>
      </c>
      <c r="Q304" s="249">
        <v>87</v>
      </c>
      <c r="R304" s="249">
        <v>4</v>
      </c>
      <c r="S304" s="249" t="s">
        <v>983</v>
      </c>
    </row>
    <row r="305" spans="1:19" x14ac:dyDescent="0.25">
      <c r="A305" s="249">
        <v>220066</v>
      </c>
      <c r="B305" s="249" t="s">
        <v>1200</v>
      </c>
      <c r="C305" s="249" t="s">
        <v>1201</v>
      </c>
      <c r="D305" s="249" t="s">
        <v>1202</v>
      </c>
      <c r="E305" s="249" t="s">
        <v>1087</v>
      </c>
      <c r="F305" s="249">
        <v>1104</v>
      </c>
      <c r="G305" s="249" t="s">
        <v>1147</v>
      </c>
      <c r="H305" s="249" t="s">
        <v>1203</v>
      </c>
      <c r="I305" s="249">
        <v>881</v>
      </c>
      <c r="J305" s="249">
        <v>22</v>
      </c>
      <c r="K305" s="250">
        <v>44562</v>
      </c>
      <c r="L305" s="250">
        <v>44926</v>
      </c>
      <c r="M305" s="249" t="s">
        <v>1090</v>
      </c>
      <c r="N305" s="249" t="e">
        <v>#N/A</v>
      </c>
      <c r="O305" s="249" t="e">
        <v>#N/A</v>
      </c>
      <c r="P305" s="249" t="e">
        <v>#N/A</v>
      </c>
      <c r="Q305" s="249" t="e">
        <v>#N/A</v>
      </c>
      <c r="R305" s="249">
        <v>3</v>
      </c>
      <c r="S305" s="249" t="s">
        <v>1091</v>
      </c>
    </row>
    <row r="306" spans="1:19" x14ac:dyDescent="0.25">
      <c r="A306" s="249">
        <v>220070</v>
      </c>
      <c r="B306" s="249" t="s">
        <v>1204</v>
      </c>
      <c r="C306" s="249" t="s">
        <v>1205</v>
      </c>
      <c r="D306" s="249" t="s">
        <v>1206</v>
      </c>
      <c r="E306" s="249" t="s">
        <v>1087</v>
      </c>
      <c r="F306" s="249">
        <v>2176</v>
      </c>
      <c r="G306" s="249" t="s">
        <v>1095</v>
      </c>
      <c r="H306" s="249" t="s">
        <v>1207</v>
      </c>
      <c r="I306" s="249">
        <v>590</v>
      </c>
      <c r="J306" s="249">
        <v>20</v>
      </c>
      <c r="K306" s="250">
        <v>44562</v>
      </c>
      <c r="L306" s="250">
        <v>44926</v>
      </c>
      <c r="M306" s="249" t="s">
        <v>959</v>
      </c>
      <c r="N306" s="249">
        <v>73</v>
      </c>
      <c r="O306" s="249">
        <v>9</v>
      </c>
      <c r="P306" s="249">
        <v>18</v>
      </c>
      <c r="Q306" s="249">
        <v>88</v>
      </c>
      <c r="R306" s="249">
        <v>3</v>
      </c>
      <c r="S306" s="249" t="s">
        <v>960</v>
      </c>
    </row>
    <row r="307" spans="1:19" x14ac:dyDescent="0.25">
      <c r="A307" s="249">
        <v>220070</v>
      </c>
      <c r="B307" s="249" t="s">
        <v>1204</v>
      </c>
      <c r="C307" s="249" t="s">
        <v>1205</v>
      </c>
      <c r="D307" s="249" t="s">
        <v>1206</v>
      </c>
      <c r="E307" s="249" t="s">
        <v>1087</v>
      </c>
      <c r="F307" s="249">
        <v>2176</v>
      </c>
      <c r="G307" s="249" t="s">
        <v>1095</v>
      </c>
      <c r="H307" s="249" t="s">
        <v>1207</v>
      </c>
      <c r="I307" s="249">
        <v>590</v>
      </c>
      <c r="J307" s="249">
        <v>20</v>
      </c>
      <c r="K307" s="250">
        <v>44562</v>
      </c>
      <c r="L307" s="250">
        <v>44926</v>
      </c>
      <c r="M307" s="249" t="s">
        <v>967</v>
      </c>
      <c r="N307" s="249">
        <v>73</v>
      </c>
      <c r="O307" s="249">
        <v>7</v>
      </c>
      <c r="P307" s="249">
        <v>20</v>
      </c>
      <c r="Q307" s="249">
        <v>88</v>
      </c>
      <c r="R307" s="249">
        <v>3</v>
      </c>
      <c r="S307" s="249" t="s">
        <v>968</v>
      </c>
    </row>
    <row r="308" spans="1:19" x14ac:dyDescent="0.25">
      <c r="A308" s="249">
        <v>220070</v>
      </c>
      <c r="B308" s="249" t="s">
        <v>1204</v>
      </c>
      <c r="C308" s="249" t="s">
        <v>1205</v>
      </c>
      <c r="D308" s="249" t="s">
        <v>1206</v>
      </c>
      <c r="E308" s="249" t="s">
        <v>1087</v>
      </c>
      <c r="F308" s="249">
        <v>2176</v>
      </c>
      <c r="G308" s="249" t="s">
        <v>1095</v>
      </c>
      <c r="H308" s="249" t="s">
        <v>1207</v>
      </c>
      <c r="I308" s="249">
        <v>590</v>
      </c>
      <c r="J308" s="249">
        <v>20</v>
      </c>
      <c r="K308" s="250">
        <v>44562</v>
      </c>
      <c r="L308" s="250">
        <v>44926</v>
      </c>
      <c r="M308" s="249" t="s">
        <v>961</v>
      </c>
      <c r="N308" s="249">
        <v>57</v>
      </c>
      <c r="O308" s="249">
        <v>15</v>
      </c>
      <c r="P308" s="249">
        <v>28</v>
      </c>
      <c r="Q308" s="249">
        <v>80</v>
      </c>
      <c r="R308" s="249">
        <v>3</v>
      </c>
      <c r="S308" s="249" t="s">
        <v>962</v>
      </c>
    </row>
    <row r="309" spans="1:19" x14ac:dyDescent="0.25">
      <c r="A309" s="249">
        <v>220070</v>
      </c>
      <c r="B309" s="249" t="s">
        <v>1204</v>
      </c>
      <c r="C309" s="249" t="s">
        <v>1205</v>
      </c>
      <c r="D309" s="249" t="s">
        <v>1206</v>
      </c>
      <c r="E309" s="249" t="s">
        <v>1087</v>
      </c>
      <c r="F309" s="249">
        <v>2176</v>
      </c>
      <c r="G309" s="249" t="s">
        <v>1095</v>
      </c>
      <c r="H309" s="249" t="s">
        <v>1207</v>
      </c>
      <c r="I309" s="249">
        <v>590</v>
      </c>
      <c r="J309" s="249">
        <v>20</v>
      </c>
      <c r="K309" s="250">
        <v>44562</v>
      </c>
      <c r="L309" s="250">
        <v>44926</v>
      </c>
      <c r="M309" s="249" t="s">
        <v>969</v>
      </c>
      <c r="N309" s="249">
        <v>52</v>
      </c>
      <c r="O309" s="249">
        <v>27</v>
      </c>
      <c r="P309" s="249">
        <v>21</v>
      </c>
      <c r="Q309" s="249">
        <v>70</v>
      </c>
      <c r="R309" s="249">
        <v>2</v>
      </c>
      <c r="S309" s="249" t="s">
        <v>970</v>
      </c>
    </row>
    <row r="310" spans="1:19" x14ac:dyDescent="0.25">
      <c r="A310" s="249">
        <v>220070</v>
      </c>
      <c r="B310" s="249" t="s">
        <v>1204</v>
      </c>
      <c r="C310" s="249" t="s">
        <v>1205</v>
      </c>
      <c r="D310" s="249" t="s">
        <v>1206</v>
      </c>
      <c r="E310" s="249" t="s">
        <v>1087</v>
      </c>
      <c r="F310" s="249">
        <v>2176</v>
      </c>
      <c r="G310" s="249" t="s">
        <v>1095</v>
      </c>
      <c r="H310" s="249" t="s">
        <v>1207</v>
      </c>
      <c r="I310" s="249">
        <v>590</v>
      </c>
      <c r="J310" s="249">
        <v>20</v>
      </c>
      <c r="K310" s="250">
        <v>44562</v>
      </c>
      <c r="L310" s="250">
        <v>44926</v>
      </c>
      <c r="M310" s="249" t="s">
        <v>973</v>
      </c>
      <c r="N310" s="249">
        <v>83</v>
      </c>
      <c r="O310" s="249">
        <v>17</v>
      </c>
      <c r="P310" s="249" t="e">
        <v>#N/A</v>
      </c>
      <c r="Q310" s="249">
        <v>83</v>
      </c>
      <c r="R310" s="249">
        <v>3</v>
      </c>
      <c r="S310" s="249" t="s">
        <v>974</v>
      </c>
    </row>
    <row r="311" spans="1:19" x14ac:dyDescent="0.25">
      <c r="A311" s="249">
        <v>220070</v>
      </c>
      <c r="B311" s="249" t="s">
        <v>1204</v>
      </c>
      <c r="C311" s="249" t="s">
        <v>1205</v>
      </c>
      <c r="D311" s="249" t="s">
        <v>1206</v>
      </c>
      <c r="E311" s="249" t="s">
        <v>1087</v>
      </c>
      <c r="F311" s="249">
        <v>2176</v>
      </c>
      <c r="G311" s="249" t="s">
        <v>1095</v>
      </c>
      <c r="H311" s="249" t="s">
        <v>1207</v>
      </c>
      <c r="I311" s="249">
        <v>590</v>
      </c>
      <c r="J311" s="249">
        <v>20</v>
      </c>
      <c r="K311" s="250">
        <v>44562</v>
      </c>
      <c r="L311" s="250">
        <v>44926</v>
      </c>
      <c r="M311" s="249" t="s">
        <v>971</v>
      </c>
      <c r="N311" s="249">
        <v>45</v>
      </c>
      <c r="O311" s="249">
        <v>9</v>
      </c>
      <c r="P311" s="249">
        <v>46</v>
      </c>
      <c r="Q311" s="249">
        <v>78</v>
      </c>
      <c r="R311" s="249">
        <v>2</v>
      </c>
      <c r="S311" s="249" t="s">
        <v>972</v>
      </c>
    </row>
    <row r="312" spans="1:19" x14ac:dyDescent="0.25">
      <c r="A312" s="249">
        <v>220070</v>
      </c>
      <c r="B312" s="249" t="s">
        <v>1204</v>
      </c>
      <c r="C312" s="249" t="s">
        <v>1205</v>
      </c>
      <c r="D312" s="249" t="s">
        <v>1206</v>
      </c>
      <c r="E312" s="249" t="s">
        <v>1087</v>
      </c>
      <c r="F312" s="249">
        <v>2176</v>
      </c>
      <c r="G312" s="249" t="s">
        <v>1095</v>
      </c>
      <c r="H312" s="249" t="s">
        <v>1207</v>
      </c>
      <c r="I312" s="249">
        <v>590</v>
      </c>
      <c r="J312" s="249">
        <v>20</v>
      </c>
      <c r="K312" s="250">
        <v>44562</v>
      </c>
      <c r="L312" s="250">
        <v>44926</v>
      </c>
      <c r="M312" s="249" t="s">
        <v>957</v>
      </c>
      <c r="N312" s="249">
        <v>56</v>
      </c>
      <c r="O312" s="249">
        <v>21</v>
      </c>
      <c r="P312" s="249">
        <v>23</v>
      </c>
      <c r="Q312" s="249">
        <v>76</v>
      </c>
      <c r="R312" s="249">
        <v>1</v>
      </c>
      <c r="S312" s="249" t="s">
        <v>958</v>
      </c>
    </row>
    <row r="313" spans="1:19" x14ac:dyDescent="0.25">
      <c r="A313" s="249">
        <v>220070</v>
      </c>
      <c r="B313" s="249" t="s">
        <v>1204</v>
      </c>
      <c r="C313" s="249" t="s">
        <v>1205</v>
      </c>
      <c r="D313" s="249" t="s">
        <v>1206</v>
      </c>
      <c r="E313" s="249" t="s">
        <v>1087</v>
      </c>
      <c r="F313" s="249">
        <v>2176</v>
      </c>
      <c r="G313" s="249" t="s">
        <v>1095</v>
      </c>
      <c r="H313" s="249" t="s">
        <v>1207</v>
      </c>
      <c r="I313" s="249">
        <v>590</v>
      </c>
      <c r="J313" s="249">
        <v>20</v>
      </c>
      <c r="K313" s="250">
        <v>44562</v>
      </c>
      <c r="L313" s="250">
        <v>44926</v>
      </c>
      <c r="M313" s="249" t="s">
        <v>955</v>
      </c>
      <c r="N313" s="249">
        <v>48</v>
      </c>
      <c r="O313" s="249">
        <v>17</v>
      </c>
      <c r="P313" s="249">
        <v>35</v>
      </c>
      <c r="Q313" s="249">
        <v>76</v>
      </c>
      <c r="R313" s="249">
        <v>2</v>
      </c>
      <c r="S313" s="249" t="s">
        <v>956</v>
      </c>
    </row>
    <row r="314" spans="1:19" x14ac:dyDescent="0.25">
      <c r="A314" s="249">
        <v>220070</v>
      </c>
      <c r="B314" s="249" t="s">
        <v>1204</v>
      </c>
      <c r="C314" s="249" t="s">
        <v>1205</v>
      </c>
      <c r="D314" s="249" t="s">
        <v>1206</v>
      </c>
      <c r="E314" s="249" t="s">
        <v>1087</v>
      </c>
      <c r="F314" s="249">
        <v>2176</v>
      </c>
      <c r="G314" s="249" t="s">
        <v>1095</v>
      </c>
      <c r="H314" s="249" t="s">
        <v>1207</v>
      </c>
      <c r="I314" s="249">
        <v>590</v>
      </c>
      <c r="J314" s="249">
        <v>20</v>
      </c>
      <c r="K314" s="250">
        <v>44562</v>
      </c>
      <c r="L314" s="250">
        <v>44926</v>
      </c>
      <c r="M314" s="249" t="s">
        <v>963</v>
      </c>
      <c r="N314" s="249">
        <v>61</v>
      </c>
      <c r="O314" s="249">
        <v>13</v>
      </c>
      <c r="P314" s="249">
        <v>26</v>
      </c>
      <c r="Q314" s="249">
        <v>83</v>
      </c>
      <c r="R314" s="249">
        <v>2</v>
      </c>
      <c r="S314" s="249" t="s">
        <v>964</v>
      </c>
    </row>
    <row r="315" spans="1:19" x14ac:dyDescent="0.25">
      <c r="A315" s="249">
        <v>220070</v>
      </c>
      <c r="B315" s="249" t="s">
        <v>1204</v>
      </c>
      <c r="C315" s="249" t="s">
        <v>1205</v>
      </c>
      <c r="D315" s="249" t="s">
        <v>1206</v>
      </c>
      <c r="E315" s="249" t="s">
        <v>1087</v>
      </c>
      <c r="F315" s="249">
        <v>2176</v>
      </c>
      <c r="G315" s="249" t="s">
        <v>1095</v>
      </c>
      <c r="H315" s="249" t="s">
        <v>1207</v>
      </c>
      <c r="I315" s="249">
        <v>590</v>
      </c>
      <c r="J315" s="249">
        <v>20</v>
      </c>
      <c r="K315" s="250">
        <v>44562</v>
      </c>
      <c r="L315" s="250">
        <v>44926</v>
      </c>
      <c r="M315" s="249" t="s">
        <v>965</v>
      </c>
      <c r="N315" s="249">
        <v>61</v>
      </c>
      <c r="O315" s="249">
        <v>10</v>
      </c>
      <c r="P315" s="249">
        <v>29</v>
      </c>
      <c r="Q315" s="249">
        <v>82</v>
      </c>
      <c r="R315" s="249">
        <v>3</v>
      </c>
      <c r="S315" s="249" t="s">
        <v>983</v>
      </c>
    </row>
    <row r="316" spans="1:19" x14ac:dyDescent="0.25">
      <c r="A316" s="249">
        <v>220070</v>
      </c>
      <c r="B316" s="249" t="s">
        <v>1204</v>
      </c>
      <c r="C316" s="249" t="s">
        <v>1205</v>
      </c>
      <c r="D316" s="249" t="s">
        <v>1206</v>
      </c>
      <c r="E316" s="249" t="s">
        <v>1087</v>
      </c>
      <c r="F316" s="249">
        <v>2176</v>
      </c>
      <c r="G316" s="249" t="s">
        <v>1095</v>
      </c>
      <c r="H316" s="249" t="s">
        <v>1207</v>
      </c>
      <c r="I316" s="249">
        <v>590</v>
      </c>
      <c r="J316" s="249">
        <v>20</v>
      </c>
      <c r="K316" s="250">
        <v>44562</v>
      </c>
      <c r="L316" s="250">
        <v>44926</v>
      </c>
      <c r="M316" s="249" t="s">
        <v>1090</v>
      </c>
      <c r="N316" s="249" t="e">
        <v>#N/A</v>
      </c>
      <c r="O316" s="249" t="e">
        <v>#N/A</v>
      </c>
      <c r="P316" s="249" t="e">
        <v>#N/A</v>
      </c>
      <c r="Q316" s="249" t="e">
        <v>#N/A</v>
      </c>
      <c r="R316" s="249">
        <v>3</v>
      </c>
      <c r="S316" s="249" t="s">
        <v>1091</v>
      </c>
    </row>
    <row r="317" spans="1:19" x14ac:dyDescent="0.25">
      <c r="A317" s="249">
        <v>220071</v>
      </c>
      <c r="B317" s="249" t="s">
        <v>1208</v>
      </c>
      <c r="C317" s="249" t="s">
        <v>1209</v>
      </c>
      <c r="D317" s="249" t="s">
        <v>1127</v>
      </c>
      <c r="E317" s="249" t="s">
        <v>1087</v>
      </c>
      <c r="F317" s="249">
        <v>2114</v>
      </c>
      <c r="G317" s="249" t="s">
        <v>1128</v>
      </c>
      <c r="H317" s="249" t="s">
        <v>1210</v>
      </c>
      <c r="I317" s="249">
        <v>571</v>
      </c>
      <c r="J317" s="249">
        <v>24</v>
      </c>
      <c r="K317" s="250">
        <v>44562</v>
      </c>
      <c r="L317" s="250">
        <v>44926</v>
      </c>
      <c r="M317" s="249" t="s">
        <v>959</v>
      </c>
      <c r="N317" s="249">
        <v>85</v>
      </c>
      <c r="O317" s="249">
        <v>3</v>
      </c>
      <c r="P317" s="249">
        <v>12</v>
      </c>
      <c r="Q317" s="249">
        <v>94</v>
      </c>
      <c r="R317" s="249">
        <v>5</v>
      </c>
      <c r="S317" s="249" t="s">
        <v>960</v>
      </c>
    </row>
    <row r="318" spans="1:19" x14ac:dyDescent="0.25">
      <c r="A318" s="249">
        <v>220071</v>
      </c>
      <c r="B318" s="249" t="s">
        <v>1208</v>
      </c>
      <c r="C318" s="249" t="s">
        <v>1209</v>
      </c>
      <c r="D318" s="249" t="s">
        <v>1127</v>
      </c>
      <c r="E318" s="249" t="s">
        <v>1087</v>
      </c>
      <c r="F318" s="249">
        <v>2114</v>
      </c>
      <c r="G318" s="249" t="s">
        <v>1128</v>
      </c>
      <c r="H318" s="249" t="s">
        <v>1210</v>
      </c>
      <c r="I318" s="249">
        <v>571</v>
      </c>
      <c r="J318" s="249">
        <v>24</v>
      </c>
      <c r="K318" s="250">
        <v>44562</v>
      </c>
      <c r="L318" s="250">
        <v>44926</v>
      </c>
      <c r="M318" s="249" t="s">
        <v>967</v>
      </c>
      <c r="N318" s="249">
        <v>84</v>
      </c>
      <c r="O318" s="249">
        <v>4</v>
      </c>
      <c r="P318" s="249">
        <v>12</v>
      </c>
      <c r="Q318" s="249">
        <v>93</v>
      </c>
      <c r="R318" s="249">
        <v>4</v>
      </c>
      <c r="S318" s="249" t="s">
        <v>968</v>
      </c>
    </row>
    <row r="319" spans="1:19" x14ac:dyDescent="0.25">
      <c r="A319" s="249">
        <v>220071</v>
      </c>
      <c r="B319" s="249" t="s">
        <v>1208</v>
      </c>
      <c r="C319" s="249" t="s">
        <v>1209</v>
      </c>
      <c r="D319" s="249" t="s">
        <v>1127</v>
      </c>
      <c r="E319" s="249" t="s">
        <v>1087</v>
      </c>
      <c r="F319" s="249">
        <v>2114</v>
      </c>
      <c r="G319" s="249" t="s">
        <v>1128</v>
      </c>
      <c r="H319" s="249" t="s">
        <v>1210</v>
      </c>
      <c r="I319" s="249">
        <v>571</v>
      </c>
      <c r="J319" s="249">
        <v>24</v>
      </c>
      <c r="K319" s="250">
        <v>44562</v>
      </c>
      <c r="L319" s="250">
        <v>44926</v>
      </c>
      <c r="M319" s="249" t="s">
        <v>961</v>
      </c>
      <c r="N319" s="249">
        <v>60</v>
      </c>
      <c r="O319" s="249">
        <v>11</v>
      </c>
      <c r="P319" s="249">
        <v>29</v>
      </c>
      <c r="Q319" s="249">
        <v>83</v>
      </c>
      <c r="R319" s="249">
        <v>3</v>
      </c>
      <c r="S319" s="249" t="s">
        <v>962</v>
      </c>
    </row>
    <row r="320" spans="1:19" x14ac:dyDescent="0.25">
      <c r="A320" s="249">
        <v>220071</v>
      </c>
      <c r="B320" s="249" t="s">
        <v>1208</v>
      </c>
      <c r="C320" s="249" t="s">
        <v>1209</v>
      </c>
      <c r="D320" s="249" t="s">
        <v>1127</v>
      </c>
      <c r="E320" s="249" t="s">
        <v>1087</v>
      </c>
      <c r="F320" s="249">
        <v>2114</v>
      </c>
      <c r="G320" s="249" t="s">
        <v>1128</v>
      </c>
      <c r="H320" s="249" t="s">
        <v>1210</v>
      </c>
      <c r="I320" s="249">
        <v>571</v>
      </c>
      <c r="J320" s="249">
        <v>24</v>
      </c>
      <c r="K320" s="250">
        <v>44562</v>
      </c>
      <c r="L320" s="250">
        <v>44926</v>
      </c>
      <c r="M320" s="249" t="s">
        <v>969</v>
      </c>
      <c r="N320" s="249">
        <v>64</v>
      </c>
      <c r="O320" s="249">
        <v>17</v>
      </c>
      <c r="P320" s="249">
        <v>19</v>
      </c>
      <c r="Q320" s="249">
        <v>80</v>
      </c>
      <c r="R320" s="249">
        <v>4</v>
      </c>
      <c r="S320" s="249" t="s">
        <v>970</v>
      </c>
    </row>
    <row r="321" spans="1:19" x14ac:dyDescent="0.25">
      <c r="A321" s="249">
        <v>220071</v>
      </c>
      <c r="B321" s="249" t="s">
        <v>1208</v>
      </c>
      <c r="C321" s="249" t="s">
        <v>1209</v>
      </c>
      <c r="D321" s="249" t="s">
        <v>1127</v>
      </c>
      <c r="E321" s="249" t="s">
        <v>1087</v>
      </c>
      <c r="F321" s="249">
        <v>2114</v>
      </c>
      <c r="G321" s="249" t="s">
        <v>1128</v>
      </c>
      <c r="H321" s="249" t="s">
        <v>1210</v>
      </c>
      <c r="I321" s="249">
        <v>571</v>
      </c>
      <c r="J321" s="249">
        <v>24</v>
      </c>
      <c r="K321" s="250">
        <v>44562</v>
      </c>
      <c r="L321" s="250">
        <v>44926</v>
      </c>
      <c r="M321" s="249" t="s">
        <v>973</v>
      </c>
      <c r="N321" s="249">
        <v>90</v>
      </c>
      <c r="O321" s="249">
        <v>10</v>
      </c>
      <c r="P321" s="249" t="e">
        <v>#N/A</v>
      </c>
      <c r="Q321" s="249">
        <v>90</v>
      </c>
      <c r="R321" s="249">
        <v>5</v>
      </c>
      <c r="S321" s="249" t="s">
        <v>974</v>
      </c>
    </row>
    <row r="322" spans="1:19" x14ac:dyDescent="0.25">
      <c r="A322" s="249">
        <v>220071</v>
      </c>
      <c r="B322" s="249" t="s">
        <v>1208</v>
      </c>
      <c r="C322" s="249" t="s">
        <v>1209</v>
      </c>
      <c r="D322" s="249" t="s">
        <v>1127</v>
      </c>
      <c r="E322" s="249" t="s">
        <v>1087</v>
      </c>
      <c r="F322" s="249">
        <v>2114</v>
      </c>
      <c r="G322" s="249" t="s">
        <v>1128</v>
      </c>
      <c r="H322" s="249" t="s">
        <v>1210</v>
      </c>
      <c r="I322" s="249">
        <v>571</v>
      </c>
      <c r="J322" s="249">
        <v>24</v>
      </c>
      <c r="K322" s="250">
        <v>44562</v>
      </c>
      <c r="L322" s="250">
        <v>44926</v>
      </c>
      <c r="M322" s="249" t="s">
        <v>971</v>
      </c>
      <c r="N322" s="249">
        <v>59</v>
      </c>
      <c r="O322" s="249">
        <v>5</v>
      </c>
      <c r="P322" s="249">
        <v>36</v>
      </c>
      <c r="Q322" s="249">
        <v>84</v>
      </c>
      <c r="R322" s="249">
        <v>4</v>
      </c>
      <c r="S322" s="249" t="s">
        <v>972</v>
      </c>
    </row>
    <row r="323" spans="1:19" x14ac:dyDescent="0.25">
      <c r="A323" s="249">
        <v>220071</v>
      </c>
      <c r="B323" s="249" t="s">
        <v>1208</v>
      </c>
      <c r="C323" s="249" t="s">
        <v>1209</v>
      </c>
      <c r="D323" s="249" t="s">
        <v>1127</v>
      </c>
      <c r="E323" s="249" t="s">
        <v>1087</v>
      </c>
      <c r="F323" s="249">
        <v>2114</v>
      </c>
      <c r="G323" s="249" t="s">
        <v>1128</v>
      </c>
      <c r="H323" s="249" t="s">
        <v>1210</v>
      </c>
      <c r="I323" s="249">
        <v>571</v>
      </c>
      <c r="J323" s="249">
        <v>24</v>
      </c>
      <c r="K323" s="250">
        <v>44562</v>
      </c>
      <c r="L323" s="250">
        <v>44926</v>
      </c>
      <c r="M323" s="249" t="s">
        <v>957</v>
      </c>
      <c r="N323" s="249">
        <v>64</v>
      </c>
      <c r="O323" s="249">
        <v>10</v>
      </c>
      <c r="P323" s="249">
        <v>26</v>
      </c>
      <c r="Q323" s="249">
        <v>84</v>
      </c>
      <c r="R323" s="249">
        <v>3</v>
      </c>
      <c r="S323" s="249" t="s">
        <v>958</v>
      </c>
    </row>
    <row r="324" spans="1:19" x14ac:dyDescent="0.25">
      <c r="A324" s="249">
        <v>220071</v>
      </c>
      <c r="B324" s="249" t="s">
        <v>1208</v>
      </c>
      <c r="C324" s="249" t="s">
        <v>1209</v>
      </c>
      <c r="D324" s="249" t="s">
        <v>1127</v>
      </c>
      <c r="E324" s="249" t="s">
        <v>1087</v>
      </c>
      <c r="F324" s="249">
        <v>2114</v>
      </c>
      <c r="G324" s="249" t="s">
        <v>1128</v>
      </c>
      <c r="H324" s="249" t="s">
        <v>1210</v>
      </c>
      <c r="I324" s="249">
        <v>571</v>
      </c>
      <c r="J324" s="249">
        <v>24</v>
      </c>
      <c r="K324" s="250">
        <v>44562</v>
      </c>
      <c r="L324" s="250">
        <v>44926</v>
      </c>
      <c r="M324" s="249" t="s">
        <v>955</v>
      </c>
      <c r="N324" s="249">
        <v>49</v>
      </c>
      <c r="O324" s="249">
        <v>17</v>
      </c>
      <c r="P324" s="249">
        <v>34</v>
      </c>
      <c r="Q324" s="249">
        <v>76</v>
      </c>
      <c r="R324" s="249">
        <v>2</v>
      </c>
      <c r="S324" s="249" t="s">
        <v>956</v>
      </c>
    </row>
    <row r="325" spans="1:19" x14ac:dyDescent="0.25">
      <c r="A325" s="249">
        <v>220071</v>
      </c>
      <c r="B325" s="249" t="s">
        <v>1208</v>
      </c>
      <c r="C325" s="249" t="s">
        <v>1209</v>
      </c>
      <c r="D325" s="249" t="s">
        <v>1127</v>
      </c>
      <c r="E325" s="249" t="s">
        <v>1087</v>
      </c>
      <c r="F325" s="249">
        <v>2114</v>
      </c>
      <c r="G325" s="249" t="s">
        <v>1128</v>
      </c>
      <c r="H325" s="249" t="s">
        <v>1210</v>
      </c>
      <c r="I325" s="249">
        <v>571</v>
      </c>
      <c r="J325" s="249">
        <v>24</v>
      </c>
      <c r="K325" s="250">
        <v>44562</v>
      </c>
      <c r="L325" s="250">
        <v>44926</v>
      </c>
      <c r="M325" s="249" t="s">
        <v>963</v>
      </c>
      <c r="N325" s="249">
        <v>82</v>
      </c>
      <c r="O325" s="249">
        <v>5</v>
      </c>
      <c r="P325" s="249">
        <v>13</v>
      </c>
      <c r="Q325" s="249">
        <v>93</v>
      </c>
      <c r="R325" s="249">
        <v>5</v>
      </c>
      <c r="S325" s="249" t="s">
        <v>964</v>
      </c>
    </row>
    <row r="326" spans="1:19" x14ac:dyDescent="0.25">
      <c r="A326" s="249">
        <v>220071</v>
      </c>
      <c r="B326" s="249" t="s">
        <v>1208</v>
      </c>
      <c r="C326" s="249" t="s">
        <v>1209</v>
      </c>
      <c r="D326" s="249" t="s">
        <v>1127</v>
      </c>
      <c r="E326" s="249" t="s">
        <v>1087</v>
      </c>
      <c r="F326" s="249">
        <v>2114</v>
      </c>
      <c r="G326" s="249" t="s">
        <v>1128</v>
      </c>
      <c r="H326" s="249" t="s">
        <v>1210</v>
      </c>
      <c r="I326" s="249">
        <v>571</v>
      </c>
      <c r="J326" s="249">
        <v>24</v>
      </c>
      <c r="K326" s="250">
        <v>44562</v>
      </c>
      <c r="L326" s="250">
        <v>44926</v>
      </c>
      <c r="M326" s="249" t="s">
        <v>965</v>
      </c>
      <c r="N326" s="249">
        <v>86</v>
      </c>
      <c r="O326" s="249">
        <v>2</v>
      </c>
      <c r="P326" s="249">
        <v>12</v>
      </c>
      <c r="Q326" s="249">
        <v>94</v>
      </c>
      <c r="R326" s="249">
        <v>5</v>
      </c>
      <c r="S326" s="249" t="s">
        <v>983</v>
      </c>
    </row>
    <row r="327" spans="1:19" x14ac:dyDescent="0.25">
      <c r="A327" s="249">
        <v>220071</v>
      </c>
      <c r="B327" s="249" t="s">
        <v>1208</v>
      </c>
      <c r="C327" s="249" t="s">
        <v>1209</v>
      </c>
      <c r="D327" s="249" t="s">
        <v>1127</v>
      </c>
      <c r="E327" s="249" t="s">
        <v>1087</v>
      </c>
      <c r="F327" s="249">
        <v>2114</v>
      </c>
      <c r="G327" s="249" t="s">
        <v>1128</v>
      </c>
      <c r="H327" s="249" t="s">
        <v>1210</v>
      </c>
      <c r="I327" s="249">
        <v>571</v>
      </c>
      <c r="J327" s="249">
        <v>24</v>
      </c>
      <c r="K327" s="250">
        <v>44562</v>
      </c>
      <c r="L327" s="250">
        <v>44926</v>
      </c>
      <c r="M327" s="249" t="s">
        <v>1090</v>
      </c>
      <c r="N327" s="249" t="e">
        <v>#N/A</v>
      </c>
      <c r="O327" s="249" t="e">
        <v>#N/A</v>
      </c>
      <c r="P327" s="249" t="e">
        <v>#N/A</v>
      </c>
      <c r="Q327" s="249" t="e">
        <v>#N/A</v>
      </c>
      <c r="R327" s="249">
        <v>4</v>
      </c>
      <c r="S327" s="249" t="s">
        <v>1091</v>
      </c>
    </row>
    <row r="328" spans="1:19" x14ac:dyDescent="0.25">
      <c r="A328" s="249">
        <v>220073</v>
      </c>
      <c r="B328" s="249" t="s">
        <v>1211</v>
      </c>
      <c r="C328" s="249" t="s">
        <v>1212</v>
      </c>
      <c r="D328" s="249" t="s">
        <v>1213</v>
      </c>
      <c r="E328" s="249" t="s">
        <v>1087</v>
      </c>
      <c r="F328" s="249">
        <v>2780</v>
      </c>
      <c r="G328" s="249" t="s">
        <v>1100</v>
      </c>
      <c r="H328" s="249" t="s">
        <v>1214</v>
      </c>
      <c r="I328" s="249">
        <v>569</v>
      </c>
      <c r="J328" s="249">
        <v>19</v>
      </c>
      <c r="K328" s="250">
        <v>44562</v>
      </c>
      <c r="L328" s="250">
        <v>44926</v>
      </c>
      <c r="M328" s="249" t="s">
        <v>959</v>
      </c>
      <c r="N328" s="249">
        <v>71</v>
      </c>
      <c r="O328" s="249">
        <v>9</v>
      </c>
      <c r="P328" s="249">
        <v>20</v>
      </c>
      <c r="Q328" s="249">
        <v>87</v>
      </c>
      <c r="R328" s="249">
        <v>2</v>
      </c>
      <c r="S328" s="249" t="s">
        <v>960</v>
      </c>
    </row>
    <row r="329" spans="1:19" x14ac:dyDescent="0.25">
      <c r="A329" s="249">
        <v>220073</v>
      </c>
      <c r="B329" s="249" t="s">
        <v>1211</v>
      </c>
      <c r="C329" s="249" t="s">
        <v>1212</v>
      </c>
      <c r="D329" s="249" t="s">
        <v>1213</v>
      </c>
      <c r="E329" s="249" t="s">
        <v>1087</v>
      </c>
      <c r="F329" s="249">
        <v>2780</v>
      </c>
      <c r="G329" s="249" t="s">
        <v>1100</v>
      </c>
      <c r="H329" s="249" t="s">
        <v>1214</v>
      </c>
      <c r="I329" s="249">
        <v>569</v>
      </c>
      <c r="J329" s="249">
        <v>19</v>
      </c>
      <c r="K329" s="250">
        <v>44562</v>
      </c>
      <c r="L329" s="250">
        <v>44926</v>
      </c>
      <c r="M329" s="249" t="s">
        <v>967</v>
      </c>
      <c r="N329" s="249">
        <v>71</v>
      </c>
      <c r="O329" s="249">
        <v>9</v>
      </c>
      <c r="P329" s="249">
        <v>20</v>
      </c>
      <c r="Q329" s="249">
        <v>87</v>
      </c>
      <c r="R329" s="249">
        <v>2</v>
      </c>
      <c r="S329" s="249" t="s">
        <v>968</v>
      </c>
    </row>
    <row r="330" spans="1:19" x14ac:dyDescent="0.25">
      <c r="A330" s="249">
        <v>220073</v>
      </c>
      <c r="B330" s="249" t="s">
        <v>1211</v>
      </c>
      <c r="C330" s="249" t="s">
        <v>1212</v>
      </c>
      <c r="D330" s="249" t="s">
        <v>1213</v>
      </c>
      <c r="E330" s="249" t="s">
        <v>1087</v>
      </c>
      <c r="F330" s="249">
        <v>2780</v>
      </c>
      <c r="G330" s="249" t="s">
        <v>1100</v>
      </c>
      <c r="H330" s="249" t="s">
        <v>1214</v>
      </c>
      <c r="I330" s="249">
        <v>569</v>
      </c>
      <c r="J330" s="249">
        <v>19</v>
      </c>
      <c r="K330" s="250">
        <v>44562</v>
      </c>
      <c r="L330" s="250">
        <v>44926</v>
      </c>
      <c r="M330" s="249" t="s">
        <v>961</v>
      </c>
      <c r="N330" s="249">
        <v>49</v>
      </c>
      <c r="O330" s="249">
        <v>20</v>
      </c>
      <c r="P330" s="249">
        <v>31</v>
      </c>
      <c r="Q330" s="249">
        <v>74</v>
      </c>
      <c r="R330" s="249">
        <v>2</v>
      </c>
      <c r="S330" s="249" t="s">
        <v>962</v>
      </c>
    </row>
    <row r="331" spans="1:19" x14ac:dyDescent="0.25">
      <c r="A331" s="249">
        <v>220073</v>
      </c>
      <c r="B331" s="249" t="s">
        <v>1211</v>
      </c>
      <c r="C331" s="249" t="s">
        <v>1212</v>
      </c>
      <c r="D331" s="249" t="s">
        <v>1213</v>
      </c>
      <c r="E331" s="249" t="s">
        <v>1087</v>
      </c>
      <c r="F331" s="249">
        <v>2780</v>
      </c>
      <c r="G331" s="249" t="s">
        <v>1100</v>
      </c>
      <c r="H331" s="249" t="s">
        <v>1214</v>
      </c>
      <c r="I331" s="249">
        <v>569</v>
      </c>
      <c r="J331" s="249">
        <v>19</v>
      </c>
      <c r="K331" s="250">
        <v>44562</v>
      </c>
      <c r="L331" s="250">
        <v>44926</v>
      </c>
      <c r="M331" s="249" t="s">
        <v>969</v>
      </c>
      <c r="N331" s="249">
        <v>54</v>
      </c>
      <c r="O331" s="249">
        <v>27</v>
      </c>
      <c r="P331" s="249">
        <v>19</v>
      </c>
      <c r="Q331" s="249">
        <v>71</v>
      </c>
      <c r="R331" s="249">
        <v>2</v>
      </c>
      <c r="S331" s="249" t="s">
        <v>970</v>
      </c>
    </row>
    <row r="332" spans="1:19" x14ac:dyDescent="0.25">
      <c r="A332" s="249">
        <v>220073</v>
      </c>
      <c r="B332" s="249" t="s">
        <v>1211</v>
      </c>
      <c r="C332" s="249" t="s">
        <v>1212</v>
      </c>
      <c r="D332" s="249" t="s">
        <v>1213</v>
      </c>
      <c r="E332" s="249" t="s">
        <v>1087</v>
      </c>
      <c r="F332" s="249">
        <v>2780</v>
      </c>
      <c r="G332" s="249" t="s">
        <v>1100</v>
      </c>
      <c r="H332" s="249" t="s">
        <v>1214</v>
      </c>
      <c r="I332" s="249">
        <v>569</v>
      </c>
      <c r="J332" s="249">
        <v>19</v>
      </c>
      <c r="K332" s="250">
        <v>44562</v>
      </c>
      <c r="L332" s="250">
        <v>44926</v>
      </c>
      <c r="M332" s="249" t="s">
        <v>973</v>
      </c>
      <c r="N332" s="249">
        <v>86</v>
      </c>
      <c r="O332" s="249">
        <v>14</v>
      </c>
      <c r="P332" s="249" t="e">
        <v>#N/A</v>
      </c>
      <c r="Q332" s="249">
        <v>86</v>
      </c>
      <c r="R332" s="249">
        <v>4</v>
      </c>
      <c r="S332" s="249" t="s">
        <v>974</v>
      </c>
    </row>
    <row r="333" spans="1:19" x14ac:dyDescent="0.25">
      <c r="A333" s="249">
        <v>220073</v>
      </c>
      <c r="B333" s="249" t="s">
        <v>1211</v>
      </c>
      <c r="C333" s="249" t="s">
        <v>1212</v>
      </c>
      <c r="D333" s="249" t="s">
        <v>1213</v>
      </c>
      <c r="E333" s="249" t="s">
        <v>1087</v>
      </c>
      <c r="F333" s="249">
        <v>2780</v>
      </c>
      <c r="G333" s="249" t="s">
        <v>1100</v>
      </c>
      <c r="H333" s="249" t="s">
        <v>1214</v>
      </c>
      <c r="I333" s="249">
        <v>569</v>
      </c>
      <c r="J333" s="249">
        <v>19</v>
      </c>
      <c r="K333" s="250">
        <v>44562</v>
      </c>
      <c r="L333" s="250">
        <v>44926</v>
      </c>
      <c r="M333" s="249" t="s">
        <v>971</v>
      </c>
      <c r="N333" s="249">
        <v>40</v>
      </c>
      <c r="O333" s="249">
        <v>10</v>
      </c>
      <c r="P333" s="249">
        <v>50</v>
      </c>
      <c r="Q333" s="249">
        <v>75</v>
      </c>
      <c r="R333" s="249">
        <v>2</v>
      </c>
      <c r="S333" s="249" t="s">
        <v>972</v>
      </c>
    </row>
    <row r="334" spans="1:19" x14ac:dyDescent="0.25">
      <c r="A334" s="249">
        <v>220073</v>
      </c>
      <c r="B334" s="249" t="s">
        <v>1211</v>
      </c>
      <c r="C334" s="249" t="s">
        <v>1212</v>
      </c>
      <c r="D334" s="249" t="s">
        <v>1213</v>
      </c>
      <c r="E334" s="249" t="s">
        <v>1087</v>
      </c>
      <c r="F334" s="249">
        <v>2780</v>
      </c>
      <c r="G334" s="249" t="s">
        <v>1100</v>
      </c>
      <c r="H334" s="249" t="s">
        <v>1214</v>
      </c>
      <c r="I334" s="249">
        <v>569</v>
      </c>
      <c r="J334" s="249">
        <v>19</v>
      </c>
      <c r="K334" s="250">
        <v>44562</v>
      </c>
      <c r="L334" s="250">
        <v>44926</v>
      </c>
      <c r="M334" s="249" t="s">
        <v>957</v>
      </c>
      <c r="N334" s="249">
        <v>65</v>
      </c>
      <c r="O334" s="249">
        <v>13</v>
      </c>
      <c r="P334" s="249">
        <v>22</v>
      </c>
      <c r="Q334" s="249">
        <v>83</v>
      </c>
      <c r="R334" s="249">
        <v>3</v>
      </c>
      <c r="S334" s="249" t="s">
        <v>958</v>
      </c>
    </row>
    <row r="335" spans="1:19" x14ac:dyDescent="0.25">
      <c r="A335" s="249">
        <v>220073</v>
      </c>
      <c r="B335" s="249" t="s">
        <v>1211</v>
      </c>
      <c r="C335" s="249" t="s">
        <v>1212</v>
      </c>
      <c r="D335" s="249" t="s">
        <v>1213</v>
      </c>
      <c r="E335" s="249" t="s">
        <v>1087</v>
      </c>
      <c r="F335" s="249">
        <v>2780</v>
      </c>
      <c r="G335" s="249" t="s">
        <v>1100</v>
      </c>
      <c r="H335" s="249" t="s">
        <v>1214</v>
      </c>
      <c r="I335" s="249">
        <v>569</v>
      </c>
      <c r="J335" s="249">
        <v>19</v>
      </c>
      <c r="K335" s="250">
        <v>44562</v>
      </c>
      <c r="L335" s="250">
        <v>44926</v>
      </c>
      <c r="M335" s="249" t="s">
        <v>955</v>
      </c>
      <c r="N335" s="249">
        <v>40</v>
      </c>
      <c r="O335" s="249">
        <v>23</v>
      </c>
      <c r="P335" s="249">
        <v>37</v>
      </c>
      <c r="Q335" s="249">
        <v>69</v>
      </c>
      <c r="R335" s="249">
        <v>1</v>
      </c>
      <c r="S335" s="249" t="s">
        <v>956</v>
      </c>
    </row>
    <row r="336" spans="1:19" x14ac:dyDescent="0.25">
      <c r="A336" s="249">
        <v>220073</v>
      </c>
      <c r="B336" s="249" t="s">
        <v>1211</v>
      </c>
      <c r="C336" s="249" t="s">
        <v>1212</v>
      </c>
      <c r="D336" s="249" t="s">
        <v>1213</v>
      </c>
      <c r="E336" s="249" t="s">
        <v>1087</v>
      </c>
      <c r="F336" s="249">
        <v>2780</v>
      </c>
      <c r="G336" s="249" t="s">
        <v>1100</v>
      </c>
      <c r="H336" s="249" t="s">
        <v>1214</v>
      </c>
      <c r="I336" s="249">
        <v>569</v>
      </c>
      <c r="J336" s="249">
        <v>19</v>
      </c>
      <c r="K336" s="250">
        <v>44562</v>
      </c>
      <c r="L336" s="250">
        <v>44926</v>
      </c>
      <c r="M336" s="249" t="s">
        <v>963</v>
      </c>
      <c r="N336" s="249">
        <v>50</v>
      </c>
      <c r="O336" s="249">
        <v>19</v>
      </c>
      <c r="P336" s="249">
        <v>31</v>
      </c>
      <c r="Q336" s="249">
        <v>78</v>
      </c>
      <c r="R336" s="249">
        <v>1</v>
      </c>
      <c r="S336" s="249" t="s">
        <v>964</v>
      </c>
    </row>
    <row r="337" spans="1:19" x14ac:dyDescent="0.25">
      <c r="A337" s="249">
        <v>220073</v>
      </c>
      <c r="B337" s="249" t="s">
        <v>1211</v>
      </c>
      <c r="C337" s="249" t="s">
        <v>1212</v>
      </c>
      <c r="D337" s="249" t="s">
        <v>1213</v>
      </c>
      <c r="E337" s="249" t="s">
        <v>1087</v>
      </c>
      <c r="F337" s="249">
        <v>2780</v>
      </c>
      <c r="G337" s="249" t="s">
        <v>1100</v>
      </c>
      <c r="H337" s="249" t="s">
        <v>1214</v>
      </c>
      <c r="I337" s="249">
        <v>569</v>
      </c>
      <c r="J337" s="249">
        <v>19</v>
      </c>
      <c r="K337" s="250">
        <v>44562</v>
      </c>
      <c r="L337" s="250">
        <v>44926</v>
      </c>
      <c r="M337" s="249" t="s">
        <v>965</v>
      </c>
      <c r="N337" s="249">
        <v>47</v>
      </c>
      <c r="O337" s="249">
        <v>16</v>
      </c>
      <c r="P337" s="249">
        <v>37</v>
      </c>
      <c r="Q337" s="249">
        <v>74</v>
      </c>
      <c r="R337" s="249">
        <v>1</v>
      </c>
      <c r="S337" s="249" t="s">
        <v>983</v>
      </c>
    </row>
    <row r="338" spans="1:19" x14ac:dyDescent="0.25">
      <c r="A338" s="249">
        <v>220073</v>
      </c>
      <c r="B338" s="249" t="s">
        <v>1211</v>
      </c>
      <c r="C338" s="249" t="s">
        <v>1212</v>
      </c>
      <c r="D338" s="249" t="s">
        <v>1213</v>
      </c>
      <c r="E338" s="249" t="s">
        <v>1087</v>
      </c>
      <c r="F338" s="249">
        <v>2780</v>
      </c>
      <c r="G338" s="249" t="s">
        <v>1100</v>
      </c>
      <c r="H338" s="249" t="s">
        <v>1214</v>
      </c>
      <c r="I338" s="249">
        <v>569</v>
      </c>
      <c r="J338" s="249">
        <v>19</v>
      </c>
      <c r="K338" s="250">
        <v>44562</v>
      </c>
      <c r="L338" s="250">
        <v>44926</v>
      </c>
      <c r="M338" s="249" t="s">
        <v>1090</v>
      </c>
      <c r="N338" s="249" t="e">
        <v>#N/A</v>
      </c>
      <c r="O338" s="249" t="e">
        <v>#N/A</v>
      </c>
      <c r="P338" s="249" t="e">
        <v>#N/A</v>
      </c>
      <c r="Q338" s="249" t="e">
        <v>#N/A</v>
      </c>
      <c r="R338" s="249">
        <v>2</v>
      </c>
      <c r="S338" s="249" t="s">
        <v>1091</v>
      </c>
    </row>
    <row r="339" spans="1:19" x14ac:dyDescent="0.25">
      <c r="A339" s="249">
        <v>220074</v>
      </c>
      <c r="B339" s="249" t="s">
        <v>1215</v>
      </c>
      <c r="C339" s="249" t="s">
        <v>1216</v>
      </c>
      <c r="D339" s="249" t="s">
        <v>1142</v>
      </c>
      <c r="E339" s="249" t="s">
        <v>1087</v>
      </c>
      <c r="F339" s="249">
        <v>2720</v>
      </c>
      <c r="G339" s="249" t="s">
        <v>1100</v>
      </c>
      <c r="H339" s="249" t="s">
        <v>1217</v>
      </c>
      <c r="I339" s="249">
        <v>1116</v>
      </c>
      <c r="J339" s="249">
        <v>22</v>
      </c>
      <c r="K339" s="250">
        <v>44562</v>
      </c>
      <c r="L339" s="250">
        <v>44926</v>
      </c>
      <c r="M339" s="249" t="s">
        <v>959</v>
      </c>
      <c r="N339" s="249">
        <v>76</v>
      </c>
      <c r="O339" s="249">
        <v>7</v>
      </c>
      <c r="P339" s="249">
        <v>17</v>
      </c>
      <c r="Q339" s="249">
        <v>89</v>
      </c>
      <c r="R339" s="249">
        <v>3</v>
      </c>
      <c r="S339" s="249" t="s">
        <v>960</v>
      </c>
    </row>
    <row r="340" spans="1:19" x14ac:dyDescent="0.25">
      <c r="A340" s="249">
        <v>220074</v>
      </c>
      <c r="B340" s="249" t="s">
        <v>1215</v>
      </c>
      <c r="C340" s="249" t="s">
        <v>1216</v>
      </c>
      <c r="D340" s="249" t="s">
        <v>1142</v>
      </c>
      <c r="E340" s="249" t="s">
        <v>1087</v>
      </c>
      <c r="F340" s="249">
        <v>2720</v>
      </c>
      <c r="G340" s="249" t="s">
        <v>1100</v>
      </c>
      <c r="H340" s="249" t="s">
        <v>1217</v>
      </c>
      <c r="I340" s="249">
        <v>1116</v>
      </c>
      <c r="J340" s="249">
        <v>22</v>
      </c>
      <c r="K340" s="250">
        <v>44562</v>
      </c>
      <c r="L340" s="250">
        <v>44926</v>
      </c>
      <c r="M340" s="249" t="s">
        <v>967</v>
      </c>
      <c r="N340" s="249">
        <v>76</v>
      </c>
      <c r="O340" s="249">
        <v>7</v>
      </c>
      <c r="P340" s="249">
        <v>17</v>
      </c>
      <c r="Q340" s="249">
        <v>89</v>
      </c>
      <c r="R340" s="249">
        <v>3</v>
      </c>
      <c r="S340" s="249" t="s">
        <v>968</v>
      </c>
    </row>
    <row r="341" spans="1:19" x14ac:dyDescent="0.25">
      <c r="A341" s="249">
        <v>220074</v>
      </c>
      <c r="B341" s="249" t="s">
        <v>1215</v>
      </c>
      <c r="C341" s="249" t="s">
        <v>1216</v>
      </c>
      <c r="D341" s="249" t="s">
        <v>1142</v>
      </c>
      <c r="E341" s="249" t="s">
        <v>1087</v>
      </c>
      <c r="F341" s="249">
        <v>2720</v>
      </c>
      <c r="G341" s="249" t="s">
        <v>1100</v>
      </c>
      <c r="H341" s="249" t="s">
        <v>1217</v>
      </c>
      <c r="I341" s="249">
        <v>1116</v>
      </c>
      <c r="J341" s="249">
        <v>22</v>
      </c>
      <c r="K341" s="250">
        <v>44562</v>
      </c>
      <c r="L341" s="250">
        <v>44926</v>
      </c>
      <c r="M341" s="249" t="s">
        <v>961</v>
      </c>
      <c r="N341" s="249">
        <v>60</v>
      </c>
      <c r="O341" s="249">
        <v>15</v>
      </c>
      <c r="P341" s="249">
        <v>25</v>
      </c>
      <c r="Q341" s="249">
        <v>81</v>
      </c>
      <c r="R341" s="249">
        <v>3</v>
      </c>
      <c r="S341" s="249" t="s">
        <v>962</v>
      </c>
    </row>
    <row r="342" spans="1:19" x14ac:dyDescent="0.25">
      <c r="A342" s="249">
        <v>220074</v>
      </c>
      <c r="B342" s="249" t="s">
        <v>1215</v>
      </c>
      <c r="C342" s="249" t="s">
        <v>1216</v>
      </c>
      <c r="D342" s="249" t="s">
        <v>1142</v>
      </c>
      <c r="E342" s="249" t="s">
        <v>1087</v>
      </c>
      <c r="F342" s="249">
        <v>2720</v>
      </c>
      <c r="G342" s="249" t="s">
        <v>1100</v>
      </c>
      <c r="H342" s="249" t="s">
        <v>1217</v>
      </c>
      <c r="I342" s="249">
        <v>1116</v>
      </c>
      <c r="J342" s="249">
        <v>22</v>
      </c>
      <c r="K342" s="250">
        <v>44562</v>
      </c>
      <c r="L342" s="250">
        <v>44926</v>
      </c>
      <c r="M342" s="249" t="s">
        <v>969</v>
      </c>
      <c r="N342" s="249">
        <v>61</v>
      </c>
      <c r="O342" s="249">
        <v>19</v>
      </c>
      <c r="P342" s="249">
        <v>20</v>
      </c>
      <c r="Q342" s="249">
        <v>77</v>
      </c>
      <c r="R342" s="249">
        <v>3</v>
      </c>
      <c r="S342" s="249" t="s">
        <v>970</v>
      </c>
    </row>
    <row r="343" spans="1:19" x14ac:dyDescent="0.25">
      <c r="A343" s="249">
        <v>220074</v>
      </c>
      <c r="B343" s="249" t="s">
        <v>1215</v>
      </c>
      <c r="C343" s="249" t="s">
        <v>1216</v>
      </c>
      <c r="D343" s="249" t="s">
        <v>1142</v>
      </c>
      <c r="E343" s="249" t="s">
        <v>1087</v>
      </c>
      <c r="F343" s="249">
        <v>2720</v>
      </c>
      <c r="G343" s="249" t="s">
        <v>1100</v>
      </c>
      <c r="H343" s="249" t="s">
        <v>1217</v>
      </c>
      <c r="I343" s="249">
        <v>1116</v>
      </c>
      <c r="J343" s="249">
        <v>22</v>
      </c>
      <c r="K343" s="250">
        <v>44562</v>
      </c>
      <c r="L343" s="250">
        <v>44926</v>
      </c>
      <c r="M343" s="249" t="s">
        <v>973</v>
      </c>
      <c r="N343" s="249">
        <v>88</v>
      </c>
      <c r="O343" s="249">
        <v>12</v>
      </c>
      <c r="P343" s="249" t="e">
        <v>#N/A</v>
      </c>
      <c r="Q343" s="249">
        <v>88</v>
      </c>
      <c r="R343" s="249">
        <v>4</v>
      </c>
      <c r="S343" s="249" t="s">
        <v>974</v>
      </c>
    </row>
    <row r="344" spans="1:19" x14ac:dyDescent="0.25">
      <c r="A344" s="249">
        <v>220074</v>
      </c>
      <c r="B344" s="249" t="s">
        <v>1215</v>
      </c>
      <c r="C344" s="249" t="s">
        <v>1216</v>
      </c>
      <c r="D344" s="249" t="s">
        <v>1142</v>
      </c>
      <c r="E344" s="249" t="s">
        <v>1087</v>
      </c>
      <c r="F344" s="249">
        <v>2720</v>
      </c>
      <c r="G344" s="249" t="s">
        <v>1100</v>
      </c>
      <c r="H344" s="249" t="s">
        <v>1217</v>
      </c>
      <c r="I344" s="249">
        <v>1116</v>
      </c>
      <c r="J344" s="249">
        <v>22</v>
      </c>
      <c r="K344" s="250">
        <v>44562</v>
      </c>
      <c r="L344" s="250">
        <v>44926</v>
      </c>
      <c r="M344" s="249" t="s">
        <v>971</v>
      </c>
      <c r="N344" s="249">
        <v>47</v>
      </c>
      <c r="O344" s="249">
        <v>6</v>
      </c>
      <c r="P344" s="249">
        <v>47</v>
      </c>
      <c r="Q344" s="249">
        <v>80</v>
      </c>
      <c r="R344" s="249">
        <v>3</v>
      </c>
      <c r="S344" s="249" t="s">
        <v>972</v>
      </c>
    </row>
    <row r="345" spans="1:19" x14ac:dyDescent="0.25">
      <c r="A345" s="249">
        <v>220074</v>
      </c>
      <c r="B345" s="249" t="s">
        <v>1215</v>
      </c>
      <c r="C345" s="249" t="s">
        <v>1216</v>
      </c>
      <c r="D345" s="249" t="s">
        <v>1142</v>
      </c>
      <c r="E345" s="249" t="s">
        <v>1087</v>
      </c>
      <c r="F345" s="249">
        <v>2720</v>
      </c>
      <c r="G345" s="249" t="s">
        <v>1100</v>
      </c>
      <c r="H345" s="249" t="s">
        <v>1217</v>
      </c>
      <c r="I345" s="249">
        <v>1116</v>
      </c>
      <c r="J345" s="249">
        <v>22</v>
      </c>
      <c r="K345" s="250">
        <v>44562</v>
      </c>
      <c r="L345" s="250">
        <v>44926</v>
      </c>
      <c r="M345" s="249" t="s">
        <v>957</v>
      </c>
      <c r="N345" s="249">
        <v>72</v>
      </c>
      <c r="O345" s="249">
        <v>10</v>
      </c>
      <c r="P345" s="249">
        <v>18</v>
      </c>
      <c r="Q345" s="249">
        <v>87</v>
      </c>
      <c r="R345" s="249">
        <v>4</v>
      </c>
      <c r="S345" s="249" t="s">
        <v>958</v>
      </c>
    </row>
    <row r="346" spans="1:19" x14ac:dyDescent="0.25">
      <c r="A346" s="249">
        <v>220074</v>
      </c>
      <c r="B346" s="249" t="s">
        <v>1215</v>
      </c>
      <c r="C346" s="249" t="s">
        <v>1216</v>
      </c>
      <c r="D346" s="249" t="s">
        <v>1142</v>
      </c>
      <c r="E346" s="249" t="s">
        <v>1087</v>
      </c>
      <c r="F346" s="249">
        <v>2720</v>
      </c>
      <c r="G346" s="249" t="s">
        <v>1100</v>
      </c>
      <c r="H346" s="249" t="s">
        <v>1217</v>
      </c>
      <c r="I346" s="249">
        <v>1116</v>
      </c>
      <c r="J346" s="249">
        <v>22</v>
      </c>
      <c r="K346" s="250">
        <v>44562</v>
      </c>
      <c r="L346" s="250">
        <v>44926</v>
      </c>
      <c r="M346" s="249" t="s">
        <v>955</v>
      </c>
      <c r="N346" s="249">
        <v>50</v>
      </c>
      <c r="O346" s="249">
        <v>18</v>
      </c>
      <c r="P346" s="249">
        <v>32</v>
      </c>
      <c r="Q346" s="249">
        <v>76</v>
      </c>
      <c r="R346" s="249">
        <v>2</v>
      </c>
      <c r="S346" s="249" t="s">
        <v>956</v>
      </c>
    </row>
    <row r="347" spans="1:19" x14ac:dyDescent="0.25">
      <c r="A347" s="249">
        <v>220074</v>
      </c>
      <c r="B347" s="249" t="s">
        <v>1215</v>
      </c>
      <c r="C347" s="249" t="s">
        <v>1216</v>
      </c>
      <c r="D347" s="249" t="s">
        <v>1142</v>
      </c>
      <c r="E347" s="249" t="s">
        <v>1087</v>
      </c>
      <c r="F347" s="249">
        <v>2720</v>
      </c>
      <c r="G347" s="249" t="s">
        <v>1100</v>
      </c>
      <c r="H347" s="249" t="s">
        <v>1217</v>
      </c>
      <c r="I347" s="249">
        <v>1116</v>
      </c>
      <c r="J347" s="249">
        <v>22</v>
      </c>
      <c r="K347" s="250">
        <v>44562</v>
      </c>
      <c r="L347" s="250">
        <v>44926</v>
      </c>
      <c r="M347" s="249" t="s">
        <v>963</v>
      </c>
      <c r="N347" s="249">
        <v>65</v>
      </c>
      <c r="O347" s="249">
        <v>10</v>
      </c>
      <c r="P347" s="249">
        <v>25</v>
      </c>
      <c r="Q347" s="249">
        <v>86</v>
      </c>
      <c r="R347" s="249">
        <v>3</v>
      </c>
      <c r="S347" s="249" t="s">
        <v>964</v>
      </c>
    </row>
    <row r="348" spans="1:19" x14ac:dyDescent="0.25">
      <c r="A348" s="249">
        <v>220074</v>
      </c>
      <c r="B348" s="249" t="s">
        <v>1215</v>
      </c>
      <c r="C348" s="249" t="s">
        <v>1216</v>
      </c>
      <c r="D348" s="249" t="s">
        <v>1142</v>
      </c>
      <c r="E348" s="249" t="s">
        <v>1087</v>
      </c>
      <c r="F348" s="249">
        <v>2720</v>
      </c>
      <c r="G348" s="249" t="s">
        <v>1100</v>
      </c>
      <c r="H348" s="249" t="s">
        <v>1217</v>
      </c>
      <c r="I348" s="249">
        <v>1116</v>
      </c>
      <c r="J348" s="249">
        <v>22</v>
      </c>
      <c r="K348" s="250">
        <v>44562</v>
      </c>
      <c r="L348" s="250">
        <v>44926</v>
      </c>
      <c r="M348" s="249" t="s">
        <v>965</v>
      </c>
      <c r="N348" s="249">
        <v>66</v>
      </c>
      <c r="O348" s="249">
        <v>6</v>
      </c>
      <c r="P348" s="249">
        <v>28</v>
      </c>
      <c r="Q348" s="249">
        <v>86</v>
      </c>
      <c r="R348" s="249">
        <v>4</v>
      </c>
      <c r="S348" s="249" t="s">
        <v>983</v>
      </c>
    </row>
    <row r="349" spans="1:19" x14ac:dyDescent="0.25">
      <c r="A349" s="249">
        <v>220074</v>
      </c>
      <c r="B349" s="249" t="s">
        <v>1215</v>
      </c>
      <c r="C349" s="249" t="s">
        <v>1216</v>
      </c>
      <c r="D349" s="249" t="s">
        <v>1142</v>
      </c>
      <c r="E349" s="249" t="s">
        <v>1087</v>
      </c>
      <c r="F349" s="249">
        <v>2720</v>
      </c>
      <c r="G349" s="249" t="s">
        <v>1100</v>
      </c>
      <c r="H349" s="249" t="s">
        <v>1217</v>
      </c>
      <c r="I349" s="249">
        <v>1116</v>
      </c>
      <c r="J349" s="249">
        <v>22</v>
      </c>
      <c r="K349" s="250">
        <v>44562</v>
      </c>
      <c r="L349" s="250">
        <v>44926</v>
      </c>
      <c r="M349" s="249" t="s">
        <v>1090</v>
      </c>
      <c r="N349" s="249" t="e">
        <v>#N/A</v>
      </c>
      <c r="O349" s="249" t="e">
        <v>#N/A</v>
      </c>
      <c r="P349" s="249" t="e">
        <v>#N/A</v>
      </c>
      <c r="Q349" s="249" t="e">
        <v>#N/A</v>
      </c>
      <c r="R349" s="249">
        <v>3</v>
      </c>
      <c r="S349" s="249" t="s">
        <v>1091</v>
      </c>
    </row>
    <row r="350" spans="1:19" x14ac:dyDescent="0.25">
      <c r="A350" s="249">
        <v>220075</v>
      </c>
      <c r="B350" s="249" t="s">
        <v>1218</v>
      </c>
      <c r="C350" s="249" t="s">
        <v>1219</v>
      </c>
      <c r="D350" s="249" t="s">
        <v>1127</v>
      </c>
      <c r="E350" s="249" t="s">
        <v>1087</v>
      </c>
      <c r="F350" s="249">
        <v>2114</v>
      </c>
      <c r="G350" s="249" t="s">
        <v>1128</v>
      </c>
      <c r="H350" s="249" t="s">
        <v>1220</v>
      </c>
      <c r="I350" s="249">
        <v>340</v>
      </c>
      <c r="J350" s="249">
        <v>33</v>
      </c>
      <c r="K350" s="250">
        <v>44562</v>
      </c>
      <c r="L350" s="250">
        <v>44926</v>
      </c>
      <c r="M350" s="249" t="s">
        <v>959</v>
      </c>
      <c r="N350" s="249">
        <v>86</v>
      </c>
      <c r="O350" s="249">
        <v>3</v>
      </c>
      <c r="P350" s="249">
        <v>11</v>
      </c>
      <c r="Q350" s="249">
        <v>94</v>
      </c>
      <c r="R350" s="249">
        <v>5</v>
      </c>
      <c r="S350" s="249" t="s">
        <v>960</v>
      </c>
    </row>
    <row r="351" spans="1:19" x14ac:dyDescent="0.25">
      <c r="A351" s="249">
        <v>220075</v>
      </c>
      <c r="B351" s="249" t="s">
        <v>1218</v>
      </c>
      <c r="C351" s="249" t="s">
        <v>1219</v>
      </c>
      <c r="D351" s="249" t="s">
        <v>1127</v>
      </c>
      <c r="E351" s="249" t="s">
        <v>1087</v>
      </c>
      <c r="F351" s="249">
        <v>2114</v>
      </c>
      <c r="G351" s="249" t="s">
        <v>1128</v>
      </c>
      <c r="H351" s="249" t="s">
        <v>1220</v>
      </c>
      <c r="I351" s="249">
        <v>340</v>
      </c>
      <c r="J351" s="249">
        <v>33</v>
      </c>
      <c r="K351" s="250">
        <v>44562</v>
      </c>
      <c r="L351" s="250">
        <v>44926</v>
      </c>
      <c r="M351" s="249" t="s">
        <v>967</v>
      </c>
      <c r="N351" s="249">
        <v>84</v>
      </c>
      <c r="O351" s="249">
        <v>3</v>
      </c>
      <c r="P351" s="249">
        <v>13</v>
      </c>
      <c r="Q351" s="249">
        <v>93</v>
      </c>
      <c r="R351" s="249">
        <v>4</v>
      </c>
      <c r="S351" s="249" t="s">
        <v>968</v>
      </c>
    </row>
    <row r="352" spans="1:19" x14ac:dyDescent="0.25">
      <c r="A352" s="249">
        <v>220075</v>
      </c>
      <c r="B352" s="249" t="s">
        <v>1218</v>
      </c>
      <c r="C352" s="249" t="s">
        <v>1219</v>
      </c>
      <c r="D352" s="249" t="s">
        <v>1127</v>
      </c>
      <c r="E352" s="249" t="s">
        <v>1087</v>
      </c>
      <c r="F352" s="249">
        <v>2114</v>
      </c>
      <c r="G352" s="249" t="s">
        <v>1128</v>
      </c>
      <c r="H352" s="249" t="s">
        <v>1220</v>
      </c>
      <c r="I352" s="249">
        <v>340</v>
      </c>
      <c r="J352" s="249">
        <v>33</v>
      </c>
      <c r="K352" s="250">
        <v>44562</v>
      </c>
      <c r="L352" s="250">
        <v>44926</v>
      </c>
      <c r="M352" s="249" t="s">
        <v>961</v>
      </c>
      <c r="N352" s="249">
        <v>75</v>
      </c>
      <c r="O352" s="249">
        <v>7</v>
      </c>
      <c r="P352" s="249">
        <v>18</v>
      </c>
      <c r="Q352" s="249">
        <v>89</v>
      </c>
      <c r="R352" s="249">
        <v>5</v>
      </c>
      <c r="S352" s="249" t="s">
        <v>962</v>
      </c>
    </row>
    <row r="353" spans="1:19" x14ac:dyDescent="0.25">
      <c r="A353" s="249">
        <v>220075</v>
      </c>
      <c r="B353" s="249" t="s">
        <v>1218</v>
      </c>
      <c r="C353" s="249" t="s">
        <v>1219</v>
      </c>
      <c r="D353" s="249" t="s">
        <v>1127</v>
      </c>
      <c r="E353" s="249" t="s">
        <v>1087</v>
      </c>
      <c r="F353" s="249">
        <v>2114</v>
      </c>
      <c r="G353" s="249" t="s">
        <v>1128</v>
      </c>
      <c r="H353" s="249" t="s">
        <v>1220</v>
      </c>
      <c r="I353" s="249">
        <v>340</v>
      </c>
      <c r="J353" s="249">
        <v>33</v>
      </c>
      <c r="K353" s="250">
        <v>44562</v>
      </c>
      <c r="L353" s="250">
        <v>44926</v>
      </c>
      <c r="M353" s="249" t="s">
        <v>969</v>
      </c>
      <c r="N353" s="249">
        <v>67</v>
      </c>
      <c r="O353" s="249">
        <v>17</v>
      </c>
      <c r="P353" s="249">
        <v>16</v>
      </c>
      <c r="Q353" s="249">
        <v>81</v>
      </c>
      <c r="R353" s="249">
        <v>4</v>
      </c>
      <c r="S353" s="249" t="s">
        <v>970</v>
      </c>
    </row>
    <row r="354" spans="1:19" x14ac:dyDescent="0.25">
      <c r="A354" s="249">
        <v>220075</v>
      </c>
      <c r="B354" s="249" t="s">
        <v>1218</v>
      </c>
      <c r="C354" s="249" t="s">
        <v>1219</v>
      </c>
      <c r="D354" s="249" t="s">
        <v>1127</v>
      </c>
      <c r="E354" s="249" t="s">
        <v>1087</v>
      </c>
      <c r="F354" s="249">
        <v>2114</v>
      </c>
      <c r="G354" s="249" t="s">
        <v>1128</v>
      </c>
      <c r="H354" s="249" t="s">
        <v>1220</v>
      </c>
      <c r="I354" s="249">
        <v>340</v>
      </c>
      <c r="J354" s="249">
        <v>33</v>
      </c>
      <c r="K354" s="250">
        <v>44562</v>
      </c>
      <c r="L354" s="250">
        <v>44926</v>
      </c>
      <c r="M354" s="249" t="s">
        <v>973</v>
      </c>
      <c r="N354" s="249">
        <v>88</v>
      </c>
      <c r="O354" s="249">
        <v>12</v>
      </c>
      <c r="P354" s="249" t="e">
        <v>#N/A</v>
      </c>
      <c r="Q354" s="249">
        <v>88</v>
      </c>
      <c r="R354" s="249">
        <v>4</v>
      </c>
      <c r="S354" s="249" t="s">
        <v>974</v>
      </c>
    </row>
    <row r="355" spans="1:19" x14ac:dyDescent="0.25">
      <c r="A355" s="249">
        <v>220075</v>
      </c>
      <c r="B355" s="249" t="s">
        <v>1218</v>
      </c>
      <c r="C355" s="249" t="s">
        <v>1219</v>
      </c>
      <c r="D355" s="249" t="s">
        <v>1127</v>
      </c>
      <c r="E355" s="249" t="s">
        <v>1087</v>
      </c>
      <c r="F355" s="249">
        <v>2114</v>
      </c>
      <c r="G355" s="249" t="s">
        <v>1128</v>
      </c>
      <c r="H355" s="249" t="s">
        <v>1220</v>
      </c>
      <c r="I355" s="249">
        <v>340</v>
      </c>
      <c r="J355" s="249">
        <v>33</v>
      </c>
      <c r="K355" s="250">
        <v>44562</v>
      </c>
      <c r="L355" s="250">
        <v>44926</v>
      </c>
      <c r="M355" s="249" t="s">
        <v>971</v>
      </c>
      <c r="N355" s="249">
        <v>58</v>
      </c>
      <c r="O355" s="249">
        <v>4</v>
      </c>
      <c r="P355" s="249">
        <v>38</v>
      </c>
      <c r="Q355" s="249">
        <v>84</v>
      </c>
      <c r="R355" s="249">
        <v>4</v>
      </c>
      <c r="S355" s="249" t="s">
        <v>972</v>
      </c>
    </row>
    <row r="356" spans="1:19" x14ac:dyDescent="0.25">
      <c r="A356" s="249">
        <v>220075</v>
      </c>
      <c r="B356" s="249" t="s">
        <v>1218</v>
      </c>
      <c r="C356" s="249" t="s">
        <v>1219</v>
      </c>
      <c r="D356" s="249" t="s">
        <v>1127</v>
      </c>
      <c r="E356" s="249" t="s">
        <v>1087</v>
      </c>
      <c r="F356" s="249">
        <v>2114</v>
      </c>
      <c r="G356" s="249" t="s">
        <v>1128</v>
      </c>
      <c r="H356" s="249" t="s">
        <v>1220</v>
      </c>
      <c r="I356" s="249">
        <v>340</v>
      </c>
      <c r="J356" s="249">
        <v>33</v>
      </c>
      <c r="K356" s="250">
        <v>44562</v>
      </c>
      <c r="L356" s="250">
        <v>44926</v>
      </c>
      <c r="M356" s="249" t="s">
        <v>957</v>
      </c>
      <c r="N356" s="249">
        <v>74</v>
      </c>
      <c r="O356" s="249">
        <v>6</v>
      </c>
      <c r="P356" s="249">
        <v>20</v>
      </c>
      <c r="Q356" s="249">
        <v>89</v>
      </c>
      <c r="R356" s="249">
        <v>4</v>
      </c>
      <c r="S356" s="249" t="s">
        <v>958</v>
      </c>
    </row>
    <row r="357" spans="1:19" x14ac:dyDescent="0.25">
      <c r="A357" s="249">
        <v>220075</v>
      </c>
      <c r="B357" s="249" t="s">
        <v>1218</v>
      </c>
      <c r="C357" s="249" t="s">
        <v>1219</v>
      </c>
      <c r="D357" s="249" t="s">
        <v>1127</v>
      </c>
      <c r="E357" s="249" t="s">
        <v>1087</v>
      </c>
      <c r="F357" s="249">
        <v>2114</v>
      </c>
      <c r="G357" s="249" t="s">
        <v>1128</v>
      </c>
      <c r="H357" s="249" t="s">
        <v>1220</v>
      </c>
      <c r="I357" s="249">
        <v>340</v>
      </c>
      <c r="J357" s="249">
        <v>33</v>
      </c>
      <c r="K357" s="250">
        <v>44562</v>
      </c>
      <c r="L357" s="250">
        <v>44926</v>
      </c>
      <c r="M357" s="249" t="s">
        <v>955</v>
      </c>
      <c r="N357" s="249">
        <v>52</v>
      </c>
      <c r="O357" s="249">
        <v>12</v>
      </c>
      <c r="P357" s="249">
        <v>36</v>
      </c>
      <c r="Q357" s="249">
        <v>79</v>
      </c>
      <c r="R357" s="249">
        <v>2</v>
      </c>
      <c r="S357" s="249" t="s">
        <v>956</v>
      </c>
    </row>
    <row r="358" spans="1:19" x14ac:dyDescent="0.25">
      <c r="A358" s="249">
        <v>220075</v>
      </c>
      <c r="B358" s="249" t="s">
        <v>1218</v>
      </c>
      <c r="C358" s="249" t="s">
        <v>1219</v>
      </c>
      <c r="D358" s="249" t="s">
        <v>1127</v>
      </c>
      <c r="E358" s="249" t="s">
        <v>1087</v>
      </c>
      <c r="F358" s="249">
        <v>2114</v>
      </c>
      <c r="G358" s="249" t="s">
        <v>1128</v>
      </c>
      <c r="H358" s="249" t="s">
        <v>1220</v>
      </c>
      <c r="I358" s="249">
        <v>340</v>
      </c>
      <c r="J358" s="249">
        <v>33</v>
      </c>
      <c r="K358" s="250">
        <v>44562</v>
      </c>
      <c r="L358" s="250">
        <v>44926</v>
      </c>
      <c r="M358" s="249" t="s">
        <v>963</v>
      </c>
      <c r="N358" s="249">
        <v>85</v>
      </c>
      <c r="O358" s="249">
        <v>4</v>
      </c>
      <c r="P358" s="249">
        <v>11</v>
      </c>
      <c r="Q358" s="249">
        <v>93</v>
      </c>
      <c r="R358" s="249">
        <v>5</v>
      </c>
      <c r="S358" s="249" t="s">
        <v>964</v>
      </c>
    </row>
    <row r="359" spans="1:19" x14ac:dyDescent="0.25">
      <c r="A359" s="249">
        <v>220075</v>
      </c>
      <c r="B359" s="249" t="s">
        <v>1218</v>
      </c>
      <c r="C359" s="249" t="s">
        <v>1219</v>
      </c>
      <c r="D359" s="249" t="s">
        <v>1127</v>
      </c>
      <c r="E359" s="249" t="s">
        <v>1087</v>
      </c>
      <c r="F359" s="249">
        <v>2114</v>
      </c>
      <c r="G359" s="249" t="s">
        <v>1128</v>
      </c>
      <c r="H359" s="249" t="s">
        <v>1220</v>
      </c>
      <c r="I359" s="249">
        <v>340</v>
      </c>
      <c r="J359" s="249">
        <v>33</v>
      </c>
      <c r="K359" s="250">
        <v>44562</v>
      </c>
      <c r="L359" s="250">
        <v>44926</v>
      </c>
      <c r="M359" s="249" t="s">
        <v>965</v>
      </c>
      <c r="N359" s="249">
        <v>88</v>
      </c>
      <c r="O359" s="249">
        <v>2</v>
      </c>
      <c r="P359" s="249">
        <v>10</v>
      </c>
      <c r="Q359" s="249">
        <v>95</v>
      </c>
      <c r="R359" s="249">
        <v>5</v>
      </c>
      <c r="S359" s="249" t="s">
        <v>983</v>
      </c>
    </row>
    <row r="360" spans="1:19" x14ac:dyDescent="0.25">
      <c r="A360" s="249">
        <v>220075</v>
      </c>
      <c r="B360" s="249" t="s">
        <v>1218</v>
      </c>
      <c r="C360" s="249" t="s">
        <v>1219</v>
      </c>
      <c r="D360" s="249" t="s">
        <v>1127</v>
      </c>
      <c r="E360" s="249" t="s">
        <v>1087</v>
      </c>
      <c r="F360" s="249">
        <v>2114</v>
      </c>
      <c r="G360" s="249" t="s">
        <v>1128</v>
      </c>
      <c r="H360" s="249" t="s">
        <v>1220</v>
      </c>
      <c r="I360" s="249">
        <v>340</v>
      </c>
      <c r="J360" s="249">
        <v>33</v>
      </c>
      <c r="K360" s="250">
        <v>44562</v>
      </c>
      <c r="L360" s="250">
        <v>44926</v>
      </c>
      <c r="M360" s="249" t="s">
        <v>1090</v>
      </c>
      <c r="N360" s="249" t="e">
        <v>#N/A</v>
      </c>
      <c r="O360" s="249" t="e">
        <v>#N/A</v>
      </c>
      <c r="P360" s="249" t="e">
        <v>#N/A</v>
      </c>
      <c r="Q360" s="249" t="e">
        <v>#N/A</v>
      </c>
      <c r="R360" s="249">
        <v>4</v>
      </c>
      <c r="S360" s="249" t="s">
        <v>1091</v>
      </c>
    </row>
    <row r="361" spans="1:19" x14ac:dyDescent="0.25">
      <c r="A361" s="249">
        <v>220077</v>
      </c>
      <c r="B361" s="249" t="s">
        <v>1221</v>
      </c>
      <c r="C361" s="249" t="s">
        <v>1222</v>
      </c>
      <c r="D361" s="249" t="s">
        <v>1202</v>
      </c>
      <c r="E361" s="249" t="s">
        <v>1087</v>
      </c>
      <c r="F361" s="249">
        <v>1199</v>
      </c>
      <c r="G361" s="249" t="s">
        <v>1147</v>
      </c>
      <c r="H361" s="249" t="s">
        <v>1223</v>
      </c>
      <c r="I361" s="249">
        <v>2316</v>
      </c>
      <c r="J361" s="249">
        <v>22</v>
      </c>
      <c r="K361" s="250">
        <v>44562</v>
      </c>
      <c r="L361" s="250">
        <v>44926</v>
      </c>
      <c r="M361" s="249" t="s">
        <v>959</v>
      </c>
      <c r="N361" s="249">
        <v>72</v>
      </c>
      <c r="O361" s="249">
        <v>7</v>
      </c>
      <c r="P361" s="249">
        <v>21</v>
      </c>
      <c r="Q361" s="249">
        <v>88</v>
      </c>
      <c r="R361" s="249">
        <v>3</v>
      </c>
      <c r="S361" s="249" t="s">
        <v>960</v>
      </c>
    </row>
    <row r="362" spans="1:19" x14ac:dyDescent="0.25">
      <c r="A362" s="249">
        <v>220077</v>
      </c>
      <c r="B362" s="249" t="s">
        <v>1221</v>
      </c>
      <c r="C362" s="249" t="s">
        <v>1222</v>
      </c>
      <c r="D362" s="249" t="s">
        <v>1202</v>
      </c>
      <c r="E362" s="249" t="s">
        <v>1087</v>
      </c>
      <c r="F362" s="249">
        <v>1199</v>
      </c>
      <c r="G362" s="249" t="s">
        <v>1147</v>
      </c>
      <c r="H362" s="249" t="s">
        <v>1223</v>
      </c>
      <c r="I362" s="249">
        <v>2316</v>
      </c>
      <c r="J362" s="249">
        <v>22</v>
      </c>
      <c r="K362" s="250">
        <v>44562</v>
      </c>
      <c r="L362" s="250">
        <v>44926</v>
      </c>
      <c r="M362" s="249" t="s">
        <v>967</v>
      </c>
      <c r="N362" s="249">
        <v>72</v>
      </c>
      <c r="O362" s="249">
        <v>8</v>
      </c>
      <c r="P362" s="249">
        <v>20</v>
      </c>
      <c r="Q362" s="249">
        <v>87</v>
      </c>
      <c r="R362" s="249">
        <v>2</v>
      </c>
      <c r="S362" s="249" t="s">
        <v>968</v>
      </c>
    </row>
    <row r="363" spans="1:19" x14ac:dyDescent="0.25">
      <c r="A363" s="249">
        <v>220077</v>
      </c>
      <c r="B363" s="249" t="s">
        <v>1221</v>
      </c>
      <c r="C363" s="249" t="s">
        <v>1222</v>
      </c>
      <c r="D363" s="249" t="s">
        <v>1202</v>
      </c>
      <c r="E363" s="249" t="s">
        <v>1087</v>
      </c>
      <c r="F363" s="249">
        <v>1199</v>
      </c>
      <c r="G363" s="249" t="s">
        <v>1147</v>
      </c>
      <c r="H363" s="249" t="s">
        <v>1223</v>
      </c>
      <c r="I363" s="249">
        <v>2316</v>
      </c>
      <c r="J363" s="249">
        <v>22</v>
      </c>
      <c r="K363" s="250">
        <v>44562</v>
      </c>
      <c r="L363" s="250">
        <v>44926</v>
      </c>
      <c r="M363" s="249" t="s">
        <v>961</v>
      </c>
      <c r="N363" s="249">
        <v>49</v>
      </c>
      <c r="O363" s="249">
        <v>19</v>
      </c>
      <c r="P363" s="249">
        <v>32</v>
      </c>
      <c r="Q363" s="249">
        <v>76</v>
      </c>
      <c r="R363" s="249">
        <v>2</v>
      </c>
      <c r="S363" s="249" t="s">
        <v>962</v>
      </c>
    </row>
    <row r="364" spans="1:19" x14ac:dyDescent="0.25">
      <c r="A364" s="249">
        <v>220077</v>
      </c>
      <c r="B364" s="249" t="s">
        <v>1221</v>
      </c>
      <c r="C364" s="249" t="s">
        <v>1222</v>
      </c>
      <c r="D364" s="249" t="s">
        <v>1202</v>
      </c>
      <c r="E364" s="249" t="s">
        <v>1087</v>
      </c>
      <c r="F364" s="249">
        <v>1199</v>
      </c>
      <c r="G364" s="249" t="s">
        <v>1147</v>
      </c>
      <c r="H364" s="249" t="s">
        <v>1223</v>
      </c>
      <c r="I364" s="249">
        <v>2316</v>
      </c>
      <c r="J364" s="249">
        <v>22</v>
      </c>
      <c r="K364" s="250">
        <v>44562</v>
      </c>
      <c r="L364" s="250">
        <v>44926</v>
      </c>
      <c r="M364" s="249" t="s">
        <v>969</v>
      </c>
      <c r="N364" s="249">
        <v>51</v>
      </c>
      <c r="O364" s="249">
        <v>28</v>
      </c>
      <c r="P364" s="249">
        <v>21</v>
      </c>
      <c r="Q364" s="249">
        <v>69</v>
      </c>
      <c r="R364" s="249">
        <v>2</v>
      </c>
      <c r="S364" s="249" t="s">
        <v>970</v>
      </c>
    </row>
    <row r="365" spans="1:19" x14ac:dyDescent="0.25">
      <c r="A365" s="249">
        <v>220077</v>
      </c>
      <c r="B365" s="249" t="s">
        <v>1221</v>
      </c>
      <c r="C365" s="249" t="s">
        <v>1222</v>
      </c>
      <c r="D365" s="249" t="s">
        <v>1202</v>
      </c>
      <c r="E365" s="249" t="s">
        <v>1087</v>
      </c>
      <c r="F365" s="249">
        <v>1199</v>
      </c>
      <c r="G365" s="249" t="s">
        <v>1147</v>
      </c>
      <c r="H365" s="249" t="s">
        <v>1223</v>
      </c>
      <c r="I365" s="249">
        <v>2316</v>
      </c>
      <c r="J365" s="249">
        <v>22</v>
      </c>
      <c r="K365" s="250">
        <v>44562</v>
      </c>
      <c r="L365" s="250">
        <v>44926</v>
      </c>
      <c r="M365" s="249" t="s">
        <v>973</v>
      </c>
      <c r="N365" s="249">
        <v>84</v>
      </c>
      <c r="O365" s="249">
        <v>16</v>
      </c>
      <c r="P365" s="249" t="e">
        <v>#N/A</v>
      </c>
      <c r="Q365" s="249">
        <v>84</v>
      </c>
      <c r="R365" s="249">
        <v>3</v>
      </c>
      <c r="S365" s="249" t="s">
        <v>974</v>
      </c>
    </row>
    <row r="366" spans="1:19" x14ac:dyDescent="0.25">
      <c r="A366" s="249">
        <v>220077</v>
      </c>
      <c r="B366" s="249" t="s">
        <v>1221</v>
      </c>
      <c r="C366" s="249" t="s">
        <v>1222</v>
      </c>
      <c r="D366" s="249" t="s">
        <v>1202</v>
      </c>
      <c r="E366" s="249" t="s">
        <v>1087</v>
      </c>
      <c r="F366" s="249">
        <v>1199</v>
      </c>
      <c r="G366" s="249" t="s">
        <v>1147</v>
      </c>
      <c r="H366" s="249" t="s">
        <v>1223</v>
      </c>
      <c r="I366" s="249">
        <v>2316</v>
      </c>
      <c r="J366" s="249">
        <v>22</v>
      </c>
      <c r="K366" s="250">
        <v>44562</v>
      </c>
      <c r="L366" s="250">
        <v>44926</v>
      </c>
      <c r="M366" s="249" t="s">
        <v>971</v>
      </c>
      <c r="N366" s="249">
        <v>44</v>
      </c>
      <c r="O366" s="249">
        <v>9</v>
      </c>
      <c r="P366" s="249">
        <v>47</v>
      </c>
      <c r="Q366" s="249">
        <v>77</v>
      </c>
      <c r="R366" s="249">
        <v>2</v>
      </c>
      <c r="S366" s="249" t="s">
        <v>972</v>
      </c>
    </row>
    <row r="367" spans="1:19" x14ac:dyDescent="0.25">
      <c r="A367" s="249">
        <v>220077</v>
      </c>
      <c r="B367" s="249" t="s">
        <v>1221</v>
      </c>
      <c r="C367" s="249" t="s">
        <v>1222</v>
      </c>
      <c r="D367" s="249" t="s">
        <v>1202</v>
      </c>
      <c r="E367" s="249" t="s">
        <v>1087</v>
      </c>
      <c r="F367" s="249">
        <v>1199</v>
      </c>
      <c r="G367" s="249" t="s">
        <v>1147</v>
      </c>
      <c r="H367" s="249" t="s">
        <v>1223</v>
      </c>
      <c r="I367" s="249">
        <v>2316</v>
      </c>
      <c r="J367" s="249">
        <v>22</v>
      </c>
      <c r="K367" s="250">
        <v>44562</v>
      </c>
      <c r="L367" s="250">
        <v>44926</v>
      </c>
      <c r="M367" s="249" t="s">
        <v>957</v>
      </c>
      <c r="N367" s="249">
        <v>64</v>
      </c>
      <c r="O367" s="249">
        <v>14</v>
      </c>
      <c r="P367" s="249">
        <v>22</v>
      </c>
      <c r="Q367" s="249">
        <v>82</v>
      </c>
      <c r="R367" s="249">
        <v>3</v>
      </c>
      <c r="S367" s="249" t="s">
        <v>958</v>
      </c>
    </row>
    <row r="368" spans="1:19" x14ac:dyDescent="0.25">
      <c r="A368" s="249">
        <v>220077</v>
      </c>
      <c r="B368" s="249" t="s">
        <v>1221</v>
      </c>
      <c r="C368" s="249" t="s">
        <v>1222</v>
      </c>
      <c r="D368" s="249" t="s">
        <v>1202</v>
      </c>
      <c r="E368" s="249" t="s">
        <v>1087</v>
      </c>
      <c r="F368" s="249">
        <v>1199</v>
      </c>
      <c r="G368" s="249" t="s">
        <v>1147</v>
      </c>
      <c r="H368" s="249" t="s">
        <v>1223</v>
      </c>
      <c r="I368" s="249">
        <v>2316</v>
      </c>
      <c r="J368" s="249">
        <v>22</v>
      </c>
      <c r="K368" s="250">
        <v>44562</v>
      </c>
      <c r="L368" s="250">
        <v>44926</v>
      </c>
      <c r="M368" s="249" t="s">
        <v>955</v>
      </c>
      <c r="N368" s="249">
        <v>46</v>
      </c>
      <c r="O368" s="249">
        <v>20</v>
      </c>
      <c r="P368" s="249">
        <v>34</v>
      </c>
      <c r="Q368" s="249">
        <v>73</v>
      </c>
      <c r="R368" s="249">
        <v>2</v>
      </c>
      <c r="S368" s="249" t="s">
        <v>956</v>
      </c>
    </row>
    <row r="369" spans="1:19" x14ac:dyDescent="0.25">
      <c r="A369" s="249">
        <v>220077</v>
      </c>
      <c r="B369" s="249" t="s">
        <v>1221</v>
      </c>
      <c r="C369" s="249" t="s">
        <v>1222</v>
      </c>
      <c r="D369" s="249" t="s">
        <v>1202</v>
      </c>
      <c r="E369" s="249" t="s">
        <v>1087</v>
      </c>
      <c r="F369" s="249">
        <v>1199</v>
      </c>
      <c r="G369" s="249" t="s">
        <v>1147</v>
      </c>
      <c r="H369" s="249" t="s">
        <v>1223</v>
      </c>
      <c r="I369" s="249">
        <v>2316</v>
      </c>
      <c r="J369" s="249">
        <v>22</v>
      </c>
      <c r="K369" s="250">
        <v>44562</v>
      </c>
      <c r="L369" s="250">
        <v>44926</v>
      </c>
      <c r="M369" s="249" t="s">
        <v>963</v>
      </c>
      <c r="N369" s="249">
        <v>60</v>
      </c>
      <c r="O369" s="249">
        <v>15</v>
      </c>
      <c r="P369" s="249">
        <v>25</v>
      </c>
      <c r="Q369" s="249">
        <v>83</v>
      </c>
      <c r="R369" s="249">
        <v>2</v>
      </c>
      <c r="S369" s="249" t="s">
        <v>964</v>
      </c>
    </row>
    <row r="370" spans="1:19" x14ac:dyDescent="0.25">
      <c r="A370" s="249">
        <v>220077</v>
      </c>
      <c r="B370" s="249" t="s">
        <v>1221</v>
      </c>
      <c r="C370" s="249" t="s">
        <v>1222</v>
      </c>
      <c r="D370" s="249" t="s">
        <v>1202</v>
      </c>
      <c r="E370" s="249" t="s">
        <v>1087</v>
      </c>
      <c r="F370" s="249">
        <v>1199</v>
      </c>
      <c r="G370" s="249" t="s">
        <v>1147</v>
      </c>
      <c r="H370" s="249" t="s">
        <v>1223</v>
      </c>
      <c r="I370" s="249">
        <v>2316</v>
      </c>
      <c r="J370" s="249">
        <v>22</v>
      </c>
      <c r="K370" s="250">
        <v>44562</v>
      </c>
      <c r="L370" s="250">
        <v>44926</v>
      </c>
      <c r="M370" s="249" t="s">
        <v>965</v>
      </c>
      <c r="N370" s="249">
        <v>63</v>
      </c>
      <c r="O370" s="249">
        <v>8</v>
      </c>
      <c r="P370" s="249">
        <v>29</v>
      </c>
      <c r="Q370" s="249">
        <v>84</v>
      </c>
      <c r="R370" s="249">
        <v>3</v>
      </c>
      <c r="S370" s="249" t="s">
        <v>983</v>
      </c>
    </row>
    <row r="371" spans="1:19" x14ac:dyDescent="0.25">
      <c r="A371" s="249">
        <v>220077</v>
      </c>
      <c r="B371" s="249" t="s">
        <v>1221</v>
      </c>
      <c r="C371" s="249" t="s">
        <v>1222</v>
      </c>
      <c r="D371" s="249" t="s">
        <v>1202</v>
      </c>
      <c r="E371" s="249" t="s">
        <v>1087</v>
      </c>
      <c r="F371" s="249">
        <v>1199</v>
      </c>
      <c r="G371" s="249" t="s">
        <v>1147</v>
      </c>
      <c r="H371" s="249" t="s">
        <v>1223</v>
      </c>
      <c r="I371" s="249">
        <v>2316</v>
      </c>
      <c r="J371" s="249">
        <v>22</v>
      </c>
      <c r="K371" s="250">
        <v>44562</v>
      </c>
      <c r="L371" s="250">
        <v>44926</v>
      </c>
      <c r="M371" s="249" t="s">
        <v>1090</v>
      </c>
      <c r="N371" s="249" t="e">
        <v>#N/A</v>
      </c>
      <c r="O371" s="249" t="e">
        <v>#N/A</v>
      </c>
      <c r="P371" s="249" t="e">
        <v>#N/A</v>
      </c>
      <c r="Q371" s="249" t="e">
        <v>#N/A</v>
      </c>
      <c r="R371" s="249">
        <v>2</v>
      </c>
      <c r="S371" s="249" t="s">
        <v>1091</v>
      </c>
    </row>
    <row r="372" spans="1:19" x14ac:dyDescent="0.25">
      <c r="A372" s="249">
        <v>220080</v>
      </c>
      <c r="B372" s="249" t="s">
        <v>1224</v>
      </c>
      <c r="C372" s="249" t="s">
        <v>1225</v>
      </c>
      <c r="D372" s="249" t="s">
        <v>1226</v>
      </c>
      <c r="E372" s="249" t="s">
        <v>1087</v>
      </c>
      <c r="F372" s="249">
        <v>1844</v>
      </c>
      <c r="G372" s="249" t="s">
        <v>1105</v>
      </c>
      <c r="H372" s="249" t="s">
        <v>1227</v>
      </c>
      <c r="I372" s="249">
        <v>642</v>
      </c>
      <c r="J372" s="249">
        <v>18</v>
      </c>
      <c r="K372" s="250">
        <v>44562</v>
      </c>
      <c r="L372" s="250">
        <v>44926</v>
      </c>
      <c r="M372" s="249" t="s">
        <v>959</v>
      </c>
      <c r="N372" s="249">
        <v>73</v>
      </c>
      <c r="O372" s="249">
        <v>7</v>
      </c>
      <c r="P372" s="249">
        <v>20</v>
      </c>
      <c r="Q372" s="249">
        <v>88</v>
      </c>
      <c r="R372" s="249">
        <v>3</v>
      </c>
      <c r="S372" s="249" t="s">
        <v>960</v>
      </c>
    </row>
    <row r="373" spans="1:19" x14ac:dyDescent="0.25">
      <c r="A373" s="249">
        <v>220080</v>
      </c>
      <c r="B373" s="249" t="s">
        <v>1224</v>
      </c>
      <c r="C373" s="249" t="s">
        <v>1225</v>
      </c>
      <c r="D373" s="249" t="s">
        <v>1226</v>
      </c>
      <c r="E373" s="249" t="s">
        <v>1087</v>
      </c>
      <c r="F373" s="249">
        <v>1844</v>
      </c>
      <c r="G373" s="249" t="s">
        <v>1105</v>
      </c>
      <c r="H373" s="249" t="s">
        <v>1227</v>
      </c>
      <c r="I373" s="249">
        <v>642</v>
      </c>
      <c r="J373" s="249">
        <v>18</v>
      </c>
      <c r="K373" s="250">
        <v>44562</v>
      </c>
      <c r="L373" s="250">
        <v>44926</v>
      </c>
      <c r="M373" s="249" t="s">
        <v>967</v>
      </c>
      <c r="N373" s="249">
        <v>70</v>
      </c>
      <c r="O373" s="249">
        <v>9</v>
      </c>
      <c r="P373" s="249">
        <v>21</v>
      </c>
      <c r="Q373" s="249">
        <v>86</v>
      </c>
      <c r="R373" s="249">
        <v>2</v>
      </c>
      <c r="S373" s="249" t="s">
        <v>968</v>
      </c>
    </row>
    <row r="374" spans="1:19" x14ac:dyDescent="0.25">
      <c r="A374" s="249">
        <v>220080</v>
      </c>
      <c r="B374" s="249" t="s">
        <v>1224</v>
      </c>
      <c r="C374" s="249" t="s">
        <v>1225</v>
      </c>
      <c r="D374" s="249" t="s">
        <v>1226</v>
      </c>
      <c r="E374" s="249" t="s">
        <v>1087</v>
      </c>
      <c r="F374" s="249">
        <v>1844</v>
      </c>
      <c r="G374" s="249" t="s">
        <v>1105</v>
      </c>
      <c r="H374" s="249" t="s">
        <v>1227</v>
      </c>
      <c r="I374" s="249">
        <v>642</v>
      </c>
      <c r="J374" s="249">
        <v>18</v>
      </c>
      <c r="K374" s="250">
        <v>44562</v>
      </c>
      <c r="L374" s="250">
        <v>44926</v>
      </c>
      <c r="M374" s="249" t="s">
        <v>961</v>
      </c>
      <c r="N374" s="249">
        <v>55</v>
      </c>
      <c r="O374" s="249">
        <v>17</v>
      </c>
      <c r="P374" s="249">
        <v>28</v>
      </c>
      <c r="Q374" s="249">
        <v>78</v>
      </c>
      <c r="R374" s="249">
        <v>2</v>
      </c>
      <c r="S374" s="249" t="s">
        <v>962</v>
      </c>
    </row>
    <row r="375" spans="1:19" x14ac:dyDescent="0.25">
      <c r="A375" s="249">
        <v>220080</v>
      </c>
      <c r="B375" s="249" t="s">
        <v>1224</v>
      </c>
      <c r="C375" s="249" t="s">
        <v>1225</v>
      </c>
      <c r="D375" s="249" t="s">
        <v>1226</v>
      </c>
      <c r="E375" s="249" t="s">
        <v>1087</v>
      </c>
      <c r="F375" s="249">
        <v>1844</v>
      </c>
      <c r="G375" s="249" t="s">
        <v>1105</v>
      </c>
      <c r="H375" s="249" t="s">
        <v>1227</v>
      </c>
      <c r="I375" s="249">
        <v>642</v>
      </c>
      <c r="J375" s="249">
        <v>18</v>
      </c>
      <c r="K375" s="250">
        <v>44562</v>
      </c>
      <c r="L375" s="250">
        <v>44926</v>
      </c>
      <c r="M375" s="249" t="s">
        <v>969</v>
      </c>
      <c r="N375" s="249">
        <v>54</v>
      </c>
      <c r="O375" s="249">
        <v>28</v>
      </c>
      <c r="P375" s="249">
        <v>18</v>
      </c>
      <c r="Q375" s="249">
        <v>70</v>
      </c>
      <c r="R375" s="249">
        <v>2</v>
      </c>
      <c r="S375" s="249" t="s">
        <v>970</v>
      </c>
    </row>
    <row r="376" spans="1:19" x14ac:dyDescent="0.25">
      <c r="A376" s="249">
        <v>220080</v>
      </c>
      <c r="B376" s="249" t="s">
        <v>1224</v>
      </c>
      <c r="C376" s="249" t="s">
        <v>1225</v>
      </c>
      <c r="D376" s="249" t="s">
        <v>1226</v>
      </c>
      <c r="E376" s="249" t="s">
        <v>1087</v>
      </c>
      <c r="F376" s="249">
        <v>1844</v>
      </c>
      <c r="G376" s="249" t="s">
        <v>1105</v>
      </c>
      <c r="H376" s="249" t="s">
        <v>1227</v>
      </c>
      <c r="I376" s="249">
        <v>642</v>
      </c>
      <c r="J376" s="249">
        <v>18</v>
      </c>
      <c r="K376" s="250">
        <v>44562</v>
      </c>
      <c r="L376" s="250">
        <v>44926</v>
      </c>
      <c r="M376" s="249" t="s">
        <v>973</v>
      </c>
      <c r="N376" s="249">
        <v>85</v>
      </c>
      <c r="O376" s="249">
        <v>15</v>
      </c>
      <c r="P376" s="249" t="e">
        <v>#N/A</v>
      </c>
      <c r="Q376" s="249">
        <v>85</v>
      </c>
      <c r="R376" s="249">
        <v>3</v>
      </c>
      <c r="S376" s="249" t="s">
        <v>974</v>
      </c>
    </row>
    <row r="377" spans="1:19" x14ac:dyDescent="0.25">
      <c r="A377" s="249">
        <v>220080</v>
      </c>
      <c r="B377" s="249" t="s">
        <v>1224</v>
      </c>
      <c r="C377" s="249" t="s">
        <v>1225</v>
      </c>
      <c r="D377" s="249" t="s">
        <v>1226</v>
      </c>
      <c r="E377" s="249" t="s">
        <v>1087</v>
      </c>
      <c r="F377" s="249">
        <v>1844</v>
      </c>
      <c r="G377" s="249" t="s">
        <v>1105</v>
      </c>
      <c r="H377" s="249" t="s">
        <v>1227</v>
      </c>
      <c r="I377" s="249">
        <v>642</v>
      </c>
      <c r="J377" s="249">
        <v>18</v>
      </c>
      <c r="K377" s="250">
        <v>44562</v>
      </c>
      <c r="L377" s="250">
        <v>44926</v>
      </c>
      <c r="M377" s="249" t="s">
        <v>971</v>
      </c>
      <c r="N377" s="249">
        <v>44</v>
      </c>
      <c r="O377" s="249">
        <v>9</v>
      </c>
      <c r="P377" s="249">
        <v>47</v>
      </c>
      <c r="Q377" s="249">
        <v>77</v>
      </c>
      <c r="R377" s="249">
        <v>2</v>
      </c>
      <c r="S377" s="249" t="s">
        <v>972</v>
      </c>
    </row>
    <row r="378" spans="1:19" x14ac:dyDescent="0.25">
      <c r="A378" s="249">
        <v>220080</v>
      </c>
      <c r="B378" s="249" t="s">
        <v>1224</v>
      </c>
      <c r="C378" s="249" t="s">
        <v>1225</v>
      </c>
      <c r="D378" s="249" t="s">
        <v>1226</v>
      </c>
      <c r="E378" s="249" t="s">
        <v>1087</v>
      </c>
      <c r="F378" s="249">
        <v>1844</v>
      </c>
      <c r="G378" s="249" t="s">
        <v>1105</v>
      </c>
      <c r="H378" s="249" t="s">
        <v>1227</v>
      </c>
      <c r="I378" s="249">
        <v>642</v>
      </c>
      <c r="J378" s="249">
        <v>18</v>
      </c>
      <c r="K378" s="250">
        <v>44562</v>
      </c>
      <c r="L378" s="250">
        <v>44926</v>
      </c>
      <c r="M378" s="249" t="s">
        <v>957</v>
      </c>
      <c r="N378" s="249">
        <v>65</v>
      </c>
      <c r="O378" s="249">
        <v>12</v>
      </c>
      <c r="P378" s="249">
        <v>23</v>
      </c>
      <c r="Q378" s="249">
        <v>83</v>
      </c>
      <c r="R378" s="249">
        <v>3</v>
      </c>
      <c r="S378" s="249" t="s">
        <v>958</v>
      </c>
    </row>
    <row r="379" spans="1:19" x14ac:dyDescent="0.25">
      <c r="A379" s="249">
        <v>220080</v>
      </c>
      <c r="B379" s="249" t="s">
        <v>1224</v>
      </c>
      <c r="C379" s="249" t="s">
        <v>1225</v>
      </c>
      <c r="D379" s="249" t="s">
        <v>1226</v>
      </c>
      <c r="E379" s="249" t="s">
        <v>1087</v>
      </c>
      <c r="F379" s="249">
        <v>1844</v>
      </c>
      <c r="G379" s="249" t="s">
        <v>1105</v>
      </c>
      <c r="H379" s="249" t="s">
        <v>1227</v>
      </c>
      <c r="I379" s="249">
        <v>642</v>
      </c>
      <c r="J379" s="249">
        <v>18</v>
      </c>
      <c r="K379" s="250">
        <v>44562</v>
      </c>
      <c r="L379" s="250">
        <v>44926</v>
      </c>
      <c r="M379" s="249" t="s">
        <v>955</v>
      </c>
      <c r="N379" s="249">
        <v>46</v>
      </c>
      <c r="O379" s="249">
        <v>18</v>
      </c>
      <c r="P379" s="249">
        <v>36</v>
      </c>
      <c r="Q379" s="249">
        <v>74</v>
      </c>
      <c r="R379" s="249">
        <v>2</v>
      </c>
      <c r="S379" s="249" t="s">
        <v>956</v>
      </c>
    </row>
    <row r="380" spans="1:19" x14ac:dyDescent="0.25">
      <c r="A380" s="249">
        <v>220080</v>
      </c>
      <c r="B380" s="249" t="s">
        <v>1224</v>
      </c>
      <c r="C380" s="249" t="s">
        <v>1225</v>
      </c>
      <c r="D380" s="249" t="s">
        <v>1226</v>
      </c>
      <c r="E380" s="249" t="s">
        <v>1087</v>
      </c>
      <c r="F380" s="249">
        <v>1844</v>
      </c>
      <c r="G380" s="249" t="s">
        <v>1105</v>
      </c>
      <c r="H380" s="249" t="s">
        <v>1227</v>
      </c>
      <c r="I380" s="249">
        <v>642</v>
      </c>
      <c r="J380" s="249">
        <v>18</v>
      </c>
      <c r="K380" s="250">
        <v>44562</v>
      </c>
      <c r="L380" s="250">
        <v>44926</v>
      </c>
      <c r="M380" s="249" t="s">
        <v>963</v>
      </c>
      <c r="N380" s="249">
        <v>56</v>
      </c>
      <c r="O380" s="249">
        <v>18</v>
      </c>
      <c r="P380" s="249">
        <v>26</v>
      </c>
      <c r="Q380" s="249">
        <v>81</v>
      </c>
      <c r="R380" s="249">
        <v>2</v>
      </c>
      <c r="S380" s="249" t="s">
        <v>964</v>
      </c>
    </row>
    <row r="381" spans="1:19" x14ac:dyDescent="0.25">
      <c r="A381" s="249">
        <v>220080</v>
      </c>
      <c r="B381" s="249" t="s">
        <v>1224</v>
      </c>
      <c r="C381" s="249" t="s">
        <v>1225</v>
      </c>
      <c r="D381" s="249" t="s">
        <v>1226</v>
      </c>
      <c r="E381" s="249" t="s">
        <v>1087</v>
      </c>
      <c r="F381" s="249">
        <v>1844</v>
      </c>
      <c r="G381" s="249" t="s">
        <v>1105</v>
      </c>
      <c r="H381" s="249" t="s">
        <v>1227</v>
      </c>
      <c r="I381" s="249">
        <v>642</v>
      </c>
      <c r="J381" s="249">
        <v>18</v>
      </c>
      <c r="K381" s="250">
        <v>44562</v>
      </c>
      <c r="L381" s="250">
        <v>44926</v>
      </c>
      <c r="M381" s="249" t="s">
        <v>965</v>
      </c>
      <c r="N381" s="249">
        <v>55</v>
      </c>
      <c r="O381" s="249">
        <v>13</v>
      </c>
      <c r="P381" s="249">
        <v>32</v>
      </c>
      <c r="Q381" s="249">
        <v>79</v>
      </c>
      <c r="R381" s="249">
        <v>2</v>
      </c>
      <c r="S381" s="249" t="s">
        <v>983</v>
      </c>
    </row>
    <row r="382" spans="1:19" x14ac:dyDescent="0.25">
      <c r="A382" s="249">
        <v>220080</v>
      </c>
      <c r="B382" s="249" t="s">
        <v>1224</v>
      </c>
      <c r="C382" s="249" t="s">
        <v>1225</v>
      </c>
      <c r="D382" s="249" t="s">
        <v>1226</v>
      </c>
      <c r="E382" s="249" t="s">
        <v>1087</v>
      </c>
      <c r="F382" s="249">
        <v>1844</v>
      </c>
      <c r="G382" s="249" t="s">
        <v>1105</v>
      </c>
      <c r="H382" s="249" t="s">
        <v>1227</v>
      </c>
      <c r="I382" s="249">
        <v>642</v>
      </c>
      <c r="J382" s="249">
        <v>18</v>
      </c>
      <c r="K382" s="250">
        <v>44562</v>
      </c>
      <c r="L382" s="250">
        <v>44926</v>
      </c>
      <c r="M382" s="249" t="s">
        <v>1090</v>
      </c>
      <c r="N382" s="249" t="e">
        <v>#N/A</v>
      </c>
      <c r="O382" s="249" t="e">
        <v>#N/A</v>
      </c>
      <c r="P382" s="249" t="e">
        <v>#N/A</v>
      </c>
      <c r="Q382" s="249" t="e">
        <v>#N/A</v>
      </c>
      <c r="R382" s="249">
        <v>2</v>
      </c>
      <c r="S382" s="249" t="s">
        <v>1091</v>
      </c>
    </row>
    <row r="383" spans="1:19" x14ac:dyDescent="0.25">
      <c r="A383" s="249">
        <v>220083</v>
      </c>
      <c r="B383" s="249" t="s">
        <v>1228</v>
      </c>
      <c r="C383" s="249" t="s">
        <v>1229</v>
      </c>
      <c r="D383" s="249" t="s">
        <v>1230</v>
      </c>
      <c r="E383" s="249" t="s">
        <v>1087</v>
      </c>
      <c r="F383" s="249">
        <v>2494</v>
      </c>
      <c r="G383" s="249" t="s">
        <v>1231</v>
      </c>
      <c r="H383" s="249" t="s">
        <v>1232</v>
      </c>
      <c r="I383" s="249">
        <v>683</v>
      </c>
      <c r="J383" s="249">
        <v>26</v>
      </c>
      <c r="K383" s="250">
        <v>44562</v>
      </c>
      <c r="L383" s="250">
        <v>44926</v>
      </c>
      <c r="M383" s="249" t="s">
        <v>959</v>
      </c>
      <c r="N383" s="249">
        <v>74</v>
      </c>
      <c r="O383" s="249">
        <v>7</v>
      </c>
      <c r="P383" s="249">
        <v>19</v>
      </c>
      <c r="Q383" s="249">
        <v>89</v>
      </c>
      <c r="R383" s="249">
        <v>3</v>
      </c>
      <c r="S383" s="249" t="s">
        <v>960</v>
      </c>
    </row>
    <row r="384" spans="1:19" x14ac:dyDescent="0.25">
      <c r="A384" s="249">
        <v>220083</v>
      </c>
      <c r="B384" s="249" t="s">
        <v>1228</v>
      </c>
      <c r="C384" s="249" t="s">
        <v>1229</v>
      </c>
      <c r="D384" s="249" t="s">
        <v>1230</v>
      </c>
      <c r="E384" s="249" t="s">
        <v>1087</v>
      </c>
      <c r="F384" s="249">
        <v>2494</v>
      </c>
      <c r="G384" s="249" t="s">
        <v>1231</v>
      </c>
      <c r="H384" s="249" t="s">
        <v>1232</v>
      </c>
      <c r="I384" s="249">
        <v>683</v>
      </c>
      <c r="J384" s="249">
        <v>26</v>
      </c>
      <c r="K384" s="250">
        <v>44562</v>
      </c>
      <c r="L384" s="250">
        <v>44926</v>
      </c>
      <c r="M384" s="249" t="s">
        <v>967</v>
      </c>
      <c r="N384" s="249">
        <v>76</v>
      </c>
      <c r="O384" s="249">
        <v>7</v>
      </c>
      <c r="P384" s="249">
        <v>17</v>
      </c>
      <c r="Q384" s="249">
        <v>89</v>
      </c>
      <c r="R384" s="249">
        <v>3</v>
      </c>
      <c r="S384" s="249" t="s">
        <v>968</v>
      </c>
    </row>
    <row r="385" spans="1:19" x14ac:dyDescent="0.25">
      <c r="A385" s="249">
        <v>220083</v>
      </c>
      <c r="B385" s="249" t="s">
        <v>1228</v>
      </c>
      <c r="C385" s="249" t="s">
        <v>1229</v>
      </c>
      <c r="D385" s="249" t="s">
        <v>1230</v>
      </c>
      <c r="E385" s="249" t="s">
        <v>1087</v>
      </c>
      <c r="F385" s="249">
        <v>2494</v>
      </c>
      <c r="G385" s="249" t="s">
        <v>1231</v>
      </c>
      <c r="H385" s="249" t="s">
        <v>1232</v>
      </c>
      <c r="I385" s="249">
        <v>683</v>
      </c>
      <c r="J385" s="249">
        <v>26</v>
      </c>
      <c r="K385" s="250">
        <v>44562</v>
      </c>
      <c r="L385" s="250">
        <v>44926</v>
      </c>
      <c r="M385" s="249" t="s">
        <v>961</v>
      </c>
      <c r="N385" s="249">
        <v>48</v>
      </c>
      <c r="O385" s="249">
        <v>20</v>
      </c>
      <c r="P385" s="249">
        <v>32</v>
      </c>
      <c r="Q385" s="249">
        <v>75</v>
      </c>
      <c r="R385" s="249">
        <v>2</v>
      </c>
      <c r="S385" s="249" t="s">
        <v>962</v>
      </c>
    </row>
    <row r="386" spans="1:19" x14ac:dyDescent="0.25">
      <c r="A386" s="249">
        <v>220083</v>
      </c>
      <c r="B386" s="249" t="s">
        <v>1228</v>
      </c>
      <c r="C386" s="249" t="s">
        <v>1229</v>
      </c>
      <c r="D386" s="249" t="s">
        <v>1230</v>
      </c>
      <c r="E386" s="249" t="s">
        <v>1087</v>
      </c>
      <c r="F386" s="249">
        <v>2494</v>
      </c>
      <c r="G386" s="249" t="s">
        <v>1231</v>
      </c>
      <c r="H386" s="249" t="s">
        <v>1232</v>
      </c>
      <c r="I386" s="249">
        <v>683</v>
      </c>
      <c r="J386" s="249">
        <v>26</v>
      </c>
      <c r="K386" s="250">
        <v>44562</v>
      </c>
      <c r="L386" s="250">
        <v>44926</v>
      </c>
      <c r="M386" s="249" t="s">
        <v>969</v>
      </c>
      <c r="N386" s="249">
        <v>60</v>
      </c>
      <c r="O386" s="249">
        <v>21</v>
      </c>
      <c r="P386" s="249">
        <v>19</v>
      </c>
      <c r="Q386" s="249">
        <v>76</v>
      </c>
      <c r="R386" s="249">
        <v>3</v>
      </c>
      <c r="S386" s="249" t="s">
        <v>970</v>
      </c>
    </row>
    <row r="387" spans="1:19" x14ac:dyDescent="0.25">
      <c r="A387" s="249">
        <v>220083</v>
      </c>
      <c r="B387" s="249" t="s">
        <v>1228</v>
      </c>
      <c r="C387" s="249" t="s">
        <v>1229</v>
      </c>
      <c r="D387" s="249" t="s">
        <v>1230</v>
      </c>
      <c r="E387" s="249" t="s">
        <v>1087</v>
      </c>
      <c r="F387" s="249">
        <v>2494</v>
      </c>
      <c r="G387" s="249" t="s">
        <v>1231</v>
      </c>
      <c r="H387" s="249" t="s">
        <v>1232</v>
      </c>
      <c r="I387" s="249">
        <v>683</v>
      </c>
      <c r="J387" s="249">
        <v>26</v>
      </c>
      <c r="K387" s="250">
        <v>44562</v>
      </c>
      <c r="L387" s="250">
        <v>44926</v>
      </c>
      <c r="M387" s="249" t="s">
        <v>973</v>
      </c>
      <c r="N387" s="249">
        <v>86</v>
      </c>
      <c r="O387" s="249">
        <v>14</v>
      </c>
      <c r="P387" s="249" t="e">
        <v>#N/A</v>
      </c>
      <c r="Q387" s="249">
        <v>86</v>
      </c>
      <c r="R387" s="249">
        <v>4</v>
      </c>
      <c r="S387" s="249" t="s">
        <v>974</v>
      </c>
    </row>
    <row r="388" spans="1:19" x14ac:dyDescent="0.25">
      <c r="A388" s="249">
        <v>220083</v>
      </c>
      <c r="B388" s="249" t="s">
        <v>1228</v>
      </c>
      <c r="C388" s="249" t="s">
        <v>1229</v>
      </c>
      <c r="D388" s="249" t="s">
        <v>1230</v>
      </c>
      <c r="E388" s="249" t="s">
        <v>1087</v>
      </c>
      <c r="F388" s="249">
        <v>2494</v>
      </c>
      <c r="G388" s="249" t="s">
        <v>1231</v>
      </c>
      <c r="H388" s="249" t="s">
        <v>1232</v>
      </c>
      <c r="I388" s="249">
        <v>683</v>
      </c>
      <c r="J388" s="249">
        <v>26</v>
      </c>
      <c r="K388" s="250">
        <v>44562</v>
      </c>
      <c r="L388" s="250">
        <v>44926</v>
      </c>
      <c r="M388" s="249" t="s">
        <v>971</v>
      </c>
      <c r="N388" s="249">
        <v>47</v>
      </c>
      <c r="O388" s="249">
        <v>7</v>
      </c>
      <c r="P388" s="249">
        <v>46</v>
      </c>
      <c r="Q388" s="249">
        <v>79</v>
      </c>
      <c r="R388" s="249">
        <v>3</v>
      </c>
      <c r="S388" s="249" t="s">
        <v>972</v>
      </c>
    </row>
    <row r="389" spans="1:19" x14ac:dyDescent="0.25">
      <c r="A389" s="249">
        <v>220083</v>
      </c>
      <c r="B389" s="249" t="s">
        <v>1228</v>
      </c>
      <c r="C389" s="249" t="s">
        <v>1229</v>
      </c>
      <c r="D389" s="249" t="s">
        <v>1230</v>
      </c>
      <c r="E389" s="249" t="s">
        <v>1087</v>
      </c>
      <c r="F389" s="249">
        <v>2494</v>
      </c>
      <c r="G389" s="249" t="s">
        <v>1231</v>
      </c>
      <c r="H389" s="249" t="s">
        <v>1232</v>
      </c>
      <c r="I389" s="249">
        <v>683</v>
      </c>
      <c r="J389" s="249">
        <v>26</v>
      </c>
      <c r="K389" s="250">
        <v>44562</v>
      </c>
      <c r="L389" s="250">
        <v>44926</v>
      </c>
      <c r="M389" s="249" t="s">
        <v>957</v>
      </c>
      <c r="N389" s="249">
        <v>60</v>
      </c>
      <c r="O389" s="249">
        <v>16</v>
      </c>
      <c r="P389" s="249">
        <v>24</v>
      </c>
      <c r="Q389" s="249">
        <v>80</v>
      </c>
      <c r="R389" s="249">
        <v>2</v>
      </c>
      <c r="S389" s="249" t="s">
        <v>958</v>
      </c>
    </row>
    <row r="390" spans="1:19" x14ac:dyDescent="0.25">
      <c r="A390" s="249">
        <v>220083</v>
      </c>
      <c r="B390" s="249" t="s">
        <v>1228</v>
      </c>
      <c r="C390" s="249" t="s">
        <v>1229</v>
      </c>
      <c r="D390" s="249" t="s">
        <v>1230</v>
      </c>
      <c r="E390" s="249" t="s">
        <v>1087</v>
      </c>
      <c r="F390" s="249">
        <v>2494</v>
      </c>
      <c r="G390" s="249" t="s">
        <v>1231</v>
      </c>
      <c r="H390" s="249" t="s">
        <v>1232</v>
      </c>
      <c r="I390" s="249">
        <v>683</v>
      </c>
      <c r="J390" s="249">
        <v>26</v>
      </c>
      <c r="K390" s="250">
        <v>44562</v>
      </c>
      <c r="L390" s="250">
        <v>44926</v>
      </c>
      <c r="M390" s="249" t="s">
        <v>955</v>
      </c>
      <c r="N390" s="249">
        <v>37</v>
      </c>
      <c r="O390" s="249">
        <v>28</v>
      </c>
      <c r="P390" s="249">
        <v>35</v>
      </c>
      <c r="Q390" s="249">
        <v>67</v>
      </c>
      <c r="R390" s="249">
        <v>1</v>
      </c>
      <c r="S390" s="249" t="s">
        <v>956</v>
      </c>
    </row>
    <row r="391" spans="1:19" x14ac:dyDescent="0.25">
      <c r="A391" s="249">
        <v>220083</v>
      </c>
      <c r="B391" s="249" t="s">
        <v>1228</v>
      </c>
      <c r="C391" s="249" t="s">
        <v>1229</v>
      </c>
      <c r="D391" s="249" t="s">
        <v>1230</v>
      </c>
      <c r="E391" s="249" t="s">
        <v>1087</v>
      </c>
      <c r="F391" s="249">
        <v>2494</v>
      </c>
      <c r="G391" s="249" t="s">
        <v>1231</v>
      </c>
      <c r="H391" s="249" t="s">
        <v>1232</v>
      </c>
      <c r="I391" s="249">
        <v>683</v>
      </c>
      <c r="J391" s="249">
        <v>26</v>
      </c>
      <c r="K391" s="250">
        <v>44562</v>
      </c>
      <c r="L391" s="250">
        <v>44926</v>
      </c>
      <c r="M391" s="249" t="s">
        <v>963</v>
      </c>
      <c r="N391" s="249">
        <v>60</v>
      </c>
      <c r="O391" s="249">
        <v>15</v>
      </c>
      <c r="P391" s="249">
        <v>25</v>
      </c>
      <c r="Q391" s="249">
        <v>83</v>
      </c>
      <c r="R391" s="249">
        <v>2</v>
      </c>
      <c r="S391" s="249" t="s">
        <v>964</v>
      </c>
    </row>
    <row r="392" spans="1:19" x14ac:dyDescent="0.25">
      <c r="A392" s="249">
        <v>220083</v>
      </c>
      <c r="B392" s="249" t="s">
        <v>1228</v>
      </c>
      <c r="C392" s="249" t="s">
        <v>1229</v>
      </c>
      <c r="D392" s="249" t="s">
        <v>1230</v>
      </c>
      <c r="E392" s="249" t="s">
        <v>1087</v>
      </c>
      <c r="F392" s="249">
        <v>2494</v>
      </c>
      <c r="G392" s="249" t="s">
        <v>1231</v>
      </c>
      <c r="H392" s="249" t="s">
        <v>1232</v>
      </c>
      <c r="I392" s="249">
        <v>683</v>
      </c>
      <c r="J392" s="249">
        <v>26</v>
      </c>
      <c r="K392" s="250">
        <v>44562</v>
      </c>
      <c r="L392" s="250">
        <v>44926</v>
      </c>
      <c r="M392" s="249" t="s">
        <v>965</v>
      </c>
      <c r="N392" s="249">
        <v>65</v>
      </c>
      <c r="O392" s="249">
        <v>10</v>
      </c>
      <c r="P392" s="249">
        <v>25</v>
      </c>
      <c r="Q392" s="249">
        <v>83</v>
      </c>
      <c r="R392" s="249">
        <v>3</v>
      </c>
      <c r="S392" s="249" t="s">
        <v>983</v>
      </c>
    </row>
    <row r="393" spans="1:19" x14ac:dyDescent="0.25">
      <c r="A393" s="249">
        <v>220083</v>
      </c>
      <c r="B393" s="249" t="s">
        <v>1228</v>
      </c>
      <c r="C393" s="249" t="s">
        <v>1229</v>
      </c>
      <c r="D393" s="249" t="s">
        <v>1230</v>
      </c>
      <c r="E393" s="249" t="s">
        <v>1087</v>
      </c>
      <c r="F393" s="249">
        <v>2494</v>
      </c>
      <c r="G393" s="249" t="s">
        <v>1231</v>
      </c>
      <c r="H393" s="249" t="s">
        <v>1232</v>
      </c>
      <c r="I393" s="249">
        <v>683</v>
      </c>
      <c r="J393" s="249">
        <v>26</v>
      </c>
      <c r="K393" s="250">
        <v>44562</v>
      </c>
      <c r="L393" s="250">
        <v>44926</v>
      </c>
      <c r="M393" s="249" t="s">
        <v>1090</v>
      </c>
      <c r="N393" s="249" t="e">
        <v>#N/A</v>
      </c>
      <c r="O393" s="249" t="e">
        <v>#N/A</v>
      </c>
      <c r="P393" s="249" t="e">
        <v>#N/A</v>
      </c>
      <c r="Q393" s="249" t="e">
        <v>#N/A</v>
      </c>
      <c r="R393" s="249">
        <v>3</v>
      </c>
      <c r="S393" s="249" t="s">
        <v>1091</v>
      </c>
    </row>
    <row r="394" spans="1:19" x14ac:dyDescent="0.25">
      <c r="A394" s="249">
        <v>220084</v>
      </c>
      <c r="B394" s="249" t="s">
        <v>1233</v>
      </c>
      <c r="C394" s="249" t="s">
        <v>1234</v>
      </c>
      <c r="D394" s="249" t="s">
        <v>1235</v>
      </c>
      <c r="E394" s="249" t="s">
        <v>1087</v>
      </c>
      <c r="F394" s="249">
        <v>1742</v>
      </c>
      <c r="G394" s="249" t="s">
        <v>1095</v>
      </c>
      <c r="H394" s="249" t="s">
        <v>1236</v>
      </c>
      <c r="I394" s="249">
        <v>680</v>
      </c>
      <c r="J394" s="249">
        <v>26</v>
      </c>
      <c r="K394" s="250">
        <v>44562</v>
      </c>
      <c r="L394" s="250">
        <v>44926</v>
      </c>
      <c r="M394" s="249" t="s">
        <v>959</v>
      </c>
      <c r="N394" s="249">
        <v>77</v>
      </c>
      <c r="O394" s="249">
        <v>5</v>
      </c>
      <c r="P394" s="249">
        <v>18</v>
      </c>
      <c r="Q394" s="249">
        <v>91</v>
      </c>
      <c r="R394" s="249">
        <v>4</v>
      </c>
      <c r="S394" s="249" t="s">
        <v>960</v>
      </c>
    </row>
    <row r="395" spans="1:19" x14ac:dyDescent="0.25">
      <c r="A395" s="249">
        <v>220084</v>
      </c>
      <c r="B395" s="249" t="s">
        <v>1233</v>
      </c>
      <c r="C395" s="249" t="s">
        <v>1234</v>
      </c>
      <c r="D395" s="249" t="s">
        <v>1235</v>
      </c>
      <c r="E395" s="249" t="s">
        <v>1087</v>
      </c>
      <c r="F395" s="249">
        <v>1742</v>
      </c>
      <c r="G395" s="249" t="s">
        <v>1095</v>
      </c>
      <c r="H395" s="249" t="s">
        <v>1236</v>
      </c>
      <c r="I395" s="249">
        <v>680</v>
      </c>
      <c r="J395" s="249">
        <v>26</v>
      </c>
      <c r="K395" s="250">
        <v>44562</v>
      </c>
      <c r="L395" s="250">
        <v>44926</v>
      </c>
      <c r="M395" s="249" t="s">
        <v>967</v>
      </c>
      <c r="N395" s="249">
        <v>80</v>
      </c>
      <c r="O395" s="249">
        <v>4</v>
      </c>
      <c r="P395" s="249">
        <v>16</v>
      </c>
      <c r="Q395" s="249">
        <v>92</v>
      </c>
      <c r="R395" s="249">
        <v>4</v>
      </c>
      <c r="S395" s="249" t="s">
        <v>968</v>
      </c>
    </row>
    <row r="396" spans="1:19" x14ac:dyDescent="0.25">
      <c r="A396" s="249">
        <v>220084</v>
      </c>
      <c r="B396" s="249" t="s">
        <v>1233</v>
      </c>
      <c r="C396" s="249" t="s">
        <v>1234</v>
      </c>
      <c r="D396" s="249" t="s">
        <v>1235</v>
      </c>
      <c r="E396" s="249" t="s">
        <v>1087</v>
      </c>
      <c r="F396" s="249">
        <v>1742</v>
      </c>
      <c r="G396" s="249" t="s">
        <v>1095</v>
      </c>
      <c r="H396" s="249" t="s">
        <v>1236</v>
      </c>
      <c r="I396" s="249">
        <v>680</v>
      </c>
      <c r="J396" s="249">
        <v>26</v>
      </c>
      <c r="K396" s="250">
        <v>44562</v>
      </c>
      <c r="L396" s="250">
        <v>44926</v>
      </c>
      <c r="M396" s="249" t="s">
        <v>961</v>
      </c>
      <c r="N396" s="249">
        <v>65</v>
      </c>
      <c r="O396" s="249">
        <v>10</v>
      </c>
      <c r="P396" s="249">
        <v>25</v>
      </c>
      <c r="Q396" s="249">
        <v>85</v>
      </c>
      <c r="R396" s="249">
        <v>4</v>
      </c>
      <c r="S396" s="249" t="s">
        <v>962</v>
      </c>
    </row>
    <row r="397" spans="1:19" x14ac:dyDescent="0.25">
      <c r="A397" s="249">
        <v>220084</v>
      </c>
      <c r="B397" s="249" t="s">
        <v>1233</v>
      </c>
      <c r="C397" s="249" t="s">
        <v>1234</v>
      </c>
      <c r="D397" s="249" t="s">
        <v>1235</v>
      </c>
      <c r="E397" s="249" t="s">
        <v>1087</v>
      </c>
      <c r="F397" s="249">
        <v>1742</v>
      </c>
      <c r="G397" s="249" t="s">
        <v>1095</v>
      </c>
      <c r="H397" s="249" t="s">
        <v>1236</v>
      </c>
      <c r="I397" s="249">
        <v>680</v>
      </c>
      <c r="J397" s="249">
        <v>26</v>
      </c>
      <c r="K397" s="250">
        <v>44562</v>
      </c>
      <c r="L397" s="250">
        <v>44926</v>
      </c>
      <c r="M397" s="249" t="s">
        <v>969</v>
      </c>
      <c r="N397" s="249">
        <v>60</v>
      </c>
      <c r="O397" s="249">
        <v>22</v>
      </c>
      <c r="P397" s="249">
        <v>18</v>
      </c>
      <c r="Q397" s="249">
        <v>76</v>
      </c>
      <c r="R397" s="249">
        <v>3</v>
      </c>
      <c r="S397" s="249" t="s">
        <v>970</v>
      </c>
    </row>
    <row r="398" spans="1:19" x14ac:dyDescent="0.25">
      <c r="A398" s="249">
        <v>220084</v>
      </c>
      <c r="B398" s="249" t="s">
        <v>1233</v>
      </c>
      <c r="C398" s="249" t="s">
        <v>1234</v>
      </c>
      <c r="D398" s="249" t="s">
        <v>1235</v>
      </c>
      <c r="E398" s="249" t="s">
        <v>1087</v>
      </c>
      <c r="F398" s="249">
        <v>1742</v>
      </c>
      <c r="G398" s="249" t="s">
        <v>1095</v>
      </c>
      <c r="H398" s="249" t="s">
        <v>1236</v>
      </c>
      <c r="I398" s="249">
        <v>680</v>
      </c>
      <c r="J398" s="249">
        <v>26</v>
      </c>
      <c r="K398" s="250">
        <v>44562</v>
      </c>
      <c r="L398" s="250">
        <v>44926</v>
      </c>
      <c r="M398" s="249" t="s">
        <v>973</v>
      </c>
      <c r="N398" s="249">
        <v>88</v>
      </c>
      <c r="O398" s="249">
        <v>12</v>
      </c>
      <c r="P398" s="249" t="e">
        <v>#N/A</v>
      </c>
      <c r="Q398" s="249">
        <v>88</v>
      </c>
      <c r="R398" s="249">
        <v>4</v>
      </c>
      <c r="S398" s="249" t="s">
        <v>974</v>
      </c>
    </row>
    <row r="399" spans="1:19" x14ac:dyDescent="0.25">
      <c r="A399" s="249">
        <v>220084</v>
      </c>
      <c r="B399" s="249" t="s">
        <v>1233</v>
      </c>
      <c r="C399" s="249" t="s">
        <v>1234</v>
      </c>
      <c r="D399" s="249" t="s">
        <v>1235</v>
      </c>
      <c r="E399" s="249" t="s">
        <v>1087</v>
      </c>
      <c r="F399" s="249">
        <v>1742</v>
      </c>
      <c r="G399" s="249" t="s">
        <v>1095</v>
      </c>
      <c r="H399" s="249" t="s">
        <v>1236</v>
      </c>
      <c r="I399" s="249">
        <v>680</v>
      </c>
      <c r="J399" s="249">
        <v>26</v>
      </c>
      <c r="K399" s="250">
        <v>44562</v>
      </c>
      <c r="L399" s="250">
        <v>44926</v>
      </c>
      <c r="M399" s="249" t="s">
        <v>971</v>
      </c>
      <c r="N399" s="249">
        <v>52</v>
      </c>
      <c r="O399" s="249">
        <v>5</v>
      </c>
      <c r="P399" s="249">
        <v>43</v>
      </c>
      <c r="Q399" s="249">
        <v>82</v>
      </c>
      <c r="R399" s="249">
        <v>4</v>
      </c>
      <c r="S399" s="249" t="s">
        <v>972</v>
      </c>
    </row>
    <row r="400" spans="1:19" x14ac:dyDescent="0.25">
      <c r="A400" s="249">
        <v>220084</v>
      </c>
      <c r="B400" s="249" t="s">
        <v>1233</v>
      </c>
      <c r="C400" s="249" t="s">
        <v>1234</v>
      </c>
      <c r="D400" s="249" t="s">
        <v>1235</v>
      </c>
      <c r="E400" s="249" t="s">
        <v>1087</v>
      </c>
      <c r="F400" s="249">
        <v>1742</v>
      </c>
      <c r="G400" s="249" t="s">
        <v>1095</v>
      </c>
      <c r="H400" s="249" t="s">
        <v>1236</v>
      </c>
      <c r="I400" s="249">
        <v>680</v>
      </c>
      <c r="J400" s="249">
        <v>26</v>
      </c>
      <c r="K400" s="250">
        <v>44562</v>
      </c>
      <c r="L400" s="250">
        <v>44926</v>
      </c>
      <c r="M400" s="249" t="s">
        <v>957</v>
      </c>
      <c r="N400" s="249">
        <v>68</v>
      </c>
      <c r="O400" s="249">
        <v>10</v>
      </c>
      <c r="P400" s="249">
        <v>22</v>
      </c>
      <c r="Q400" s="249">
        <v>85</v>
      </c>
      <c r="R400" s="249">
        <v>3</v>
      </c>
      <c r="S400" s="249" t="s">
        <v>958</v>
      </c>
    </row>
    <row r="401" spans="1:19" x14ac:dyDescent="0.25">
      <c r="A401" s="249">
        <v>220084</v>
      </c>
      <c r="B401" s="249" t="s">
        <v>1233</v>
      </c>
      <c r="C401" s="249" t="s">
        <v>1234</v>
      </c>
      <c r="D401" s="249" t="s">
        <v>1235</v>
      </c>
      <c r="E401" s="249" t="s">
        <v>1087</v>
      </c>
      <c r="F401" s="249">
        <v>1742</v>
      </c>
      <c r="G401" s="249" t="s">
        <v>1095</v>
      </c>
      <c r="H401" s="249" t="s">
        <v>1236</v>
      </c>
      <c r="I401" s="249">
        <v>680</v>
      </c>
      <c r="J401" s="249">
        <v>26</v>
      </c>
      <c r="K401" s="250">
        <v>44562</v>
      </c>
      <c r="L401" s="250">
        <v>44926</v>
      </c>
      <c r="M401" s="249" t="s">
        <v>955</v>
      </c>
      <c r="N401" s="249">
        <v>49</v>
      </c>
      <c r="O401" s="249">
        <v>18</v>
      </c>
      <c r="P401" s="249">
        <v>33</v>
      </c>
      <c r="Q401" s="249">
        <v>76</v>
      </c>
      <c r="R401" s="249">
        <v>2</v>
      </c>
      <c r="S401" s="249" t="s">
        <v>956</v>
      </c>
    </row>
    <row r="402" spans="1:19" x14ac:dyDescent="0.25">
      <c r="A402" s="249">
        <v>220084</v>
      </c>
      <c r="B402" s="249" t="s">
        <v>1233</v>
      </c>
      <c r="C402" s="249" t="s">
        <v>1234</v>
      </c>
      <c r="D402" s="249" t="s">
        <v>1235</v>
      </c>
      <c r="E402" s="249" t="s">
        <v>1087</v>
      </c>
      <c r="F402" s="249">
        <v>1742</v>
      </c>
      <c r="G402" s="249" t="s">
        <v>1095</v>
      </c>
      <c r="H402" s="249" t="s">
        <v>1236</v>
      </c>
      <c r="I402" s="249">
        <v>680</v>
      </c>
      <c r="J402" s="249">
        <v>26</v>
      </c>
      <c r="K402" s="250">
        <v>44562</v>
      </c>
      <c r="L402" s="250">
        <v>44926</v>
      </c>
      <c r="M402" s="249" t="s">
        <v>963</v>
      </c>
      <c r="N402" s="249">
        <v>69</v>
      </c>
      <c r="O402" s="249">
        <v>7</v>
      </c>
      <c r="P402" s="249">
        <v>24</v>
      </c>
      <c r="Q402" s="249">
        <v>88</v>
      </c>
      <c r="R402" s="249">
        <v>4</v>
      </c>
      <c r="S402" s="249" t="s">
        <v>964</v>
      </c>
    </row>
    <row r="403" spans="1:19" x14ac:dyDescent="0.25">
      <c r="A403" s="249">
        <v>220084</v>
      </c>
      <c r="B403" s="249" t="s">
        <v>1233</v>
      </c>
      <c r="C403" s="249" t="s">
        <v>1234</v>
      </c>
      <c r="D403" s="249" t="s">
        <v>1235</v>
      </c>
      <c r="E403" s="249" t="s">
        <v>1087</v>
      </c>
      <c r="F403" s="249">
        <v>1742</v>
      </c>
      <c r="G403" s="249" t="s">
        <v>1095</v>
      </c>
      <c r="H403" s="249" t="s">
        <v>1236</v>
      </c>
      <c r="I403" s="249">
        <v>680</v>
      </c>
      <c r="J403" s="249">
        <v>26</v>
      </c>
      <c r="K403" s="250">
        <v>44562</v>
      </c>
      <c r="L403" s="250">
        <v>44926</v>
      </c>
      <c r="M403" s="249" t="s">
        <v>965</v>
      </c>
      <c r="N403" s="249">
        <v>73</v>
      </c>
      <c r="O403" s="249">
        <v>4</v>
      </c>
      <c r="P403" s="249">
        <v>23</v>
      </c>
      <c r="Q403" s="249">
        <v>89</v>
      </c>
      <c r="R403" s="249">
        <v>4</v>
      </c>
      <c r="S403" s="249" t="s">
        <v>983</v>
      </c>
    </row>
    <row r="404" spans="1:19" x14ac:dyDescent="0.25">
      <c r="A404" s="249">
        <v>220084</v>
      </c>
      <c r="B404" s="249" t="s">
        <v>1233</v>
      </c>
      <c r="C404" s="249" t="s">
        <v>1234</v>
      </c>
      <c r="D404" s="249" t="s">
        <v>1235</v>
      </c>
      <c r="E404" s="249" t="s">
        <v>1087</v>
      </c>
      <c r="F404" s="249">
        <v>1742</v>
      </c>
      <c r="G404" s="249" t="s">
        <v>1095</v>
      </c>
      <c r="H404" s="249" t="s">
        <v>1236</v>
      </c>
      <c r="I404" s="249">
        <v>680</v>
      </c>
      <c r="J404" s="249">
        <v>26</v>
      </c>
      <c r="K404" s="250">
        <v>44562</v>
      </c>
      <c r="L404" s="250">
        <v>44926</v>
      </c>
      <c r="M404" s="249" t="s">
        <v>1090</v>
      </c>
      <c r="N404" s="249" t="e">
        <v>#N/A</v>
      </c>
      <c r="O404" s="249" t="e">
        <v>#N/A</v>
      </c>
      <c r="P404" s="249" t="e">
        <v>#N/A</v>
      </c>
      <c r="Q404" s="249" t="e">
        <v>#N/A</v>
      </c>
      <c r="R404" s="249">
        <v>4</v>
      </c>
      <c r="S404" s="249" t="s">
        <v>1091</v>
      </c>
    </row>
    <row r="405" spans="1:19" x14ac:dyDescent="0.25">
      <c r="A405" s="249">
        <v>220086</v>
      </c>
      <c r="B405" s="249" t="s">
        <v>1237</v>
      </c>
      <c r="C405" s="249" t="s">
        <v>1238</v>
      </c>
      <c r="D405" s="249" t="s">
        <v>1127</v>
      </c>
      <c r="E405" s="249" t="s">
        <v>1087</v>
      </c>
      <c r="F405" s="249">
        <v>2215</v>
      </c>
      <c r="G405" s="249" t="s">
        <v>1128</v>
      </c>
      <c r="H405" s="249" t="s">
        <v>1239</v>
      </c>
      <c r="I405" s="249">
        <v>3915</v>
      </c>
      <c r="J405" s="249">
        <v>20</v>
      </c>
      <c r="K405" s="250">
        <v>44562</v>
      </c>
      <c r="L405" s="250">
        <v>44926</v>
      </c>
      <c r="M405" s="249" t="s">
        <v>959</v>
      </c>
      <c r="N405" s="249">
        <v>78</v>
      </c>
      <c r="O405" s="249">
        <v>5</v>
      </c>
      <c r="P405" s="249">
        <v>17</v>
      </c>
      <c r="Q405" s="249">
        <v>91</v>
      </c>
      <c r="R405" s="249">
        <v>4</v>
      </c>
      <c r="S405" s="249" t="s">
        <v>960</v>
      </c>
    </row>
    <row r="406" spans="1:19" x14ac:dyDescent="0.25">
      <c r="A406" s="249">
        <v>220086</v>
      </c>
      <c r="B406" s="249" t="s">
        <v>1237</v>
      </c>
      <c r="C406" s="249" t="s">
        <v>1238</v>
      </c>
      <c r="D406" s="249" t="s">
        <v>1127</v>
      </c>
      <c r="E406" s="249" t="s">
        <v>1087</v>
      </c>
      <c r="F406" s="249">
        <v>2215</v>
      </c>
      <c r="G406" s="249" t="s">
        <v>1128</v>
      </c>
      <c r="H406" s="249" t="s">
        <v>1239</v>
      </c>
      <c r="I406" s="249">
        <v>3915</v>
      </c>
      <c r="J406" s="249">
        <v>20</v>
      </c>
      <c r="K406" s="250">
        <v>44562</v>
      </c>
      <c r="L406" s="250">
        <v>44926</v>
      </c>
      <c r="M406" s="249" t="s">
        <v>967</v>
      </c>
      <c r="N406" s="249">
        <v>77</v>
      </c>
      <c r="O406" s="249">
        <v>6</v>
      </c>
      <c r="P406" s="249">
        <v>17</v>
      </c>
      <c r="Q406" s="249">
        <v>90</v>
      </c>
      <c r="R406" s="249">
        <v>3</v>
      </c>
      <c r="S406" s="249" t="s">
        <v>968</v>
      </c>
    </row>
    <row r="407" spans="1:19" x14ac:dyDescent="0.25">
      <c r="A407" s="249">
        <v>220086</v>
      </c>
      <c r="B407" s="249" t="s">
        <v>1237</v>
      </c>
      <c r="C407" s="249" t="s">
        <v>1238</v>
      </c>
      <c r="D407" s="249" t="s">
        <v>1127</v>
      </c>
      <c r="E407" s="249" t="s">
        <v>1087</v>
      </c>
      <c r="F407" s="249">
        <v>2215</v>
      </c>
      <c r="G407" s="249" t="s">
        <v>1128</v>
      </c>
      <c r="H407" s="249" t="s">
        <v>1239</v>
      </c>
      <c r="I407" s="249">
        <v>3915</v>
      </c>
      <c r="J407" s="249">
        <v>20</v>
      </c>
      <c r="K407" s="250">
        <v>44562</v>
      </c>
      <c r="L407" s="250">
        <v>44926</v>
      </c>
      <c r="M407" s="249" t="s">
        <v>961</v>
      </c>
      <c r="N407" s="249">
        <v>52</v>
      </c>
      <c r="O407" s="249">
        <v>16</v>
      </c>
      <c r="P407" s="249">
        <v>32</v>
      </c>
      <c r="Q407" s="249">
        <v>78</v>
      </c>
      <c r="R407" s="249">
        <v>2</v>
      </c>
      <c r="S407" s="249" t="s">
        <v>962</v>
      </c>
    </row>
    <row r="408" spans="1:19" x14ac:dyDescent="0.25">
      <c r="A408" s="249">
        <v>220086</v>
      </c>
      <c r="B408" s="249" t="s">
        <v>1237</v>
      </c>
      <c r="C408" s="249" t="s">
        <v>1238</v>
      </c>
      <c r="D408" s="249" t="s">
        <v>1127</v>
      </c>
      <c r="E408" s="249" t="s">
        <v>1087</v>
      </c>
      <c r="F408" s="249">
        <v>2215</v>
      </c>
      <c r="G408" s="249" t="s">
        <v>1128</v>
      </c>
      <c r="H408" s="249" t="s">
        <v>1239</v>
      </c>
      <c r="I408" s="249">
        <v>3915</v>
      </c>
      <c r="J408" s="249">
        <v>20</v>
      </c>
      <c r="K408" s="250">
        <v>44562</v>
      </c>
      <c r="L408" s="250">
        <v>44926</v>
      </c>
      <c r="M408" s="249" t="s">
        <v>969</v>
      </c>
      <c r="N408" s="249">
        <v>60</v>
      </c>
      <c r="O408" s="249">
        <v>20</v>
      </c>
      <c r="P408" s="249">
        <v>20</v>
      </c>
      <c r="Q408" s="249">
        <v>77</v>
      </c>
      <c r="R408" s="249">
        <v>3</v>
      </c>
      <c r="S408" s="249" t="s">
        <v>970</v>
      </c>
    </row>
    <row r="409" spans="1:19" x14ac:dyDescent="0.25">
      <c r="A409" s="249">
        <v>220086</v>
      </c>
      <c r="B409" s="249" t="s">
        <v>1237</v>
      </c>
      <c r="C409" s="249" t="s">
        <v>1238</v>
      </c>
      <c r="D409" s="249" t="s">
        <v>1127</v>
      </c>
      <c r="E409" s="249" t="s">
        <v>1087</v>
      </c>
      <c r="F409" s="249">
        <v>2215</v>
      </c>
      <c r="G409" s="249" t="s">
        <v>1128</v>
      </c>
      <c r="H409" s="249" t="s">
        <v>1239</v>
      </c>
      <c r="I409" s="249">
        <v>3915</v>
      </c>
      <c r="J409" s="249">
        <v>20</v>
      </c>
      <c r="K409" s="250">
        <v>44562</v>
      </c>
      <c r="L409" s="250">
        <v>44926</v>
      </c>
      <c r="M409" s="249" t="s">
        <v>973</v>
      </c>
      <c r="N409" s="249">
        <v>88</v>
      </c>
      <c r="O409" s="249">
        <v>12</v>
      </c>
      <c r="P409" s="249" t="e">
        <v>#N/A</v>
      </c>
      <c r="Q409" s="249">
        <v>88</v>
      </c>
      <c r="R409" s="249">
        <v>4</v>
      </c>
      <c r="S409" s="249" t="s">
        <v>974</v>
      </c>
    </row>
    <row r="410" spans="1:19" x14ac:dyDescent="0.25">
      <c r="A410" s="249">
        <v>220086</v>
      </c>
      <c r="B410" s="249" t="s">
        <v>1237</v>
      </c>
      <c r="C410" s="249" t="s">
        <v>1238</v>
      </c>
      <c r="D410" s="249" t="s">
        <v>1127</v>
      </c>
      <c r="E410" s="249" t="s">
        <v>1087</v>
      </c>
      <c r="F410" s="249">
        <v>2215</v>
      </c>
      <c r="G410" s="249" t="s">
        <v>1128</v>
      </c>
      <c r="H410" s="249" t="s">
        <v>1239</v>
      </c>
      <c r="I410" s="249">
        <v>3915</v>
      </c>
      <c r="J410" s="249">
        <v>20</v>
      </c>
      <c r="K410" s="250">
        <v>44562</v>
      </c>
      <c r="L410" s="250">
        <v>44926</v>
      </c>
      <c r="M410" s="249" t="s">
        <v>971</v>
      </c>
      <c r="N410" s="249">
        <v>52</v>
      </c>
      <c r="O410" s="249">
        <v>6</v>
      </c>
      <c r="P410" s="249">
        <v>42</v>
      </c>
      <c r="Q410" s="249">
        <v>82</v>
      </c>
      <c r="R410" s="249">
        <v>4</v>
      </c>
      <c r="S410" s="249" t="s">
        <v>972</v>
      </c>
    </row>
    <row r="411" spans="1:19" x14ac:dyDescent="0.25">
      <c r="A411" s="249">
        <v>220086</v>
      </c>
      <c r="B411" s="249" t="s">
        <v>1237</v>
      </c>
      <c r="C411" s="249" t="s">
        <v>1238</v>
      </c>
      <c r="D411" s="249" t="s">
        <v>1127</v>
      </c>
      <c r="E411" s="249" t="s">
        <v>1087</v>
      </c>
      <c r="F411" s="249">
        <v>2215</v>
      </c>
      <c r="G411" s="249" t="s">
        <v>1128</v>
      </c>
      <c r="H411" s="249" t="s">
        <v>1239</v>
      </c>
      <c r="I411" s="249">
        <v>3915</v>
      </c>
      <c r="J411" s="249">
        <v>20</v>
      </c>
      <c r="K411" s="250">
        <v>44562</v>
      </c>
      <c r="L411" s="250">
        <v>44926</v>
      </c>
      <c r="M411" s="249" t="s">
        <v>957</v>
      </c>
      <c r="N411" s="249">
        <v>64</v>
      </c>
      <c r="O411" s="249">
        <v>11</v>
      </c>
      <c r="P411" s="249">
        <v>25</v>
      </c>
      <c r="Q411" s="249">
        <v>84</v>
      </c>
      <c r="R411" s="249">
        <v>3</v>
      </c>
      <c r="S411" s="249" t="s">
        <v>958</v>
      </c>
    </row>
    <row r="412" spans="1:19" x14ac:dyDescent="0.25">
      <c r="A412" s="249">
        <v>220086</v>
      </c>
      <c r="B412" s="249" t="s">
        <v>1237</v>
      </c>
      <c r="C412" s="249" t="s">
        <v>1238</v>
      </c>
      <c r="D412" s="249" t="s">
        <v>1127</v>
      </c>
      <c r="E412" s="249" t="s">
        <v>1087</v>
      </c>
      <c r="F412" s="249">
        <v>2215</v>
      </c>
      <c r="G412" s="249" t="s">
        <v>1128</v>
      </c>
      <c r="H412" s="249" t="s">
        <v>1239</v>
      </c>
      <c r="I412" s="249">
        <v>3915</v>
      </c>
      <c r="J412" s="249">
        <v>20</v>
      </c>
      <c r="K412" s="250">
        <v>44562</v>
      </c>
      <c r="L412" s="250">
        <v>44926</v>
      </c>
      <c r="M412" s="249" t="s">
        <v>955</v>
      </c>
      <c r="N412" s="249">
        <v>46</v>
      </c>
      <c r="O412" s="249">
        <v>17</v>
      </c>
      <c r="P412" s="249">
        <v>37</v>
      </c>
      <c r="Q412" s="249">
        <v>75</v>
      </c>
      <c r="R412" s="249">
        <v>2</v>
      </c>
      <c r="S412" s="249" t="s">
        <v>956</v>
      </c>
    </row>
    <row r="413" spans="1:19" x14ac:dyDescent="0.25">
      <c r="A413" s="249">
        <v>220086</v>
      </c>
      <c r="B413" s="249" t="s">
        <v>1237</v>
      </c>
      <c r="C413" s="249" t="s">
        <v>1238</v>
      </c>
      <c r="D413" s="249" t="s">
        <v>1127</v>
      </c>
      <c r="E413" s="249" t="s">
        <v>1087</v>
      </c>
      <c r="F413" s="249">
        <v>2215</v>
      </c>
      <c r="G413" s="249" t="s">
        <v>1128</v>
      </c>
      <c r="H413" s="249" t="s">
        <v>1239</v>
      </c>
      <c r="I413" s="249">
        <v>3915</v>
      </c>
      <c r="J413" s="249">
        <v>20</v>
      </c>
      <c r="K413" s="250">
        <v>44562</v>
      </c>
      <c r="L413" s="250">
        <v>44926</v>
      </c>
      <c r="M413" s="249" t="s">
        <v>963</v>
      </c>
      <c r="N413" s="249">
        <v>70</v>
      </c>
      <c r="O413" s="249">
        <v>9</v>
      </c>
      <c r="P413" s="249">
        <v>21</v>
      </c>
      <c r="Q413" s="249">
        <v>88</v>
      </c>
      <c r="R413" s="249">
        <v>4</v>
      </c>
      <c r="S413" s="249" t="s">
        <v>964</v>
      </c>
    </row>
    <row r="414" spans="1:19" x14ac:dyDescent="0.25">
      <c r="A414" s="249">
        <v>220086</v>
      </c>
      <c r="B414" s="249" t="s">
        <v>1237</v>
      </c>
      <c r="C414" s="249" t="s">
        <v>1238</v>
      </c>
      <c r="D414" s="249" t="s">
        <v>1127</v>
      </c>
      <c r="E414" s="249" t="s">
        <v>1087</v>
      </c>
      <c r="F414" s="249">
        <v>2215</v>
      </c>
      <c r="G414" s="249" t="s">
        <v>1128</v>
      </c>
      <c r="H414" s="249" t="s">
        <v>1239</v>
      </c>
      <c r="I414" s="249">
        <v>3915</v>
      </c>
      <c r="J414" s="249">
        <v>20</v>
      </c>
      <c r="K414" s="250">
        <v>44562</v>
      </c>
      <c r="L414" s="250">
        <v>44926</v>
      </c>
      <c r="M414" s="249" t="s">
        <v>965</v>
      </c>
      <c r="N414" s="249">
        <v>73</v>
      </c>
      <c r="O414" s="249">
        <v>6</v>
      </c>
      <c r="P414" s="249">
        <v>21</v>
      </c>
      <c r="Q414" s="249">
        <v>88</v>
      </c>
      <c r="R414" s="249">
        <v>4</v>
      </c>
      <c r="S414" s="249" t="s">
        <v>983</v>
      </c>
    </row>
    <row r="415" spans="1:19" x14ac:dyDescent="0.25">
      <c r="A415" s="249">
        <v>220086</v>
      </c>
      <c r="B415" s="249" t="s">
        <v>1237</v>
      </c>
      <c r="C415" s="249" t="s">
        <v>1238</v>
      </c>
      <c r="D415" s="249" t="s">
        <v>1127</v>
      </c>
      <c r="E415" s="249" t="s">
        <v>1087</v>
      </c>
      <c r="F415" s="249">
        <v>2215</v>
      </c>
      <c r="G415" s="249" t="s">
        <v>1128</v>
      </c>
      <c r="H415" s="249" t="s">
        <v>1239</v>
      </c>
      <c r="I415" s="249">
        <v>3915</v>
      </c>
      <c r="J415" s="249">
        <v>20</v>
      </c>
      <c r="K415" s="250">
        <v>44562</v>
      </c>
      <c r="L415" s="250">
        <v>44926</v>
      </c>
      <c r="M415" s="249" t="s">
        <v>1090</v>
      </c>
      <c r="N415" s="249" t="e">
        <v>#N/A</v>
      </c>
      <c r="O415" s="249" t="e">
        <v>#N/A</v>
      </c>
      <c r="P415" s="249" t="e">
        <v>#N/A</v>
      </c>
      <c r="Q415" s="249" t="e">
        <v>#N/A</v>
      </c>
      <c r="R415" s="249">
        <v>3</v>
      </c>
      <c r="S415" s="249" t="s">
        <v>1091</v>
      </c>
    </row>
    <row r="416" spans="1:19" x14ac:dyDescent="0.25">
      <c r="A416" s="249">
        <v>220088</v>
      </c>
      <c r="B416" s="249" t="s">
        <v>1240</v>
      </c>
      <c r="C416" s="249" t="s">
        <v>1241</v>
      </c>
      <c r="D416" s="249" t="s">
        <v>1127</v>
      </c>
      <c r="E416" s="249" t="s">
        <v>1087</v>
      </c>
      <c r="F416" s="249">
        <v>2120</v>
      </c>
      <c r="G416" s="249" t="s">
        <v>1128</v>
      </c>
      <c r="H416" s="249" t="s">
        <v>1242</v>
      </c>
      <c r="I416" s="249">
        <v>284</v>
      </c>
      <c r="J416" s="249">
        <v>51</v>
      </c>
      <c r="K416" s="250">
        <v>44562</v>
      </c>
      <c r="L416" s="250">
        <v>44926</v>
      </c>
      <c r="M416" s="249" t="s">
        <v>959</v>
      </c>
      <c r="N416" s="249">
        <v>87</v>
      </c>
      <c r="O416" s="249">
        <v>3</v>
      </c>
      <c r="P416" s="249">
        <v>10</v>
      </c>
      <c r="Q416" s="249">
        <v>95</v>
      </c>
      <c r="R416" s="249">
        <v>5</v>
      </c>
      <c r="S416" s="249" t="s">
        <v>960</v>
      </c>
    </row>
    <row r="417" spans="1:19" x14ac:dyDescent="0.25">
      <c r="A417" s="249">
        <v>220088</v>
      </c>
      <c r="B417" s="249" t="s">
        <v>1240</v>
      </c>
      <c r="C417" s="249" t="s">
        <v>1241</v>
      </c>
      <c r="D417" s="249" t="s">
        <v>1127</v>
      </c>
      <c r="E417" s="249" t="s">
        <v>1087</v>
      </c>
      <c r="F417" s="249">
        <v>2120</v>
      </c>
      <c r="G417" s="249" t="s">
        <v>1128</v>
      </c>
      <c r="H417" s="249" t="s">
        <v>1242</v>
      </c>
      <c r="I417" s="249">
        <v>284</v>
      </c>
      <c r="J417" s="249">
        <v>51</v>
      </c>
      <c r="K417" s="250">
        <v>44562</v>
      </c>
      <c r="L417" s="250">
        <v>44926</v>
      </c>
      <c r="M417" s="249" t="s">
        <v>967</v>
      </c>
      <c r="N417" s="249">
        <v>85</v>
      </c>
      <c r="O417" s="249">
        <v>3</v>
      </c>
      <c r="P417" s="249">
        <v>12</v>
      </c>
      <c r="Q417" s="249">
        <v>94</v>
      </c>
      <c r="R417" s="249">
        <v>5</v>
      </c>
      <c r="S417" s="249" t="s">
        <v>968</v>
      </c>
    </row>
    <row r="418" spans="1:19" x14ac:dyDescent="0.25">
      <c r="A418" s="249">
        <v>220088</v>
      </c>
      <c r="B418" s="249" t="s">
        <v>1240</v>
      </c>
      <c r="C418" s="249" t="s">
        <v>1241</v>
      </c>
      <c r="D418" s="249" t="s">
        <v>1127</v>
      </c>
      <c r="E418" s="249" t="s">
        <v>1087</v>
      </c>
      <c r="F418" s="249">
        <v>2120</v>
      </c>
      <c r="G418" s="249" t="s">
        <v>1128</v>
      </c>
      <c r="H418" s="249" t="s">
        <v>1242</v>
      </c>
      <c r="I418" s="249">
        <v>284</v>
      </c>
      <c r="J418" s="249">
        <v>51</v>
      </c>
      <c r="K418" s="250">
        <v>44562</v>
      </c>
      <c r="L418" s="250">
        <v>44926</v>
      </c>
      <c r="M418" s="249" t="s">
        <v>961</v>
      </c>
      <c r="N418" s="249">
        <v>75</v>
      </c>
      <c r="O418" s="249">
        <v>5</v>
      </c>
      <c r="P418" s="249">
        <v>20</v>
      </c>
      <c r="Q418" s="249">
        <v>90</v>
      </c>
      <c r="R418" s="249">
        <v>5</v>
      </c>
      <c r="S418" s="249" t="s">
        <v>962</v>
      </c>
    </row>
    <row r="419" spans="1:19" x14ac:dyDescent="0.25">
      <c r="A419" s="249">
        <v>220088</v>
      </c>
      <c r="B419" s="249" t="s">
        <v>1240</v>
      </c>
      <c r="C419" s="249" t="s">
        <v>1241</v>
      </c>
      <c r="D419" s="249" t="s">
        <v>1127</v>
      </c>
      <c r="E419" s="249" t="s">
        <v>1087</v>
      </c>
      <c r="F419" s="249">
        <v>2120</v>
      </c>
      <c r="G419" s="249" t="s">
        <v>1128</v>
      </c>
      <c r="H419" s="249" t="s">
        <v>1242</v>
      </c>
      <c r="I419" s="249">
        <v>284</v>
      </c>
      <c r="J419" s="249">
        <v>51</v>
      </c>
      <c r="K419" s="250">
        <v>44562</v>
      </c>
      <c r="L419" s="250">
        <v>44926</v>
      </c>
      <c r="M419" s="249" t="s">
        <v>969</v>
      </c>
      <c r="N419" s="249">
        <v>69</v>
      </c>
      <c r="O419" s="249">
        <v>14</v>
      </c>
      <c r="P419" s="249">
        <v>17</v>
      </c>
      <c r="Q419" s="249">
        <v>82</v>
      </c>
      <c r="R419" s="249">
        <v>4</v>
      </c>
      <c r="S419" s="249" t="s">
        <v>970</v>
      </c>
    </row>
    <row r="420" spans="1:19" x14ac:dyDescent="0.25">
      <c r="A420" s="249">
        <v>220088</v>
      </c>
      <c r="B420" s="249" t="s">
        <v>1240</v>
      </c>
      <c r="C420" s="249" t="s">
        <v>1241</v>
      </c>
      <c r="D420" s="249" t="s">
        <v>1127</v>
      </c>
      <c r="E420" s="249" t="s">
        <v>1087</v>
      </c>
      <c r="F420" s="249">
        <v>2120</v>
      </c>
      <c r="G420" s="249" t="s">
        <v>1128</v>
      </c>
      <c r="H420" s="249" t="s">
        <v>1242</v>
      </c>
      <c r="I420" s="249">
        <v>284</v>
      </c>
      <c r="J420" s="249">
        <v>51</v>
      </c>
      <c r="K420" s="250">
        <v>44562</v>
      </c>
      <c r="L420" s="250">
        <v>44926</v>
      </c>
      <c r="M420" s="249" t="s">
        <v>973</v>
      </c>
      <c r="N420" s="249">
        <v>93</v>
      </c>
      <c r="O420" s="249">
        <v>7</v>
      </c>
      <c r="P420" s="249" t="e">
        <v>#N/A</v>
      </c>
      <c r="Q420" s="249">
        <v>93</v>
      </c>
      <c r="R420" s="249">
        <v>5</v>
      </c>
      <c r="S420" s="249" t="s">
        <v>974</v>
      </c>
    </row>
    <row r="421" spans="1:19" x14ac:dyDescent="0.25">
      <c r="A421" s="249">
        <v>220088</v>
      </c>
      <c r="B421" s="249" t="s">
        <v>1240</v>
      </c>
      <c r="C421" s="249" t="s">
        <v>1241</v>
      </c>
      <c r="D421" s="249" t="s">
        <v>1127</v>
      </c>
      <c r="E421" s="249" t="s">
        <v>1087</v>
      </c>
      <c r="F421" s="249">
        <v>2120</v>
      </c>
      <c r="G421" s="249" t="s">
        <v>1128</v>
      </c>
      <c r="H421" s="249" t="s">
        <v>1242</v>
      </c>
      <c r="I421" s="249">
        <v>284</v>
      </c>
      <c r="J421" s="249">
        <v>51</v>
      </c>
      <c r="K421" s="250">
        <v>44562</v>
      </c>
      <c r="L421" s="250">
        <v>44926</v>
      </c>
      <c r="M421" s="249" t="s">
        <v>971</v>
      </c>
      <c r="N421" s="249">
        <v>66</v>
      </c>
      <c r="O421" s="249">
        <v>3</v>
      </c>
      <c r="P421" s="249">
        <v>31</v>
      </c>
      <c r="Q421" s="249">
        <v>87</v>
      </c>
      <c r="R421" s="249">
        <v>5</v>
      </c>
      <c r="S421" s="249" t="s">
        <v>972</v>
      </c>
    </row>
    <row r="422" spans="1:19" x14ac:dyDescent="0.25">
      <c r="A422" s="249">
        <v>220088</v>
      </c>
      <c r="B422" s="249" t="s">
        <v>1240</v>
      </c>
      <c r="C422" s="249" t="s">
        <v>1241</v>
      </c>
      <c r="D422" s="249" t="s">
        <v>1127</v>
      </c>
      <c r="E422" s="249" t="s">
        <v>1087</v>
      </c>
      <c r="F422" s="249">
        <v>2120</v>
      </c>
      <c r="G422" s="249" t="s">
        <v>1128</v>
      </c>
      <c r="H422" s="249" t="s">
        <v>1242</v>
      </c>
      <c r="I422" s="249">
        <v>284</v>
      </c>
      <c r="J422" s="249">
        <v>51</v>
      </c>
      <c r="K422" s="250">
        <v>44562</v>
      </c>
      <c r="L422" s="250">
        <v>44926</v>
      </c>
      <c r="M422" s="249" t="s">
        <v>957</v>
      </c>
      <c r="N422" s="249">
        <v>82</v>
      </c>
      <c r="O422" s="249">
        <v>6</v>
      </c>
      <c r="P422" s="249">
        <v>12</v>
      </c>
      <c r="Q422" s="249">
        <v>92</v>
      </c>
      <c r="R422" s="249">
        <v>5</v>
      </c>
      <c r="S422" s="249" t="s">
        <v>958</v>
      </c>
    </row>
    <row r="423" spans="1:19" x14ac:dyDescent="0.25">
      <c r="A423" s="249">
        <v>220088</v>
      </c>
      <c r="B423" s="249" t="s">
        <v>1240</v>
      </c>
      <c r="C423" s="249" t="s">
        <v>1241</v>
      </c>
      <c r="D423" s="249" t="s">
        <v>1127</v>
      </c>
      <c r="E423" s="249" t="s">
        <v>1087</v>
      </c>
      <c r="F423" s="249">
        <v>2120</v>
      </c>
      <c r="G423" s="249" t="s">
        <v>1128</v>
      </c>
      <c r="H423" s="249" t="s">
        <v>1242</v>
      </c>
      <c r="I423" s="249">
        <v>284</v>
      </c>
      <c r="J423" s="249">
        <v>51</v>
      </c>
      <c r="K423" s="250">
        <v>44562</v>
      </c>
      <c r="L423" s="250">
        <v>44926</v>
      </c>
      <c r="M423" s="249" t="s">
        <v>955</v>
      </c>
      <c r="N423" s="249">
        <v>62</v>
      </c>
      <c r="O423" s="249">
        <v>7</v>
      </c>
      <c r="P423" s="249">
        <v>31</v>
      </c>
      <c r="Q423" s="249">
        <v>85</v>
      </c>
      <c r="R423" s="249">
        <v>4</v>
      </c>
      <c r="S423" s="249" t="s">
        <v>956</v>
      </c>
    </row>
    <row r="424" spans="1:19" x14ac:dyDescent="0.25">
      <c r="A424" s="249">
        <v>220088</v>
      </c>
      <c r="B424" s="249" t="s">
        <v>1240</v>
      </c>
      <c r="C424" s="249" t="s">
        <v>1241</v>
      </c>
      <c r="D424" s="249" t="s">
        <v>1127</v>
      </c>
      <c r="E424" s="249" t="s">
        <v>1087</v>
      </c>
      <c r="F424" s="249">
        <v>2120</v>
      </c>
      <c r="G424" s="249" t="s">
        <v>1128</v>
      </c>
      <c r="H424" s="249" t="s">
        <v>1242</v>
      </c>
      <c r="I424" s="249">
        <v>284</v>
      </c>
      <c r="J424" s="249">
        <v>51</v>
      </c>
      <c r="K424" s="250">
        <v>44562</v>
      </c>
      <c r="L424" s="250">
        <v>44926</v>
      </c>
      <c r="M424" s="249" t="s">
        <v>963</v>
      </c>
      <c r="N424" s="249">
        <v>86</v>
      </c>
      <c r="O424" s="249">
        <v>3</v>
      </c>
      <c r="P424" s="249">
        <v>11</v>
      </c>
      <c r="Q424" s="249">
        <v>94</v>
      </c>
      <c r="R424" s="249">
        <v>5</v>
      </c>
      <c r="S424" s="249" t="s">
        <v>964</v>
      </c>
    </row>
    <row r="425" spans="1:19" x14ac:dyDescent="0.25">
      <c r="A425" s="249">
        <v>220088</v>
      </c>
      <c r="B425" s="249" t="s">
        <v>1240</v>
      </c>
      <c r="C425" s="249" t="s">
        <v>1241</v>
      </c>
      <c r="D425" s="249" t="s">
        <v>1127</v>
      </c>
      <c r="E425" s="249" t="s">
        <v>1087</v>
      </c>
      <c r="F425" s="249">
        <v>2120</v>
      </c>
      <c r="G425" s="249" t="s">
        <v>1128</v>
      </c>
      <c r="H425" s="249" t="s">
        <v>1242</v>
      </c>
      <c r="I425" s="249">
        <v>284</v>
      </c>
      <c r="J425" s="249">
        <v>51</v>
      </c>
      <c r="K425" s="250">
        <v>44562</v>
      </c>
      <c r="L425" s="250">
        <v>44926</v>
      </c>
      <c r="M425" s="249" t="s">
        <v>965</v>
      </c>
      <c r="N425" s="249">
        <v>88</v>
      </c>
      <c r="O425" s="249">
        <v>2</v>
      </c>
      <c r="P425" s="249">
        <v>10</v>
      </c>
      <c r="Q425" s="249">
        <v>95</v>
      </c>
      <c r="R425" s="249">
        <v>5</v>
      </c>
      <c r="S425" s="249" t="s">
        <v>983</v>
      </c>
    </row>
    <row r="426" spans="1:19" x14ac:dyDescent="0.25">
      <c r="A426" s="249">
        <v>220088</v>
      </c>
      <c r="B426" s="249" t="s">
        <v>1240</v>
      </c>
      <c r="C426" s="249" t="s">
        <v>1241</v>
      </c>
      <c r="D426" s="249" t="s">
        <v>1127</v>
      </c>
      <c r="E426" s="249" t="s">
        <v>1087</v>
      </c>
      <c r="F426" s="249">
        <v>2120</v>
      </c>
      <c r="G426" s="249" t="s">
        <v>1128</v>
      </c>
      <c r="H426" s="249" t="s">
        <v>1242</v>
      </c>
      <c r="I426" s="249">
        <v>284</v>
      </c>
      <c r="J426" s="249">
        <v>51</v>
      </c>
      <c r="K426" s="250">
        <v>44562</v>
      </c>
      <c r="L426" s="250">
        <v>44926</v>
      </c>
      <c r="M426" s="249" t="s">
        <v>1090</v>
      </c>
      <c r="N426" s="249" t="e">
        <v>#N/A</v>
      </c>
      <c r="O426" s="249" t="e">
        <v>#N/A</v>
      </c>
      <c r="P426" s="249" t="e">
        <v>#N/A</v>
      </c>
      <c r="Q426" s="249" t="e">
        <v>#N/A</v>
      </c>
      <c r="R426" s="249">
        <v>5</v>
      </c>
      <c r="S426" s="249" t="s">
        <v>1091</v>
      </c>
    </row>
    <row r="427" spans="1:19" x14ac:dyDescent="0.25">
      <c r="A427" s="249">
        <v>220090</v>
      </c>
      <c r="B427" s="249" t="s">
        <v>1243</v>
      </c>
      <c r="C427" s="249" t="s">
        <v>1244</v>
      </c>
      <c r="D427" s="249" t="s">
        <v>1245</v>
      </c>
      <c r="E427" s="249" t="s">
        <v>1087</v>
      </c>
      <c r="F427" s="249">
        <v>1757</v>
      </c>
      <c r="G427" s="249" t="s">
        <v>1088</v>
      </c>
      <c r="H427" s="249" t="s">
        <v>1246</v>
      </c>
      <c r="I427" s="249">
        <v>609</v>
      </c>
      <c r="J427" s="249">
        <v>25</v>
      </c>
      <c r="K427" s="250">
        <v>44562</v>
      </c>
      <c r="L427" s="250">
        <v>44926</v>
      </c>
      <c r="M427" s="249" t="s">
        <v>959</v>
      </c>
      <c r="N427" s="249">
        <v>80</v>
      </c>
      <c r="O427" s="249">
        <v>4</v>
      </c>
      <c r="P427" s="249">
        <v>16</v>
      </c>
      <c r="Q427" s="249">
        <v>92</v>
      </c>
      <c r="R427" s="249">
        <v>4</v>
      </c>
      <c r="S427" s="249" t="s">
        <v>960</v>
      </c>
    </row>
    <row r="428" spans="1:19" x14ac:dyDescent="0.25">
      <c r="A428" s="249">
        <v>220090</v>
      </c>
      <c r="B428" s="249" t="s">
        <v>1243</v>
      </c>
      <c r="C428" s="249" t="s">
        <v>1244</v>
      </c>
      <c r="D428" s="249" t="s">
        <v>1245</v>
      </c>
      <c r="E428" s="249" t="s">
        <v>1087</v>
      </c>
      <c r="F428" s="249">
        <v>1757</v>
      </c>
      <c r="G428" s="249" t="s">
        <v>1088</v>
      </c>
      <c r="H428" s="249" t="s">
        <v>1246</v>
      </c>
      <c r="I428" s="249">
        <v>609</v>
      </c>
      <c r="J428" s="249">
        <v>25</v>
      </c>
      <c r="K428" s="250">
        <v>44562</v>
      </c>
      <c r="L428" s="250">
        <v>44926</v>
      </c>
      <c r="M428" s="249" t="s">
        <v>967</v>
      </c>
      <c r="N428" s="249">
        <v>81</v>
      </c>
      <c r="O428" s="249">
        <v>4</v>
      </c>
      <c r="P428" s="249">
        <v>15</v>
      </c>
      <c r="Q428" s="249">
        <v>92</v>
      </c>
      <c r="R428" s="249">
        <v>4</v>
      </c>
      <c r="S428" s="249" t="s">
        <v>968</v>
      </c>
    </row>
    <row r="429" spans="1:19" x14ac:dyDescent="0.25">
      <c r="A429" s="249">
        <v>220090</v>
      </c>
      <c r="B429" s="249" t="s">
        <v>1243</v>
      </c>
      <c r="C429" s="249" t="s">
        <v>1244</v>
      </c>
      <c r="D429" s="249" t="s">
        <v>1245</v>
      </c>
      <c r="E429" s="249" t="s">
        <v>1087</v>
      </c>
      <c r="F429" s="249">
        <v>1757</v>
      </c>
      <c r="G429" s="249" t="s">
        <v>1088</v>
      </c>
      <c r="H429" s="249" t="s">
        <v>1246</v>
      </c>
      <c r="I429" s="249">
        <v>609</v>
      </c>
      <c r="J429" s="249">
        <v>25</v>
      </c>
      <c r="K429" s="250">
        <v>44562</v>
      </c>
      <c r="L429" s="250">
        <v>44926</v>
      </c>
      <c r="M429" s="249" t="s">
        <v>961</v>
      </c>
      <c r="N429" s="249">
        <v>59</v>
      </c>
      <c r="O429" s="249">
        <v>11</v>
      </c>
      <c r="P429" s="249">
        <v>30</v>
      </c>
      <c r="Q429" s="249">
        <v>82</v>
      </c>
      <c r="R429" s="249">
        <v>3</v>
      </c>
      <c r="S429" s="249" t="s">
        <v>962</v>
      </c>
    </row>
    <row r="430" spans="1:19" x14ac:dyDescent="0.25">
      <c r="A430" s="249">
        <v>220090</v>
      </c>
      <c r="B430" s="249" t="s">
        <v>1243</v>
      </c>
      <c r="C430" s="249" t="s">
        <v>1244</v>
      </c>
      <c r="D430" s="249" t="s">
        <v>1245</v>
      </c>
      <c r="E430" s="249" t="s">
        <v>1087</v>
      </c>
      <c r="F430" s="249">
        <v>1757</v>
      </c>
      <c r="G430" s="249" t="s">
        <v>1088</v>
      </c>
      <c r="H430" s="249" t="s">
        <v>1246</v>
      </c>
      <c r="I430" s="249">
        <v>609</v>
      </c>
      <c r="J430" s="249">
        <v>25</v>
      </c>
      <c r="K430" s="250">
        <v>44562</v>
      </c>
      <c r="L430" s="250">
        <v>44926</v>
      </c>
      <c r="M430" s="249" t="s">
        <v>969</v>
      </c>
      <c r="N430" s="249">
        <v>61</v>
      </c>
      <c r="O430" s="249">
        <v>21</v>
      </c>
      <c r="P430" s="249">
        <v>18</v>
      </c>
      <c r="Q430" s="249">
        <v>77</v>
      </c>
      <c r="R430" s="249">
        <v>3</v>
      </c>
      <c r="S430" s="249" t="s">
        <v>970</v>
      </c>
    </row>
    <row r="431" spans="1:19" x14ac:dyDescent="0.25">
      <c r="A431" s="249">
        <v>220090</v>
      </c>
      <c r="B431" s="249" t="s">
        <v>1243</v>
      </c>
      <c r="C431" s="249" t="s">
        <v>1244</v>
      </c>
      <c r="D431" s="249" t="s">
        <v>1245</v>
      </c>
      <c r="E431" s="249" t="s">
        <v>1087</v>
      </c>
      <c r="F431" s="249">
        <v>1757</v>
      </c>
      <c r="G431" s="249" t="s">
        <v>1088</v>
      </c>
      <c r="H431" s="249" t="s">
        <v>1246</v>
      </c>
      <c r="I431" s="249">
        <v>609</v>
      </c>
      <c r="J431" s="249">
        <v>25</v>
      </c>
      <c r="K431" s="250">
        <v>44562</v>
      </c>
      <c r="L431" s="250">
        <v>44926</v>
      </c>
      <c r="M431" s="249" t="s">
        <v>973</v>
      </c>
      <c r="N431" s="249">
        <v>90</v>
      </c>
      <c r="O431" s="249">
        <v>10</v>
      </c>
      <c r="P431" s="249" t="e">
        <v>#N/A</v>
      </c>
      <c r="Q431" s="249">
        <v>90</v>
      </c>
      <c r="R431" s="249">
        <v>5</v>
      </c>
      <c r="S431" s="249" t="s">
        <v>974</v>
      </c>
    </row>
    <row r="432" spans="1:19" x14ac:dyDescent="0.25">
      <c r="A432" s="249">
        <v>220090</v>
      </c>
      <c r="B432" s="249" t="s">
        <v>1243</v>
      </c>
      <c r="C432" s="249" t="s">
        <v>1244</v>
      </c>
      <c r="D432" s="249" t="s">
        <v>1245</v>
      </c>
      <c r="E432" s="249" t="s">
        <v>1087</v>
      </c>
      <c r="F432" s="249">
        <v>1757</v>
      </c>
      <c r="G432" s="249" t="s">
        <v>1088</v>
      </c>
      <c r="H432" s="249" t="s">
        <v>1246</v>
      </c>
      <c r="I432" s="249">
        <v>609</v>
      </c>
      <c r="J432" s="249">
        <v>25</v>
      </c>
      <c r="K432" s="250">
        <v>44562</v>
      </c>
      <c r="L432" s="250">
        <v>44926</v>
      </c>
      <c r="M432" s="249" t="s">
        <v>971</v>
      </c>
      <c r="N432" s="249">
        <v>52</v>
      </c>
      <c r="O432" s="249">
        <v>5</v>
      </c>
      <c r="P432" s="249">
        <v>43</v>
      </c>
      <c r="Q432" s="249">
        <v>82</v>
      </c>
      <c r="R432" s="249">
        <v>4</v>
      </c>
      <c r="S432" s="249" t="s">
        <v>972</v>
      </c>
    </row>
    <row r="433" spans="1:19" x14ac:dyDescent="0.25">
      <c r="A433" s="249">
        <v>220090</v>
      </c>
      <c r="B433" s="249" t="s">
        <v>1243</v>
      </c>
      <c r="C433" s="249" t="s">
        <v>1244</v>
      </c>
      <c r="D433" s="249" t="s">
        <v>1245</v>
      </c>
      <c r="E433" s="249" t="s">
        <v>1087</v>
      </c>
      <c r="F433" s="249">
        <v>1757</v>
      </c>
      <c r="G433" s="249" t="s">
        <v>1088</v>
      </c>
      <c r="H433" s="249" t="s">
        <v>1246</v>
      </c>
      <c r="I433" s="249">
        <v>609</v>
      </c>
      <c r="J433" s="249">
        <v>25</v>
      </c>
      <c r="K433" s="250">
        <v>44562</v>
      </c>
      <c r="L433" s="250">
        <v>44926</v>
      </c>
      <c r="M433" s="249" t="s">
        <v>957</v>
      </c>
      <c r="N433" s="249">
        <v>69</v>
      </c>
      <c r="O433" s="249">
        <v>11</v>
      </c>
      <c r="P433" s="249">
        <v>20</v>
      </c>
      <c r="Q433" s="249">
        <v>85</v>
      </c>
      <c r="R433" s="249">
        <v>3</v>
      </c>
      <c r="S433" s="249" t="s">
        <v>958</v>
      </c>
    </row>
    <row r="434" spans="1:19" x14ac:dyDescent="0.25">
      <c r="A434" s="249">
        <v>220090</v>
      </c>
      <c r="B434" s="249" t="s">
        <v>1243</v>
      </c>
      <c r="C434" s="249" t="s">
        <v>1244</v>
      </c>
      <c r="D434" s="249" t="s">
        <v>1245</v>
      </c>
      <c r="E434" s="249" t="s">
        <v>1087</v>
      </c>
      <c r="F434" s="249">
        <v>1757</v>
      </c>
      <c r="G434" s="249" t="s">
        <v>1088</v>
      </c>
      <c r="H434" s="249" t="s">
        <v>1246</v>
      </c>
      <c r="I434" s="249">
        <v>609</v>
      </c>
      <c r="J434" s="249">
        <v>25</v>
      </c>
      <c r="K434" s="250">
        <v>44562</v>
      </c>
      <c r="L434" s="250">
        <v>44926</v>
      </c>
      <c r="M434" s="249" t="s">
        <v>955</v>
      </c>
      <c r="N434" s="249">
        <v>52</v>
      </c>
      <c r="O434" s="249">
        <v>11</v>
      </c>
      <c r="P434" s="249">
        <v>37</v>
      </c>
      <c r="Q434" s="249">
        <v>80</v>
      </c>
      <c r="R434" s="249">
        <v>3</v>
      </c>
      <c r="S434" s="249" t="s">
        <v>956</v>
      </c>
    </row>
    <row r="435" spans="1:19" x14ac:dyDescent="0.25">
      <c r="A435" s="249">
        <v>220090</v>
      </c>
      <c r="B435" s="249" t="s">
        <v>1243</v>
      </c>
      <c r="C435" s="249" t="s">
        <v>1244</v>
      </c>
      <c r="D435" s="249" t="s">
        <v>1245</v>
      </c>
      <c r="E435" s="249" t="s">
        <v>1087</v>
      </c>
      <c r="F435" s="249">
        <v>1757</v>
      </c>
      <c r="G435" s="249" t="s">
        <v>1088</v>
      </c>
      <c r="H435" s="249" t="s">
        <v>1246</v>
      </c>
      <c r="I435" s="249">
        <v>609</v>
      </c>
      <c r="J435" s="249">
        <v>25</v>
      </c>
      <c r="K435" s="250">
        <v>44562</v>
      </c>
      <c r="L435" s="250">
        <v>44926</v>
      </c>
      <c r="M435" s="249" t="s">
        <v>963</v>
      </c>
      <c r="N435" s="249">
        <v>73</v>
      </c>
      <c r="O435" s="249">
        <v>6</v>
      </c>
      <c r="P435" s="249">
        <v>21</v>
      </c>
      <c r="Q435" s="249">
        <v>89</v>
      </c>
      <c r="R435" s="249">
        <v>4</v>
      </c>
      <c r="S435" s="249" t="s">
        <v>964</v>
      </c>
    </row>
    <row r="436" spans="1:19" x14ac:dyDescent="0.25">
      <c r="A436" s="249">
        <v>220090</v>
      </c>
      <c r="B436" s="249" t="s">
        <v>1243</v>
      </c>
      <c r="C436" s="249" t="s">
        <v>1244</v>
      </c>
      <c r="D436" s="249" t="s">
        <v>1245</v>
      </c>
      <c r="E436" s="249" t="s">
        <v>1087</v>
      </c>
      <c r="F436" s="249">
        <v>1757</v>
      </c>
      <c r="G436" s="249" t="s">
        <v>1088</v>
      </c>
      <c r="H436" s="249" t="s">
        <v>1246</v>
      </c>
      <c r="I436" s="249">
        <v>609</v>
      </c>
      <c r="J436" s="249">
        <v>25</v>
      </c>
      <c r="K436" s="250">
        <v>44562</v>
      </c>
      <c r="L436" s="250">
        <v>44926</v>
      </c>
      <c r="M436" s="249" t="s">
        <v>965</v>
      </c>
      <c r="N436" s="249">
        <v>76</v>
      </c>
      <c r="O436" s="249">
        <v>4</v>
      </c>
      <c r="P436" s="249">
        <v>20</v>
      </c>
      <c r="Q436" s="249">
        <v>90</v>
      </c>
      <c r="R436" s="249">
        <v>4</v>
      </c>
      <c r="S436" s="249" t="s">
        <v>983</v>
      </c>
    </row>
    <row r="437" spans="1:19" x14ac:dyDescent="0.25">
      <c r="A437" s="249">
        <v>220090</v>
      </c>
      <c r="B437" s="249" t="s">
        <v>1243</v>
      </c>
      <c r="C437" s="249" t="s">
        <v>1244</v>
      </c>
      <c r="D437" s="249" t="s">
        <v>1245</v>
      </c>
      <c r="E437" s="249" t="s">
        <v>1087</v>
      </c>
      <c r="F437" s="249">
        <v>1757</v>
      </c>
      <c r="G437" s="249" t="s">
        <v>1088</v>
      </c>
      <c r="H437" s="249" t="s">
        <v>1246</v>
      </c>
      <c r="I437" s="249">
        <v>609</v>
      </c>
      <c r="J437" s="249">
        <v>25</v>
      </c>
      <c r="K437" s="250">
        <v>44562</v>
      </c>
      <c r="L437" s="250">
        <v>44926</v>
      </c>
      <c r="M437" s="249" t="s">
        <v>1090</v>
      </c>
      <c r="N437" s="249" t="e">
        <v>#N/A</v>
      </c>
      <c r="O437" s="249" t="e">
        <v>#N/A</v>
      </c>
      <c r="P437" s="249" t="e">
        <v>#N/A</v>
      </c>
      <c r="Q437" s="249" t="e">
        <v>#N/A</v>
      </c>
      <c r="R437" s="249">
        <v>4</v>
      </c>
      <c r="S437" s="249" t="s">
        <v>1091</v>
      </c>
    </row>
    <row r="438" spans="1:19" x14ac:dyDescent="0.25">
      <c r="A438" s="249">
        <v>220095</v>
      </c>
      <c r="B438" s="249" t="s">
        <v>1247</v>
      </c>
      <c r="C438" s="249" t="s">
        <v>1248</v>
      </c>
      <c r="D438" s="249" t="s">
        <v>1249</v>
      </c>
      <c r="E438" s="249" t="s">
        <v>1087</v>
      </c>
      <c r="F438" s="249">
        <v>1440</v>
      </c>
      <c r="G438" s="249" t="s">
        <v>1088</v>
      </c>
      <c r="H438" s="249" t="s">
        <v>1250</v>
      </c>
      <c r="I438" s="249">
        <v>510</v>
      </c>
      <c r="J438" s="249">
        <v>24</v>
      </c>
      <c r="K438" s="250">
        <v>44562</v>
      </c>
      <c r="L438" s="250">
        <v>44926</v>
      </c>
      <c r="M438" s="249" t="s">
        <v>959</v>
      </c>
      <c r="N438" s="249">
        <v>77</v>
      </c>
      <c r="O438" s="249">
        <v>4</v>
      </c>
      <c r="P438" s="249">
        <v>19</v>
      </c>
      <c r="Q438" s="249">
        <v>91</v>
      </c>
      <c r="R438" s="249">
        <v>4</v>
      </c>
      <c r="S438" s="249" t="s">
        <v>960</v>
      </c>
    </row>
    <row r="439" spans="1:19" x14ac:dyDescent="0.25">
      <c r="A439" s="249">
        <v>220095</v>
      </c>
      <c r="B439" s="249" t="s">
        <v>1247</v>
      </c>
      <c r="C439" s="249" t="s">
        <v>1248</v>
      </c>
      <c r="D439" s="249" t="s">
        <v>1249</v>
      </c>
      <c r="E439" s="249" t="s">
        <v>1087</v>
      </c>
      <c r="F439" s="249">
        <v>1440</v>
      </c>
      <c r="G439" s="249" t="s">
        <v>1088</v>
      </c>
      <c r="H439" s="249" t="s">
        <v>1250</v>
      </c>
      <c r="I439" s="249">
        <v>510</v>
      </c>
      <c r="J439" s="249">
        <v>24</v>
      </c>
      <c r="K439" s="250">
        <v>44562</v>
      </c>
      <c r="L439" s="250">
        <v>44926</v>
      </c>
      <c r="M439" s="249" t="s">
        <v>967</v>
      </c>
      <c r="N439" s="249">
        <v>74</v>
      </c>
      <c r="O439" s="249">
        <v>7</v>
      </c>
      <c r="P439" s="249">
        <v>19</v>
      </c>
      <c r="Q439" s="249">
        <v>88</v>
      </c>
      <c r="R439" s="249">
        <v>3</v>
      </c>
      <c r="S439" s="249" t="s">
        <v>968</v>
      </c>
    </row>
    <row r="440" spans="1:19" x14ac:dyDescent="0.25">
      <c r="A440" s="249">
        <v>220095</v>
      </c>
      <c r="B440" s="249" t="s">
        <v>1247</v>
      </c>
      <c r="C440" s="249" t="s">
        <v>1248</v>
      </c>
      <c r="D440" s="249" t="s">
        <v>1249</v>
      </c>
      <c r="E440" s="249" t="s">
        <v>1087</v>
      </c>
      <c r="F440" s="249">
        <v>1440</v>
      </c>
      <c r="G440" s="249" t="s">
        <v>1088</v>
      </c>
      <c r="H440" s="249" t="s">
        <v>1250</v>
      </c>
      <c r="I440" s="249">
        <v>510</v>
      </c>
      <c r="J440" s="249">
        <v>24</v>
      </c>
      <c r="K440" s="250">
        <v>44562</v>
      </c>
      <c r="L440" s="250">
        <v>44926</v>
      </c>
      <c r="M440" s="249" t="s">
        <v>961</v>
      </c>
      <c r="N440" s="249">
        <v>56</v>
      </c>
      <c r="O440" s="249">
        <v>11</v>
      </c>
      <c r="P440" s="249">
        <v>33</v>
      </c>
      <c r="Q440" s="249">
        <v>81</v>
      </c>
      <c r="R440" s="249">
        <v>3</v>
      </c>
      <c r="S440" s="249" t="s">
        <v>962</v>
      </c>
    </row>
    <row r="441" spans="1:19" x14ac:dyDescent="0.25">
      <c r="A441" s="249">
        <v>220095</v>
      </c>
      <c r="B441" s="249" t="s">
        <v>1247</v>
      </c>
      <c r="C441" s="249" t="s">
        <v>1248</v>
      </c>
      <c r="D441" s="249" t="s">
        <v>1249</v>
      </c>
      <c r="E441" s="249" t="s">
        <v>1087</v>
      </c>
      <c r="F441" s="249">
        <v>1440</v>
      </c>
      <c r="G441" s="249" t="s">
        <v>1088</v>
      </c>
      <c r="H441" s="249" t="s">
        <v>1250</v>
      </c>
      <c r="I441" s="249">
        <v>510</v>
      </c>
      <c r="J441" s="249">
        <v>24</v>
      </c>
      <c r="K441" s="250">
        <v>44562</v>
      </c>
      <c r="L441" s="250">
        <v>44926</v>
      </c>
      <c r="M441" s="249" t="s">
        <v>969</v>
      </c>
      <c r="N441" s="249">
        <v>55</v>
      </c>
      <c r="O441" s="249">
        <v>22</v>
      </c>
      <c r="P441" s="249">
        <v>23</v>
      </c>
      <c r="Q441" s="249">
        <v>74</v>
      </c>
      <c r="R441" s="249">
        <v>3</v>
      </c>
      <c r="S441" s="249" t="s">
        <v>970</v>
      </c>
    </row>
    <row r="442" spans="1:19" x14ac:dyDescent="0.25">
      <c r="A442" s="249">
        <v>220095</v>
      </c>
      <c r="B442" s="249" t="s">
        <v>1247</v>
      </c>
      <c r="C442" s="249" t="s">
        <v>1248</v>
      </c>
      <c r="D442" s="249" t="s">
        <v>1249</v>
      </c>
      <c r="E442" s="249" t="s">
        <v>1087</v>
      </c>
      <c r="F442" s="249">
        <v>1440</v>
      </c>
      <c r="G442" s="249" t="s">
        <v>1088</v>
      </c>
      <c r="H442" s="249" t="s">
        <v>1250</v>
      </c>
      <c r="I442" s="249">
        <v>510</v>
      </c>
      <c r="J442" s="249">
        <v>24</v>
      </c>
      <c r="K442" s="250">
        <v>44562</v>
      </c>
      <c r="L442" s="250">
        <v>44926</v>
      </c>
      <c r="M442" s="249" t="s">
        <v>973</v>
      </c>
      <c r="N442" s="249">
        <v>87</v>
      </c>
      <c r="O442" s="249">
        <v>13</v>
      </c>
      <c r="P442" s="249" t="e">
        <v>#N/A</v>
      </c>
      <c r="Q442" s="249">
        <v>87</v>
      </c>
      <c r="R442" s="249">
        <v>4</v>
      </c>
      <c r="S442" s="249" t="s">
        <v>974</v>
      </c>
    </row>
    <row r="443" spans="1:19" x14ac:dyDescent="0.25">
      <c r="A443" s="249">
        <v>220095</v>
      </c>
      <c r="B443" s="249" t="s">
        <v>1247</v>
      </c>
      <c r="C443" s="249" t="s">
        <v>1248</v>
      </c>
      <c r="D443" s="249" t="s">
        <v>1249</v>
      </c>
      <c r="E443" s="249" t="s">
        <v>1087</v>
      </c>
      <c r="F443" s="249">
        <v>1440</v>
      </c>
      <c r="G443" s="249" t="s">
        <v>1088</v>
      </c>
      <c r="H443" s="249" t="s">
        <v>1250</v>
      </c>
      <c r="I443" s="249">
        <v>510</v>
      </c>
      <c r="J443" s="249">
        <v>24</v>
      </c>
      <c r="K443" s="250">
        <v>44562</v>
      </c>
      <c r="L443" s="250">
        <v>44926</v>
      </c>
      <c r="M443" s="249" t="s">
        <v>971</v>
      </c>
      <c r="N443" s="249">
        <v>47</v>
      </c>
      <c r="O443" s="249">
        <v>6</v>
      </c>
      <c r="P443" s="249">
        <v>47</v>
      </c>
      <c r="Q443" s="249">
        <v>79</v>
      </c>
      <c r="R443" s="249">
        <v>3</v>
      </c>
      <c r="S443" s="249" t="s">
        <v>972</v>
      </c>
    </row>
    <row r="444" spans="1:19" x14ac:dyDescent="0.25">
      <c r="A444" s="249">
        <v>220095</v>
      </c>
      <c r="B444" s="249" t="s">
        <v>1247</v>
      </c>
      <c r="C444" s="249" t="s">
        <v>1248</v>
      </c>
      <c r="D444" s="249" t="s">
        <v>1249</v>
      </c>
      <c r="E444" s="249" t="s">
        <v>1087</v>
      </c>
      <c r="F444" s="249">
        <v>1440</v>
      </c>
      <c r="G444" s="249" t="s">
        <v>1088</v>
      </c>
      <c r="H444" s="249" t="s">
        <v>1250</v>
      </c>
      <c r="I444" s="249">
        <v>510</v>
      </c>
      <c r="J444" s="249">
        <v>24</v>
      </c>
      <c r="K444" s="250">
        <v>44562</v>
      </c>
      <c r="L444" s="250">
        <v>44926</v>
      </c>
      <c r="M444" s="249" t="s">
        <v>957</v>
      </c>
      <c r="N444" s="249">
        <v>69</v>
      </c>
      <c r="O444" s="249">
        <v>10</v>
      </c>
      <c r="P444" s="249">
        <v>21</v>
      </c>
      <c r="Q444" s="249">
        <v>86</v>
      </c>
      <c r="R444" s="249">
        <v>4</v>
      </c>
      <c r="S444" s="249" t="s">
        <v>958</v>
      </c>
    </row>
    <row r="445" spans="1:19" x14ac:dyDescent="0.25">
      <c r="A445" s="249">
        <v>220095</v>
      </c>
      <c r="B445" s="249" t="s">
        <v>1247</v>
      </c>
      <c r="C445" s="249" t="s">
        <v>1248</v>
      </c>
      <c r="D445" s="249" t="s">
        <v>1249</v>
      </c>
      <c r="E445" s="249" t="s">
        <v>1087</v>
      </c>
      <c r="F445" s="249">
        <v>1440</v>
      </c>
      <c r="G445" s="249" t="s">
        <v>1088</v>
      </c>
      <c r="H445" s="249" t="s">
        <v>1250</v>
      </c>
      <c r="I445" s="249">
        <v>510</v>
      </c>
      <c r="J445" s="249">
        <v>24</v>
      </c>
      <c r="K445" s="250">
        <v>44562</v>
      </c>
      <c r="L445" s="250">
        <v>44926</v>
      </c>
      <c r="M445" s="249" t="s">
        <v>955</v>
      </c>
      <c r="N445" s="249">
        <v>52</v>
      </c>
      <c r="O445" s="249">
        <v>14</v>
      </c>
      <c r="P445" s="249">
        <v>34</v>
      </c>
      <c r="Q445" s="249">
        <v>79</v>
      </c>
      <c r="R445" s="249">
        <v>2</v>
      </c>
      <c r="S445" s="249" t="s">
        <v>956</v>
      </c>
    </row>
    <row r="446" spans="1:19" x14ac:dyDescent="0.25">
      <c r="A446" s="249">
        <v>220095</v>
      </c>
      <c r="B446" s="249" t="s">
        <v>1247</v>
      </c>
      <c r="C446" s="249" t="s">
        <v>1248</v>
      </c>
      <c r="D446" s="249" t="s">
        <v>1249</v>
      </c>
      <c r="E446" s="249" t="s">
        <v>1087</v>
      </c>
      <c r="F446" s="249">
        <v>1440</v>
      </c>
      <c r="G446" s="249" t="s">
        <v>1088</v>
      </c>
      <c r="H446" s="249" t="s">
        <v>1250</v>
      </c>
      <c r="I446" s="249">
        <v>510</v>
      </c>
      <c r="J446" s="249">
        <v>24</v>
      </c>
      <c r="K446" s="250">
        <v>44562</v>
      </c>
      <c r="L446" s="250">
        <v>44926</v>
      </c>
      <c r="M446" s="249" t="s">
        <v>963</v>
      </c>
      <c r="N446" s="249">
        <v>65</v>
      </c>
      <c r="O446" s="249">
        <v>9</v>
      </c>
      <c r="P446" s="249">
        <v>26</v>
      </c>
      <c r="Q446" s="249">
        <v>86</v>
      </c>
      <c r="R446" s="249">
        <v>3</v>
      </c>
      <c r="S446" s="249" t="s">
        <v>964</v>
      </c>
    </row>
    <row r="447" spans="1:19" x14ac:dyDescent="0.25">
      <c r="A447" s="249">
        <v>220095</v>
      </c>
      <c r="B447" s="249" t="s">
        <v>1247</v>
      </c>
      <c r="C447" s="249" t="s">
        <v>1248</v>
      </c>
      <c r="D447" s="249" t="s">
        <v>1249</v>
      </c>
      <c r="E447" s="249" t="s">
        <v>1087</v>
      </c>
      <c r="F447" s="249">
        <v>1440</v>
      </c>
      <c r="G447" s="249" t="s">
        <v>1088</v>
      </c>
      <c r="H447" s="249" t="s">
        <v>1250</v>
      </c>
      <c r="I447" s="249">
        <v>510</v>
      </c>
      <c r="J447" s="249">
        <v>24</v>
      </c>
      <c r="K447" s="250">
        <v>44562</v>
      </c>
      <c r="L447" s="250">
        <v>44926</v>
      </c>
      <c r="M447" s="249" t="s">
        <v>965</v>
      </c>
      <c r="N447" s="249">
        <v>66</v>
      </c>
      <c r="O447" s="249">
        <v>5</v>
      </c>
      <c r="P447" s="249">
        <v>29</v>
      </c>
      <c r="Q447" s="249">
        <v>86</v>
      </c>
      <c r="R447" s="249">
        <v>4</v>
      </c>
      <c r="S447" s="249" t="s">
        <v>983</v>
      </c>
    </row>
    <row r="448" spans="1:19" x14ac:dyDescent="0.25">
      <c r="A448" s="249">
        <v>220095</v>
      </c>
      <c r="B448" s="249" t="s">
        <v>1247</v>
      </c>
      <c r="C448" s="249" t="s">
        <v>1248</v>
      </c>
      <c r="D448" s="249" t="s">
        <v>1249</v>
      </c>
      <c r="E448" s="249" t="s">
        <v>1087</v>
      </c>
      <c r="F448" s="249">
        <v>1440</v>
      </c>
      <c r="G448" s="249" t="s">
        <v>1088</v>
      </c>
      <c r="H448" s="249" t="s">
        <v>1250</v>
      </c>
      <c r="I448" s="249">
        <v>510</v>
      </c>
      <c r="J448" s="249">
        <v>24</v>
      </c>
      <c r="K448" s="250">
        <v>44562</v>
      </c>
      <c r="L448" s="250">
        <v>44926</v>
      </c>
      <c r="M448" s="249" t="s">
        <v>1090</v>
      </c>
      <c r="N448" s="249" t="e">
        <v>#N/A</v>
      </c>
      <c r="O448" s="249" t="e">
        <v>#N/A</v>
      </c>
      <c r="P448" s="249" t="e">
        <v>#N/A</v>
      </c>
      <c r="Q448" s="249" t="e">
        <v>#N/A</v>
      </c>
      <c r="R448" s="249">
        <v>3</v>
      </c>
      <c r="S448" s="249" t="s">
        <v>1091</v>
      </c>
    </row>
    <row r="449" spans="1:19" x14ac:dyDescent="0.25">
      <c r="A449" s="249">
        <v>220098</v>
      </c>
      <c r="B449" s="249" t="s">
        <v>1251</v>
      </c>
      <c r="C449" s="249" t="s">
        <v>1252</v>
      </c>
      <c r="D449" s="249" t="s">
        <v>1253</v>
      </c>
      <c r="E449" s="249" t="s">
        <v>1087</v>
      </c>
      <c r="F449" s="249">
        <v>1432</v>
      </c>
      <c r="G449" s="249" t="s">
        <v>1095</v>
      </c>
      <c r="H449" s="249" t="s">
        <v>1254</v>
      </c>
      <c r="I449" s="249">
        <v>242</v>
      </c>
      <c r="J449" s="249">
        <v>24</v>
      </c>
      <c r="K449" s="250">
        <v>44562</v>
      </c>
      <c r="L449" s="250">
        <v>44926</v>
      </c>
      <c r="M449" s="249" t="s">
        <v>959</v>
      </c>
      <c r="N449" s="249">
        <v>75</v>
      </c>
      <c r="O449" s="249">
        <v>6</v>
      </c>
      <c r="P449" s="249">
        <v>19</v>
      </c>
      <c r="Q449" s="249">
        <v>89</v>
      </c>
      <c r="R449" s="249">
        <v>3</v>
      </c>
      <c r="S449" s="249" t="s">
        <v>960</v>
      </c>
    </row>
    <row r="450" spans="1:19" x14ac:dyDescent="0.25">
      <c r="A450" s="249">
        <v>220098</v>
      </c>
      <c r="B450" s="249" t="s">
        <v>1251</v>
      </c>
      <c r="C450" s="249" t="s">
        <v>1252</v>
      </c>
      <c r="D450" s="249" t="s">
        <v>1253</v>
      </c>
      <c r="E450" s="249" t="s">
        <v>1087</v>
      </c>
      <c r="F450" s="249">
        <v>1432</v>
      </c>
      <c r="G450" s="249" t="s">
        <v>1095</v>
      </c>
      <c r="H450" s="249" t="s">
        <v>1254</v>
      </c>
      <c r="I450" s="249">
        <v>242</v>
      </c>
      <c r="J450" s="249">
        <v>24</v>
      </c>
      <c r="K450" s="250">
        <v>44562</v>
      </c>
      <c r="L450" s="250">
        <v>44926</v>
      </c>
      <c r="M450" s="249" t="s">
        <v>967</v>
      </c>
      <c r="N450" s="249">
        <v>81</v>
      </c>
      <c r="O450" s="249">
        <v>5</v>
      </c>
      <c r="P450" s="249">
        <v>14</v>
      </c>
      <c r="Q450" s="249">
        <v>91</v>
      </c>
      <c r="R450" s="249">
        <v>4</v>
      </c>
      <c r="S450" s="249" t="s">
        <v>968</v>
      </c>
    </row>
    <row r="451" spans="1:19" x14ac:dyDescent="0.25">
      <c r="A451" s="249">
        <v>220098</v>
      </c>
      <c r="B451" s="249" t="s">
        <v>1251</v>
      </c>
      <c r="C451" s="249" t="s">
        <v>1252</v>
      </c>
      <c r="D451" s="249" t="s">
        <v>1253</v>
      </c>
      <c r="E451" s="249" t="s">
        <v>1087</v>
      </c>
      <c r="F451" s="249">
        <v>1432</v>
      </c>
      <c r="G451" s="249" t="s">
        <v>1095</v>
      </c>
      <c r="H451" s="249" t="s">
        <v>1254</v>
      </c>
      <c r="I451" s="249">
        <v>242</v>
      </c>
      <c r="J451" s="249">
        <v>24</v>
      </c>
      <c r="K451" s="250">
        <v>44562</v>
      </c>
      <c r="L451" s="250">
        <v>44926</v>
      </c>
      <c r="M451" s="249" t="s">
        <v>961</v>
      </c>
      <c r="N451" s="249">
        <v>72</v>
      </c>
      <c r="O451" s="249">
        <v>10</v>
      </c>
      <c r="P451" s="249">
        <v>18</v>
      </c>
      <c r="Q451" s="249">
        <v>87</v>
      </c>
      <c r="R451" s="249">
        <v>4</v>
      </c>
      <c r="S451" s="249" t="s">
        <v>962</v>
      </c>
    </row>
    <row r="452" spans="1:19" x14ac:dyDescent="0.25">
      <c r="A452" s="249">
        <v>220098</v>
      </c>
      <c r="B452" s="249" t="s">
        <v>1251</v>
      </c>
      <c r="C452" s="249" t="s">
        <v>1252</v>
      </c>
      <c r="D452" s="249" t="s">
        <v>1253</v>
      </c>
      <c r="E452" s="249" t="s">
        <v>1087</v>
      </c>
      <c r="F452" s="249">
        <v>1432</v>
      </c>
      <c r="G452" s="249" t="s">
        <v>1095</v>
      </c>
      <c r="H452" s="249" t="s">
        <v>1254</v>
      </c>
      <c r="I452" s="249">
        <v>242</v>
      </c>
      <c r="J452" s="249">
        <v>24</v>
      </c>
      <c r="K452" s="250">
        <v>44562</v>
      </c>
      <c r="L452" s="250">
        <v>44926</v>
      </c>
      <c r="M452" s="249" t="s">
        <v>969</v>
      </c>
      <c r="N452" s="249">
        <v>56</v>
      </c>
      <c r="O452" s="249">
        <v>27</v>
      </c>
      <c r="P452" s="249">
        <v>17</v>
      </c>
      <c r="Q452" s="249">
        <v>71</v>
      </c>
      <c r="R452" s="249">
        <v>2</v>
      </c>
      <c r="S452" s="249" t="s">
        <v>970</v>
      </c>
    </row>
    <row r="453" spans="1:19" x14ac:dyDescent="0.25">
      <c r="A453" s="249">
        <v>220098</v>
      </c>
      <c r="B453" s="249" t="s">
        <v>1251</v>
      </c>
      <c r="C453" s="249" t="s">
        <v>1252</v>
      </c>
      <c r="D453" s="249" t="s">
        <v>1253</v>
      </c>
      <c r="E453" s="249" t="s">
        <v>1087</v>
      </c>
      <c r="F453" s="249">
        <v>1432</v>
      </c>
      <c r="G453" s="249" t="s">
        <v>1095</v>
      </c>
      <c r="H453" s="249" t="s">
        <v>1254</v>
      </c>
      <c r="I453" s="249">
        <v>242</v>
      </c>
      <c r="J453" s="249">
        <v>24</v>
      </c>
      <c r="K453" s="250">
        <v>44562</v>
      </c>
      <c r="L453" s="250">
        <v>44926</v>
      </c>
      <c r="M453" s="249" t="s">
        <v>973</v>
      </c>
      <c r="N453" s="249">
        <v>84</v>
      </c>
      <c r="O453" s="249">
        <v>16</v>
      </c>
      <c r="P453" s="249" t="e">
        <v>#N/A</v>
      </c>
      <c r="Q453" s="249">
        <v>84</v>
      </c>
      <c r="R453" s="249">
        <v>3</v>
      </c>
      <c r="S453" s="249" t="s">
        <v>974</v>
      </c>
    </row>
    <row r="454" spans="1:19" x14ac:dyDescent="0.25">
      <c r="A454" s="249">
        <v>220098</v>
      </c>
      <c r="B454" s="249" t="s">
        <v>1251</v>
      </c>
      <c r="C454" s="249" t="s">
        <v>1252</v>
      </c>
      <c r="D454" s="249" t="s">
        <v>1253</v>
      </c>
      <c r="E454" s="249" t="s">
        <v>1087</v>
      </c>
      <c r="F454" s="249">
        <v>1432</v>
      </c>
      <c r="G454" s="249" t="s">
        <v>1095</v>
      </c>
      <c r="H454" s="249" t="s">
        <v>1254</v>
      </c>
      <c r="I454" s="249">
        <v>242</v>
      </c>
      <c r="J454" s="249">
        <v>24</v>
      </c>
      <c r="K454" s="250">
        <v>44562</v>
      </c>
      <c r="L454" s="250">
        <v>44926</v>
      </c>
      <c r="M454" s="249" t="s">
        <v>971</v>
      </c>
      <c r="N454" s="249">
        <v>46</v>
      </c>
      <c r="O454" s="249">
        <v>7</v>
      </c>
      <c r="P454" s="249">
        <v>47</v>
      </c>
      <c r="Q454" s="249">
        <v>79</v>
      </c>
      <c r="R454" s="249">
        <v>3</v>
      </c>
      <c r="S454" s="249" t="s">
        <v>972</v>
      </c>
    </row>
    <row r="455" spans="1:19" x14ac:dyDescent="0.25">
      <c r="A455" s="249">
        <v>220098</v>
      </c>
      <c r="B455" s="249" t="s">
        <v>1251</v>
      </c>
      <c r="C455" s="249" t="s">
        <v>1252</v>
      </c>
      <c r="D455" s="249" t="s">
        <v>1253</v>
      </c>
      <c r="E455" s="249" t="s">
        <v>1087</v>
      </c>
      <c r="F455" s="249">
        <v>1432</v>
      </c>
      <c r="G455" s="249" t="s">
        <v>1095</v>
      </c>
      <c r="H455" s="249" t="s">
        <v>1254</v>
      </c>
      <c r="I455" s="249">
        <v>242</v>
      </c>
      <c r="J455" s="249">
        <v>24</v>
      </c>
      <c r="K455" s="250">
        <v>44562</v>
      </c>
      <c r="L455" s="250">
        <v>44926</v>
      </c>
      <c r="M455" s="249" t="s">
        <v>957</v>
      </c>
      <c r="N455" s="249">
        <v>69</v>
      </c>
      <c r="O455" s="249">
        <v>10</v>
      </c>
      <c r="P455" s="249">
        <v>21</v>
      </c>
      <c r="Q455" s="249">
        <v>85</v>
      </c>
      <c r="R455" s="249">
        <v>3</v>
      </c>
      <c r="S455" s="249" t="s">
        <v>958</v>
      </c>
    </row>
    <row r="456" spans="1:19" x14ac:dyDescent="0.25">
      <c r="A456" s="249">
        <v>220098</v>
      </c>
      <c r="B456" s="249" t="s">
        <v>1251</v>
      </c>
      <c r="C456" s="249" t="s">
        <v>1252</v>
      </c>
      <c r="D456" s="249" t="s">
        <v>1253</v>
      </c>
      <c r="E456" s="249" t="s">
        <v>1087</v>
      </c>
      <c r="F456" s="249">
        <v>1432</v>
      </c>
      <c r="G456" s="249" t="s">
        <v>1095</v>
      </c>
      <c r="H456" s="249" t="s">
        <v>1254</v>
      </c>
      <c r="I456" s="249">
        <v>242</v>
      </c>
      <c r="J456" s="249">
        <v>24</v>
      </c>
      <c r="K456" s="250">
        <v>44562</v>
      </c>
      <c r="L456" s="250">
        <v>44926</v>
      </c>
      <c r="M456" s="249" t="s">
        <v>955</v>
      </c>
      <c r="N456" s="249">
        <v>54</v>
      </c>
      <c r="O456" s="249">
        <v>16</v>
      </c>
      <c r="P456" s="249">
        <v>30</v>
      </c>
      <c r="Q456" s="249">
        <v>78</v>
      </c>
      <c r="R456" s="249">
        <v>2</v>
      </c>
      <c r="S456" s="249" t="s">
        <v>956</v>
      </c>
    </row>
    <row r="457" spans="1:19" x14ac:dyDescent="0.25">
      <c r="A457" s="249">
        <v>220098</v>
      </c>
      <c r="B457" s="249" t="s">
        <v>1251</v>
      </c>
      <c r="C457" s="249" t="s">
        <v>1252</v>
      </c>
      <c r="D457" s="249" t="s">
        <v>1253</v>
      </c>
      <c r="E457" s="249" t="s">
        <v>1087</v>
      </c>
      <c r="F457" s="249">
        <v>1432</v>
      </c>
      <c r="G457" s="249" t="s">
        <v>1095</v>
      </c>
      <c r="H457" s="249" t="s">
        <v>1254</v>
      </c>
      <c r="I457" s="249">
        <v>242</v>
      </c>
      <c r="J457" s="249">
        <v>24</v>
      </c>
      <c r="K457" s="250">
        <v>44562</v>
      </c>
      <c r="L457" s="250">
        <v>44926</v>
      </c>
      <c r="M457" s="249" t="s">
        <v>963</v>
      </c>
      <c r="N457" s="249">
        <v>60</v>
      </c>
      <c r="O457" s="249">
        <v>13</v>
      </c>
      <c r="P457" s="249">
        <v>27</v>
      </c>
      <c r="Q457" s="249">
        <v>84</v>
      </c>
      <c r="R457" s="249">
        <v>3</v>
      </c>
      <c r="S457" s="249" t="s">
        <v>964</v>
      </c>
    </row>
    <row r="458" spans="1:19" x14ac:dyDescent="0.25">
      <c r="A458" s="249">
        <v>220098</v>
      </c>
      <c r="B458" s="249" t="s">
        <v>1251</v>
      </c>
      <c r="C458" s="249" t="s">
        <v>1252</v>
      </c>
      <c r="D458" s="249" t="s">
        <v>1253</v>
      </c>
      <c r="E458" s="249" t="s">
        <v>1087</v>
      </c>
      <c r="F458" s="249">
        <v>1432</v>
      </c>
      <c r="G458" s="249" t="s">
        <v>1095</v>
      </c>
      <c r="H458" s="249" t="s">
        <v>1254</v>
      </c>
      <c r="I458" s="249">
        <v>242</v>
      </c>
      <c r="J458" s="249">
        <v>24</v>
      </c>
      <c r="K458" s="250">
        <v>44562</v>
      </c>
      <c r="L458" s="250">
        <v>44926</v>
      </c>
      <c r="M458" s="249" t="s">
        <v>965</v>
      </c>
      <c r="N458" s="249">
        <v>61</v>
      </c>
      <c r="O458" s="249">
        <v>8</v>
      </c>
      <c r="P458" s="249">
        <v>31</v>
      </c>
      <c r="Q458" s="249">
        <v>83</v>
      </c>
      <c r="R458" s="249">
        <v>3</v>
      </c>
      <c r="S458" s="249" t="s">
        <v>983</v>
      </c>
    </row>
    <row r="459" spans="1:19" x14ac:dyDescent="0.25">
      <c r="A459" s="249">
        <v>220098</v>
      </c>
      <c r="B459" s="249" t="s">
        <v>1251</v>
      </c>
      <c r="C459" s="249" t="s">
        <v>1252</v>
      </c>
      <c r="D459" s="249" t="s">
        <v>1253</v>
      </c>
      <c r="E459" s="249" t="s">
        <v>1087</v>
      </c>
      <c r="F459" s="249">
        <v>1432</v>
      </c>
      <c r="G459" s="249" t="s">
        <v>1095</v>
      </c>
      <c r="H459" s="249" t="s">
        <v>1254</v>
      </c>
      <c r="I459" s="249">
        <v>242</v>
      </c>
      <c r="J459" s="249">
        <v>24</v>
      </c>
      <c r="K459" s="250">
        <v>44562</v>
      </c>
      <c r="L459" s="250">
        <v>44926</v>
      </c>
      <c r="M459" s="249" t="s">
        <v>1090</v>
      </c>
      <c r="N459" s="249" t="e">
        <v>#N/A</v>
      </c>
      <c r="O459" s="249" t="e">
        <v>#N/A</v>
      </c>
      <c r="P459" s="249" t="e">
        <v>#N/A</v>
      </c>
      <c r="Q459" s="249" t="e">
        <v>#N/A</v>
      </c>
      <c r="R459" s="249">
        <v>3</v>
      </c>
      <c r="S459" s="249" t="s">
        <v>1091</v>
      </c>
    </row>
    <row r="460" spans="1:19" x14ac:dyDescent="0.25">
      <c r="A460" s="249" t="s">
        <v>1255</v>
      </c>
      <c r="B460" s="249" t="s">
        <v>1256</v>
      </c>
      <c r="C460" s="249" t="s">
        <v>1257</v>
      </c>
      <c r="D460" s="249" t="s">
        <v>1258</v>
      </c>
      <c r="E460" s="249" t="s">
        <v>1087</v>
      </c>
      <c r="F460" s="249">
        <v>1053</v>
      </c>
      <c r="G460" s="249" t="s">
        <v>1118</v>
      </c>
      <c r="H460" s="249" t="s">
        <v>1259</v>
      </c>
      <c r="I460" s="249" t="s">
        <v>1139</v>
      </c>
      <c r="J460" s="249" t="s">
        <v>1139</v>
      </c>
      <c r="K460" s="250">
        <v>44562</v>
      </c>
      <c r="L460" s="250">
        <v>44926</v>
      </c>
      <c r="M460" s="249" t="s">
        <v>959</v>
      </c>
      <c r="N460" s="249" t="e">
        <v>#N/A</v>
      </c>
      <c r="O460" s="249" t="e">
        <v>#N/A</v>
      </c>
      <c r="P460" s="249" t="e">
        <v>#N/A</v>
      </c>
      <c r="Q460" s="249" t="e">
        <v>#N/A</v>
      </c>
      <c r="R460" s="249" t="e">
        <v>#N/A</v>
      </c>
      <c r="S460" s="249" t="s">
        <v>960</v>
      </c>
    </row>
    <row r="461" spans="1:19" x14ac:dyDescent="0.25">
      <c r="A461" s="249" t="s">
        <v>1255</v>
      </c>
      <c r="B461" s="249" t="s">
        <v>1256</v>
      </c>
      <c r="C461" s="249" t="s">
        <v>1257</v>
      </c>
      <c r="D461" s="249" t="s">
        <v>1258</v>
      </c>
      <c r="E461" s="249" t="s">
        <v>1087</v>
      </c>
      <c r="F461" s="249">
        <v>1053</v>
      </c>
      <c r="G461" s="249" t="s">
        <v>1118</v>
      </c>
      <c r="H461" s="249" t="s">
        <v>1259</v>
      </c>
      <c r="I461" s="249" t="s">
        <v>1139</v>
      </c>
      <c r="J461" s="249" t="s">
        <v>1139</v>
      </c>
      <c r="K461" s="250">
        <v>44562</v>
      </c>
      <c r="L461" s="250">
        <v>44926</v>
      </c>
      <c r="M461" s="249" t="s">
        <v>967</v>
      </c>
      <c r="N461" s="249" t="e">
        <v>#N/A</v>
      </c>
      <c r="O461" s="249" t="e">
        <v>#N/A</v>
      </c>
      <c r="P461" s="249" t="e">
        <v>#N/A</v>
      </c>
      <c r="Q461" s="249" t="e">
        <v>#N/A</v>
      </c>
      <c r="R461" s="249" t="e">
        <v>#N/A</v>
      </c>
      <c r="S461" s="249" t="s">
        <v>968</v>
      </c>
    </row>
    <row r="462" spans="1:19" x14ac:dyDescent="0.25">
      <c r="A462" s="249" t="s">
        <v>1255</v>
      </c>
      <c r="B462" s="249" t="s">
        <v>1256</v>
      </c>
      <c r="C462" s="249" t="s">
        <v>1257</v>
      </c>
      <c r="D462" s="249" t="s">
        <v>1258</v>
      </c>
      <c r="E462" s="249" t="s">
        <v>1087</v>
      </c>
      <c r="F462" s="249">
        <v>1053</v>
      </c>
      <c r="G462" s="249" t="s">
        <v>1118</v>
      </c>
      <c r="H462" s="249" t="s">
        <v>1259</v>
      </c>
      <c r="I462" s="249" t="s">
        <v>1139</v>
      </c>
      <c r="J462" s="249" t="s">
        <v>1139</v>
      </c>
      <c r="K462" s="250">
        <v>44562</v>
      </c>
      <c r="L462" s="250">
        <v>44926</v>
      </c>
      <c r="M462" s="249" t="s">
        <v>961</v>
      </c>
      <c r="N462" s="249" t="e">
        <v>#N/A</v>
      </c>
      <c r="O462" s="249" t="e">
        <v>#N/A</v>
      </c>
      <c r="P462" s="249" t="e">
        <v>#N/A</v>
      </c>
      <c r="Q462" s="249" t="e">
        <v>#N/A</v>
      </c>
      <c r="R462" s="249" t="e">
        <v>#N/A</v>
      </c>
      <c r="S462" s="249" t="s">
        <v>962</v>
      </c>
    </row>
    <row r="463" spans="1:19" x14ac:dyDescent="0.25">
      <c r="A463" s="249" t="s">
        <v>1255</v>
      </c>
      <c r="B463" s="249" t="s">
        <v>1256</v>
      </c>
      <c r="C463" s="249" t="s">
        <v>1257</v>
      </c>
      <c r="D463" s="249" t="s">
        <v>1258</v>
      </c>
      <c r="E463" s="249" t="s">
        <v>1087</v>
      </c>
      <c r="F463" s="249">
        <v>1053</v>
      </c>
      <c r="G463" s="249" t="s">
        <v>1118</v>
      </c>
      <c r="H463" s="249" t="s">
        <v>1259</v>
      </c>
      <c r="I463" s="249" t="s">
        <v>1139</v>
      </c>
      <c r="J463" s="249" t="s">
        <v>1139</v>
      </c>
      <c r="K463" s="250">
        <v>44562</v>
      </c>
      <c r="L463" s="250">
        <v>44926</v>
      </c>
      <c r="M463" s="249" t="s">
        <v>969</v>
      </c>
      <c r="N463" s="249" t="e">
        <v>#N/A</v>
      </c>
      <c r="O463" s="249" t="e">
        <v>#N/A</v>
      </c>
      <c r="P463" s="249" t="e">
        <v>#N/A</v>
      </c>
      <c r="Q463" s="249" t="e">
        <v>#N/A</v>
      </c>
      <c r="R463" s="249" t="e">
        <v>#N/A</v>
      </c>
      <c r="S463" s="249" t="s">
        <v>970</v>
      </c>
    </row>
    <row r="464" spans="1:19" x14ac:dyDescent="0.25">
      <c r="A464" s="249" t="s">
        <v>1255</v>
      </c>
      <c r="B464" s="249" t="s">
        <v>1256</v>
      </c>
      <c r="C464" s="249" t="s">
        <v>1257</v>
      </c>
      <c r="D464" s="249" t="s">
        <v>1258</v>
      </c>
      <c r="E464" s="249" t="s">
        <v>1087</v>
      </c>
      <c r="F464" s="249">
        <v>1053</v>
      </c>
      <c r="G464" s="249" t="s">
        <v>1118</v>
      </c>
      <c r="H464" s="249" t="s">
        <v>1259</v>
      </c>
      <c r="I464" s="249" t="s">
        <v>1139</v>
      </c>
      <c r="J464" s="249" t="s">
        <v>1139</v>
      </c>
      <c r="K464" s="250">
        <v>44562</v>
      </c>
      <c r="L464" s="250">
        <v>44926</v>
      </c>
      <c r="M464" s="249" t="s">
        <v>973</v>
      </c>
      <c r="N464" s="249" t="e">
        <v>#N/A</v>
      </c>
      <c r="O464" s="249" t="e">
        <v>#N/A</v>
      </c>
      <c r="P464" s="249" t="e">
        <v>#N/A</v>
      </c>
      <c r="Q464" s="249" t="e">
        <v>#N/A</v>
      </c>
      <c r="R464" s="249" t="e">
        <v>#N/A</v>
      </c>
      <c r="S464" s="249" t="s">
        <v>974</v>
      </c>
    </row>
    <row r="465" spans="1:19" x14ac:dyDescent="0.25">
      <c r="A465" s="249" t="s">
        <v>1255</v>
      </c>
      <c r="B465" s="249" t="s">
        <v>1256</v>
      </c>
      <c r="C465" s="249" t="s">
        <v>1257</v>
      </c>
      <c r="D465" s="249" t="s">
        <v>1258</v>
      </c>
      <c r="E465" s="249" t="s">
        <v>1087</v>
      </c>
      <c r="F465" s="249">
        <v>1053</v>
      </c>
      <c r="G465" s="249" t="s">
        <v>1118</v>
      </c>
      <c r="H465" s="249" t="s">
        <v>1259</v>
      </c>
      <c r="I465" s="249" t="s">
        <v>1139</v>
      </c>
      <c r="J465" s="249" t="s">
        <v>1139</v>
      </c>
      <c r="K465" s="250">
        <v>44562</v>
      </c>
      <c r="L465" s="250">
        <v>44926</v>
      </c>
      <c r="M465" s="249" t="s">
        <v>971</v>
      </c>
      <c r="N465" s="249" t="e">
        <v>#N/A</v>
      </c>
      <c r="O465" s="249" t="e">
        <v>#N/A</v>
      </c>
      <c r="P465" s="249" t="e">
        <v>#N/A</v>
      </c>
      <c r="Q465" s="249" t="e">
        <v>#N/A</v>
      </c>
      <c r="R465" s="249" t="e">
        <v>#N/A</v>
      </c>
      <c r="S465" s="249" t="s">
        <v>972</v>
      </c>
    </row>
    <row r="466" spans="1:19" x14ac:dyDescent="0.25">
      <c r="A466" s="249" t="s">
        <v>1255</v>
      </c>
      <c r="B466" s="249" t="s">
        <v>1256</v>
      </c>
      <c r="C466" s="249" t="s">
        <v>1257</v>
      </c>
      <c r="D466" s="249" t="s">
        <v>1258</v>
      </c>
      <c r="E466" s="249" t="s">
        <v>1087</v>
      </c>
      <c r="F466" s="249">
        <v>1053</v>
      </c>
      <c r="G466" s="249" t="s">
        <v>1118</v>
      </c>
      <c r="H466" s="249" t="s">
        <v>1259</v>
      </c>
      <c r="I466" s="249" t="s">
        <v>1139</v>
      </c>
      <c r="J466" s="249" t="s">
        <v>1139</v>
      </c>
      <c r="K466" s="250">
        <v>44562</v>
      </c>
      <c r="L466" s="250">
        <v>44926</v>
      </c>
      <c r="M466" s="249" t="s">
        <v>957</v>
      </c>
      <c r="N466" s="249" t="e">
        <v>#N/A</v>
      </c>
      <c r="O466" s="249" t="e">
        <v>#N/A</v>
      </c>
      <c r="P466" s="249" t="e">
        <v>#N/A</v>
      </c>
      <c r="Q466" s="249" t="e">
        <v>#N/A</v>
      </c>
      <c r="R466" s="249" t="e">
        <v>#N/A</v>
      </c>
      <c r="S466" s="249" t="s">
        <v>958</v>
      </c>
    </row>
    <row r="467" spans="1:19" x14ac:dyDescent="0.25">
      <c r="A467" s="249" t="s">
        <v>1255</v>
      </c>
      <c r="B467" s="249" t="s">
        <v>1256</v>
      </c>
      <c r="C467" s="249" t="s">
        <v>1257</v>
      </c>
      <c r="D467" s="249" t="s">
        <v>1258</v>
      </c>
      <c r="E467" s="249" t="s">
        <v>1087</v>
      </c>
      <c r="F467" s="249">
        <v>1053</v>
      </c>
      <c r="G467" s="249" t="s">
        <v>1118</v>
      </c>
      <c r="H467" s="249" t="s">
        <v>1259</v>
      </c>
      <c r="I467" s="249" t="s">
        <v>1139</v>
      </c>
      <c r="J467" s="249" t="s">
        <v>1139</v>
      </c>
      <c r="K467" s="250">
        <v>44562</v>
      </c>
      <c r="L467" s="250">
        <v>44926</v>
      </c>
      <c r="M467" s="249" t="s">
        <v>955</v>
      </c>
      <c r="N467" s="249" t="e">
        <v>#N/A</v>
      </c>
      <c r="O467" s="249" t="e">
        <v>#N/A</v>
      </c>
      <c r="P467" s="249" t="e">
        <v>#N/A</v>
      </c>
      <c r="Q467" s="249" t="e">
        <v>#N/A</v>
      </c>
      <c r="R467" s="249" t="e">
        <v>#N/A</v>
      </c>
      <c r="S467" s="249" t="s">
        <v>956</v>
      </c>
    </row>
    <row r="468" spans="1:19" x14ac:dyDescent="0.25">
      <c r="A468" s="249" t="s">
        <v>1255</v>
      </c>
      <c r="B468" s="249" t="s">
        <v>1256</v>
      </c>
      <c r="C468" s="249" t="s">
        <v>1257</v>
      </c>
      <c r="D468" s="249" t="s">
        <v>1258</v>
      </c>
      <c r="E468" s="249" t="s">
        <v>1087</v>
      </c>
      <c r="F468" s="249">
        <v>1053</v>
      </c>
      <c r="G468" s="249" t="s">
        <v>1118</v>
      </c>
      <c r="H468" s="249" t="s">
        <v>1259</v>
      </c>
      <c r="I468" s="249" t="s">
        <v>1139</v>
      </c>
      <c r="J468" s="249" t="s">
        <v>1139</v>
      </c>
      <c r="K468" s="250">
        <v>44562</v>
      </c>
      <c r="L468" s="250">
        <v>44926</v>
      </c>
      <c r="M468" s="249" t="s">
        <v>963</v>
      </c>
      <c r="N468" s="249" t="e">
        <v>#N/A</v>
      </c>
      <c r="O468" s="249" t="e">
        <v>#N/A</v>
      </c>
      <c r="P468" s="249" t="e">
        <v>#N/A</v>
      </c>
      <c r="Q468" s="249" t="e">
        <v>#N/A</v>
      </c>
      <c r="R468" s="249" t="e">
        <v>#N/A</v>
      </c>
      <c r="S468" s="249" t="s">
        <v>964</v>
      </c>
    </row>
    <row r="469" spans="1:19" x14ac:dyDescent="0.25">
      <c r="A469" s="249" t="s">
        <v>1255</v>
      </c>
      <c r="B469" s="249" t="s">
        <v>1256</v>
      </c>
      <c r="C469" s="249" t="s">
        <v>1257</v>
      </c>
      <c r="D469" s="249" t="s">
        <v>1258</v>
      </c>
      <c r="E469" s="249" t="s">
        <v>1087</v>
      </c>
      <c r="F469" s="249">
        <v>1053</v>
      </c>
      <c r="G469" s="249" t="s">
        <v>1118</v>
      </c>
      <c r="H469" s="249" t="s">
        <v>1259</v>
      </c>
      <c r="I469" s="249" t="s">
        <v>1139</v>
      </c>
      <c r="J469" s="249" t="s">
        <v>1139</v>
      </c>
      <c r="K469" s="250">
        <v>44562</v>
      </c>
      <c r="L469" s="250">
        <v>44926</v>
      </c>
      <c r="M469" s="249" t="s">
        <v>965</v>
      </c>
      <c r="N469" s="249" t="e">
        <v>#N/A</v>
      </c>
      <c r="O469" s="249" t="e">
        <v>#N/A</v>
      </c>
      <c r="P469" s="249" t="e">
        <v>#N/A</v>
      </c>
      <c r="Q469" s="249" t="e">
        <v>#N/A</v>
      </c>
      <c r="R469" s="249" t="e">
        <v>#N/A</v>
      </c>
      <c r="S469" s="249" t="s">
        <v>983</v>
      </c>
    </row>
    <row r="470" spans="1:19" x14ac:dyDescent="0.25">
      <c r="A470" s="249" t="s">
        <v>1255</v>
      </c>
      <c r="B470" s="249" t="s">
        <v>1256</v>
      </c>
      <c r="C470" s="249" t="s">
        <v>1257</v>
      </c>
      <c r="D470" s="249" t="s">
        <v>1258</v>
      </c>
      <c r="E470" s="249" t="s">
        <v>1087</v>
      </c>
      <c r="F470" s="249">
        <v>1053</v>
      </c>
      <c r="G470" s="249" t="s">
        <v>1118</v>
      </c>
      <c r="H470" s="249" t="s">
        <v>1259</v>
      </c>
      <c r="I470" s="249" t="s">
        <v>1139</v>
      </c>
      <c r="J470" s="249" t="s">
        <v>1139</v>
      </c>
      <c r="K470" s="250">
        <v>44562</v>
      </c>
      <c r="L470" s="250">
        <v>44926</v>
      </c>
      <c r="M470" s="249" t="s">
        <v>1090</v>
      </c>
      <c r="N470" s="249" t="e">
        <v>#N/A</v>
      </c>
      <c r="O470" s="249" t="e">
        <v>#N/A</v>
      </c>
      <c r="P470" s="249" t="e">
        <v>#N/A</v>
      </c>
      <c r="Q470" s="249" t="e">
        <v>#N/A</v>
      </c>
      <c r="R470" s="249" t="e">
        <v>#N/A</v>
      </c>
      <c r="S470" s="249" t="s">
        <v>1091</v>
      </c>
    </row>
    <row r="471" spans="1:19" x14ac:dyDescent="0.25">
      <c r="A471" s="249">
        <v>220100</v>
      </c>
      <c r="B471" s="249" t="s">
        <v>1260</v>
      </c>
      <c r="C471" s="249" t="s">
        <v>1261</v>
      </c>
      <c r="D471" s="249" t="s">
        <v>1262</v>
      </c>
      <c r="E471" s="249" t="s">
        <v>1087</v>
      </c>
      <c r="F471" s="249">
        <v>2190</v>
      </c>
      <c r="G471" s="249" t="s">
        <v>1231</v>
      </c>
      <c r="H471" s="249" t="s">
        <v>1263</v>
      </c>
      <c r="I471" s="249">
        <v>644</v>
      </c>
      <c r="J471" s="249">
        <v>23</v>
      </c>
      <c r="K471" s="250">
        <v>44562</v>
      </c>
      <c r="L471" s="250">
        <v>44926</v>
      </c>
      <c r="M471" s="249" t="s">
        <v>959</v>
      </c>
      <c r="N471" s="249">
        <v>77</v>
      </c>
      <c r="O471" s="249">
        <v>5</v>
      </c>
      <c r="P471" s="249">
        <v>18</v>
      </c>
      <c r="Q471" s="249">
        <v>90</v>
      </c>
      <c r="R471" s="249">
        <v>3</v>
      </c>
      <c r="S471" s="249" t="s">
        <v>960</v>
      </c>
    </row>
    <row r="472" spans="1:19" x14ac:dyDescent="0.25">
      <c r="A472" s="249">
        <v>220100</v>
      </c>
      <c r="B472" s="249" t="s">
        <v>1260</v>
      </c>
      <c r="C472" s="249" t="s">
        <v>1261</v>
      </c>
      <c r="D472" s="249" t="s">
        <v>1262</v>
      </c>
      <c r="E472" s="249" t="s">
        <v>1087</v>
      </c>
      <c r="F472" s="249">
        <v>2190</v>
      </c>
      <c r="G472" s="249" t="s">
        <v>1231</v>
      </c>
      <c r="H472" s="249" t="s">
        <v>1263</v>
      </c>
      <c r="I472" s="249">
        <v>644</v>
      </c>
      <c r="J472" s="249">
        <v>23</v>
      </c>
      <c r="K472" s="250">
        <v>44562</v>
      </c>
      <c r="L472" s="250">
        <v>44926</v>
      </c>
      <c r="M472" s="249" t="s">
        <v>967</v>
      </c>
      <c r="N472" s="249">
        <v>76</v>
      </c>
      <c r="O472" s="249">
        <v>4</v>
      </c>
      <c r="P472" s="249">
        <v>20</v>
      </c>
      <c r="Q472" s="249">
        <v>90</v>
      </c>
      <c r="R472" s="249">
        <v>3</v>
      </c>
      <c r="S472" s="249" t="s">
        <v>968</v>
      </c>
    </row>
    <row r="473" spans="1:19" x14ac:dyDescent="0.25">
      <c r="A473" s="249">
        <v>220100</v>
      </c>
      <c r="B473" s="249" t="s">
        <v>1260</v>
      </c>
      <c r="C473" s="249" t="s">
        <v>1261</v>
      </c>
      <c r="D473" s="249" t="s">
        <v>1262</v>
      </c>
      <c r="E473" s="249" t="s">
        <v>1087</v>
      </c>
      <c r="F473" s="249">
        <v>2190</v>
      </c>
      <c r="G473" s="249" t="s">
        <v>1231</v>
      </c>
      <c r="H473" s="249" t="s">
        <v>1263</v>
      </c>
      <c r="I473" s="249">
        <v>644</v>
      </c>
      <c r="J473" s="249">
        <v>23</v>
      </c>
      <c r="K473" s="250">
        <v>44562</v>
      </c>
      <c r="L473" s="250">
        <v>44926</v>
      </c>
      <c r="M473" s="249" t="s">
        <v>961</v>
      </c>
      <c r="N473" s="249">
        <v>58</v>
      </c>
      <c r="O473" s="249">
        <v>14</v>
      </c>
      <c r="P473" s="249">
        <v>28</v>
      </c>
      <c r="Q473" s="249">
        <v>81</v>
      </c>
      <c r="R473" s="249">
        <v>3</v>
      </c>
      <c r="S473" s="249" t="s">
        <v>962</v>
      </c>
    </row>
    <row r="474" spans="1:19" x14ac:dyDescent="0.25">
      <c r="A474" s="249">
        <v>220100</v>
      </c>
      <c r="B474" s="249" t="s">
        <v>1260</v>
      </c>
      <c r="C474" s="249" t="s">
        <v>1261</v>
      </c>
      <c r="D474" s="249" t="s">
        <v>1262</v>
      </c>
      <c r="E474" s="249" t="s">
        <v>1087</v>
      </c>
      <c r="F474" s="249">
        <v>2190</v>
      </c>
      <c r="G474" s="249" t="s">
        <v>1231</v>
      </c>
      <c r="H474" s="249" t="s">
        <v>1263</v>
      </c>
      <c r="I474" s="249">
        <v>644</v>
      </c>
      <c r="J474" s="249">
        <v>23</v>
      </c>
      <c r="K474" s="250">
        <v>44562</v>
      </c>
      <c r="L474" s="250">
        <v>44926</v>
      </c>
      <c r="M474" s="249" t="s">
        <v>969</v>
      </c>
      <c r="N474" s="249">
        <v>62</v>
      </c>
      <c r="O474" s="249">
        <v>21</v>
      </c>
      <c r="P474" s="249">
        <v>17</v>
      </c>
      <c r="Q474" s="249">
        <v>77</v>
      </c>
      <c r="R474" s="249">
        <v>3</v>
      </c>
      <c r="S474" s="249" t="s">
        <v>970</v>
      </c>
    </row>
    <row r="475" spans="1:19" x14ac:dyDescent="0.25">
      <c r="A475" s="249">
        <v>220100</v>
      </c>
      <c r="B475" s="249" t="s">
        <v>1260</v>
      </c>
      <c r="C475" s="249" t="s">
        <v>1261</v>
      </c>
      <c r="D475" s="249" t="s">
        <v>1262</v>
      </c>
      <c r="E475" s="249" t="s">
        <v>1087</v>
      </c>
      <c r="F475" s="249">
        <v>2190</v>
      </c>
      <c r="G475" s="249" t="s">
        <v>1231</v>
      </c>
      <c r="H475" s="249" t="s">
        <v>1263</v>
      </c>
      <c r="I475" s="249">
        <v>644</v>
      </c>
      <c r="J475" s="249">
        <v>23</v>
      </c>
      <c r="K475" s="250">
        <v>44562</v>
      </c>
      <c r="L475" s="250">
        <v>44926</v>
      </c>
      <c r="M475" s="249" t="s">
        <v>973</v>
      </c>
      <c r="N475" s="249">
        <v>89</v>
      </c>
      <c r="O475" s="249">
        <v>11</v>
      </c>
      <c r="P475" s="249" t="e">
        <v>#N/A</v>
      </c>
      <c r="Q475" s="249">
        <v>89</v>
      </c>
      <c r="R475" s="249">
        <v>4</v>
      </c>
      <c r="S475" s="249" t="s">
        <v>974</v>
      </c>
    </row>
    <row r="476" spans="1:19" x14ac:dyDescent="0.25">
      <c r="A476" s="249">
        <v>220100</v>
      </c>
      <c r="B476" s="249" t="s">
        <v>1260</v>
      </c>
      <c r="C476" s="249" t="s">
        <v>1261</v>
      </c>
      <c r="D476" s="249" t="s">
        <v>1262</v>
      </c>
      <c r="E476" s="249" t="s">
        <v>1087</v>
      </c>
      <c r="F476" s="249">
        <v>2190</v>
      </c>
      <c r="G476" s="249" t="s">
        <v>1231</v>
      </c>
      <c r="H476" s="249" t="s">
        <v>1263</v>
      </c>
      <c r="I476" s="249">
        <v>644</v>
      </c>
      <c r="J476" s="249">
        <v>23</v>
      </c>
      <c r="K476" s="250">
        <v>44562</v>
      </c>
      <c r="L476" s="250">
        <v>44926</v>
      </c>
      <c r="M476" s="249" t="s">
        <v>971</v>
      </c>
      <c r="N476" s="249">
        <v>52</v>
      </c>
      <c r="O476" s="249">
        <v>4</v>
      </c>
      <c r="P476" s="249">
        <v>44</v>
      </c>
      <c r="Q476" s="249">
        <v>82</v>
      </c>
      <c r="R476" s="249">
        <v>4</v>
      </c>
      <c r="S476" s="249" t="s">
        <v>972</v>
      </c>
    </row>
    <row r="477" spans="1:19" x14ac:dyDescent="0.25">
      <c r="A477" s="249">
        <v>220100</v>
      </c>
      <c r="B477" s="249" t="s">
        <v>1260</v>
      </c>
      <c r="C477" s="249" t="s">
        <v>1261</v>
      </c>
      <c r="D477" s="249" t="s">
        <v>1262</v>
      </c>
      <c r="E477" s="249" t="s">
        <v>1087</v>
      </c>
      <c r="F477" s="249">
        <v>2190</v>
      </c>
      <c r="G477" s="249" t="s">
        <v>1231</v>
      </c>
      <c r="H477" s="249" t="s">
        <v>1263</v>
      </c>
      <c r="I477" s="249">
        <v>644</v>
      </c>
      <c r="J477" s="249">
        <v>23</v>
      </c>
      <c r="K477" s="250">
        <v>44562</v>
      </c>
      <c r="L477" s="250">
        <v>44926</v>
      </c>
      <c r="M477" s="249" t="s">
        <v>957</v>
      </c>
      <c r="N477" s="249">
        <v>63</v>
      </c>
      <c r="O477" s="249">
        <v>8</v>
      </c>
      <c r="P477" s="249">
        <v>29</v>
      </c>
      <c r="Q477" s="249">
        <v>84</v>
      </c>
      <c r="R477" s="249">
        <v>3</v>
      </c>
      <c r="S477" s="249" t="s">
        <v>958</v>
      </c>
    </row>
    <row r="478" spans="1:19" x14ac:dyDescent="0.25">
      <c r="A478" s="249">
        <v>220100</v>
      </c>
      <c r="B478" s="249" t="s">
        <v>1260</v>
      </c>
      <c r="C478" s="249" t="s">
        <v>1261</v>
      </c>
      <c r="D478" s="249" t="s">
        <v>1262</v>
      </c>
      <c r="E478" s="249" t="s">
        <v>1087</v>
      </c>
      <c r="F478" s="249">
        <v>2190</v>
      </c>
      <c r="G478" s="249" t="s">
        <v>1231</v>
      </c>
      <c r="H478" s="249" t="s">
        <v>1263</v>
      </c>
      <c r="I478" s="249">
        <v>644</v>
      </c>
      <c r="J478" s="249">
        <v>23</v>
      </c>
      <c r="K478" s="250">
        <v>44562</v>
      </c>
      <c r="L478" s="250">
        <v>44926</v>
      </c>
      <c r="M478" s="249" t="s">
        <v>955</v>
      </c>
      <c r="N478" s="249">
        <v>49</v>
      </c>
      <c r="O478" s="249">
        <v>14</v>
      </c>
      <c r="P478" s="249">
        <v>37</v>
      </c>
      <c r="Q478" s="249">
        <v>77</v>
      </c>
      <c r="R478" s="249">
        <v>2</v>
      </c>
      <c r="S478" s="249" t="s">
        <v>956</v>
      </c>
    </row>
    <row r="479" spans="1:19" x14ac:dyDescent="0.25">
      <c r="A479" s="249">
        <v>220100</v>
      </c>
      <c r="B479" s="249" t="s">
        <v>1260</v>
      </c>
      <c r="C479" s="249" t="s">
        <v>1261</v>
      </c>
      <c r="D479" s="249" t="s">
        <v>1262</v>
      </c>
      <c r="E479" s="249" t="s">
        <v>1087</v>
      </c>
      <c r="F479" s="249">
        <v>2190</v>
      </c>
      <c r="G479" s="249" t="s">
        <v>1231</v>
      </c>
      <c r="H479" s="249" t="s">
        <v>1263</v>
      </c>
      <c r="I479" s="249">
        <v>644</v>
      </c>
      <c r="J479" s="249">
        <v>23</v>
      </c>
      <c r="K479" s="250">
        <v>44562</v>
      </c>
      <c r="L479" s="250">
        <v>44926</v>
      </c>
      <c r="M479" s="249" t="s">
        <v>963</v>
      </c>
      <c r="N479" s="249">
        <v>64</v>
      </c>
      <c r="O479" s="249">
        <v>8</v>
      </c>
      <c r="P479" s="249">
        <v>28</v>
      </c>
      <c r="Q479" s="249">
        <v>87</v>
      </c>
      <c r="R479" s="249">
        <v>3</v>
      </c>
      <c r="S479" s="249" t="s">
        <v>964</v>
      </c>
    </row>
    <row r="480" spans="1:19" x14ac:dyDescent="0.25">
      <c r="A480" s="249">
        <v>220100</v>
      </c>
      <c r="B480" s="249" t="s">
        <v>1260</v>
      </c>
      <c r="C480" s="249" t="s">
        <v>1261</v>
      </c>
      <c r="D480" s="249" t="s">
        <v>1262</v>
      </c>
      <c r="E480" s="249" t="s">
        <v>1087</v>
      </c>
      <c r="F480" s="249">
        <v>2190</v>
      </c>
      <c r="G480" s="249" t="s">
        <v>1231</v>
      </c>
      <c r="H480" s="249" t="s">
        <v>1263</v>
      </c>
      <c r="I480" s="249">
        <v>644</v>
      </c>
      <c r="J480" s="249">
        <v>23</v>
      </c>
      <c r="K480" s="250">
        <v>44562</v>
      </c>
      <c r="L480" s="250">
        <v>44926</v>
      </c>
      <c r="M480" s="249" t="s">
        <v>965</v>
      </c>
      <c r="N480" s="249">
        <v>64</v>
      </c>
      <c r="O480" s="249">
        <v>5</v>
      </c>
      <c r="P480" s="249">
        <v>31</v>
      </c>
      <c r="Q480" s="249">
        <v>86</v>
      </c>
      <c r="R480" s="249">
        <v>4</v>
      </c>
      <c r="S480" s="249" t="s">
        <v>983</v>
      </c>
    </row>
    <row r="481" spans="1:19" x14ac:dyDescent="0.25">
      <c r="A481" s="249">
        <v>220100</v>
      </c>
      <c r="B481" s="249" t="s">
        <v>1260</v>
      </c>
      <c r="C481" s="249" t="s">
        <v>1261</v>
      </c>
      <c r="D481" s="249" t="s">
        <v>1262</v>
      </c>
      <c r="E481" s="249" t="s">
        <v>1087</v>
      </c>
      <c r="F481" s="249">
        <v>2190</v>
      </c>
      <c r="G481" s="249" t="s">
        <v>1231</v>
      </c>
      <c r="H481" s="249" t="s">
        <v>1263</v>
      </c>
      <c r="I481" s="249">
        <v>644</v>
      </c>
      <c r="J481" s="249">
        <v>23</v>
      </c>
      <c r="K481" s="250">
        <v>44562</v>
      </c>
      <c r="L481" s="250">
        <v>44926</v>
      </c>
      <c r="M481" s="249" t="s">
        <v>1090</v>
      </c>
      <c r="N481" s="249" t="e">
        <v>#N/A</v>
      </c>
      <c r="O481" s="249" t="e">
        <v>#N/A</v>
      </c>
      <c r="P481" s="249" t="e">
        <v>#N/A</v>
      </c>
      <c r="Q481" s="249" t="e">
        <v>#N/A</v>
      </c>
      <c r="R481" s="249">
        <v>3</v>
      </c>
      <c r="S481" s="249" t="s">
        <v>1091</v>
      </c>
    </row>
    <row r="482" spans="1:19" x14ac:dyDescent="0.25">
      <c r="A482" s="249">
        <v>220101</v>
      </c>
      <c r="B482" s="249" t="s">
        <v>1264</v>
      </c>
      <c r="C482" s="249" t="s">
        <v>1265</v>
      </c>
      <c r="D482" s="249" t="s">
        <v>1266</v>
      </c>
      <c r="E482" s="249" t="s">
        <v>1087</v>
      </c>
      <c r="F482" s="249">
        <v>2462</v>
      </c>
      <c r="G482" s="249" t="s">
        <v>1095</v>
      </c>
      <c r="H482" s="249" t="s">
        <v>1267</v>
      </c>
      <c r="I482" s="249">
        <v>574</v>
      </c>
      <c r="J482" s="249">
        <v>25</v>
      </c>
      <c r="K482" s="250">
        <v>44562</v>
      </c>
      <c r="L482" s="250">
        <v>44926</v>
      </c>
      <c r="M482" s="249" t="s">
        <v>959</v>
      </c>
      <c r="N482" s="249">
        <v>80</v>
      </c>
      <c r="O482" s="249">
        <v>4</v>
      </c>
      <c r="P482" s="249">
        <v>16</v>
      </c>
      <c r="Q482" s="249">
        <v>92</v>
      </c>
      <c r="R482" s="249">
        <v>4</v>
      </c>
      <c r="S482" s="249" t="s">
        <v>960</v>
      </c>
    </row>
    <row r="483" spans="1:19" x14ac:dyDescent="0.25">
      <c r="A483" s="249">
        <v>220101</v>
      </c>
      <c r="B483" s="249" t="s">
        <v>1264</v>
      </c>
      <c r="C483" s="249" t="s">
        <v>1265</v>
      </c>
      <c r="D483" s="249" t="s">
        <v>1266</v>
      </c>
      <c r="E483" s="249" t="s">
        <v>1087</v>
      </c>
      <c r="F483" s="249">
        <v>2462</v>
      </c>
      <c r="G483" s="249" t="s">
        <v>1095</v>
      </c>
      <c r="H483" s="249" t="s">
        <v>1267</v>
      </c>
      <c r="I483" s="249">
        <v>574</v>
      </c>
      <c r="J483" s="249">
        <v>25</v>
      </c>
      <c r="K483" s="250">
        <v>44562</v>
      </c>
      <c r="L483" s="250">
        <v>44926</v>
      </c>
      <c r="M483" s="249" t="s">
        <v>967</v>
      </c>
      <c r="N483" s="249">
        <v>83</v>
      </c>
      <c r="O483" s="249">
        <v>4</v>
      </c>
      <c r="P483" s="249">
        <v>13</v>
      </c>
      <c r="Q483" s="249">
        <v>93</v>
      </c>
      <c r="R483" s="249">
        <v>4</v>
      </c>
      <c r="S483" s="249" t="s">
        <v>968</v>
      </c>
    </row>
    <row r="484" spans="1:19" x14ac:dyDescent="0.25">
      <c r="A484" s="249">
        <v>220101</v>
      </c>
      <c r="B484" s="249" t="s">
        <v>1264</v>
      </c>
      <c r="C484" s="249" t="s">
        <v>1265</v>
      </c>
      <c r="D484" s="249" t="s">
        <v>1266</v>
      </c>
      <c r="E484" s="249" t="s">
        <v>1087</v>
      </c>
      <c r="F484" s="249">
        <v>2462</v>
      </c>
      <c r="G484" s="249" t="s">
        <v>1095</v>
      </c>
      <c r="H484" s="249" t="s">
        <v>1267</v>
      </c>
      <c r="I484" s="249">
        <v>574</v>
      </c>
      <c r="J484" s="249">
        <v>25</v>
      </c>
      <c r="K484" s="250">
        <v>44562</v>
      </c>
      <c r="L484" s="250">
        <v>44926</v>
      </c>
      <c r="M484" s="249" t="s">
        <v>961</v>
      </c>
      <c r="N484" s="249">
        <v>56</v>
      </c>
      <c r="O484" s="249">
        <v>14</v>
      </c>
      <c r="P484" s="249">
        <v>30</v>
      </c>
      <c r="Q484" s="249">
        <v>80</v>
      </c>
      <c r="R484" s="249">
        <v>3</v>
      </c>
      <c r="S484" s="249" t="s">
        <v>962</v>
      </c>
    </row>
    <row r="485" spans="1:19" x14ac:dyDescent="0.25">
      <c r="A485" s="249">
        <v>220101</v>
      </c>
      <c r="B485" s="249" t="s">
        <v>1264</v>
      </c>
      <c r="C485" s="249" t="s">
        <v>1265</v>
      </c>
      <c r="D485" s="249" t="s">
        <v>1266</v>
      </c>
      <c r="E485" s="249" t="s">
        <v>1087</v>
      </c>
      <c r="F485" s="249">
        <v>2462</v>
      </c>
      <c r="G485" s="249" t="s">
        <v>1095</v>
      </c>
      <c r="H485" s="249" t="s">
        <v>1267</v>
      </c>
      <c r="I485" s="249">
        <v>574</v>
      </c>
      <c r="J485" s="249">
        <v>25</v>
      </c>
      <c r="K485" s="250">
        <v>44562</v>
      </c>
      <c r="L485" s="250">
        <v>44926</v>
      </c>
      <c r="M485" s="249" t="s">
        <v>969</v>
      </c>
      <c r="N485" s="249">
        <v>58</v>
      </c>
      <c r="O485" s="249">
        <v>21</v>
      </c>
      <c r="P485" s="249">
        <v>21</v>
      </c>
      <c r="Q485" s="249">
        <v>76</v>
      </c>
      <c r="R485" s="249">
        <v>3</v>
      </c>
      <c r="S485" s="249" t="s">
        <v>970</v>
      </c>
    </row>
    <row r="486" spans="1:19" x14ac:dyDescent="0.25">
      <c r="A486" s="249">
        <v>220101</v>
      </c>
      <c r="B486" s="249" t="s">
        <v>1264</v>
      </c>
      <c r="C486" s="249" t="s">
        <v>1265</v>
      </c>
      <c r="D486" s="249" t="s">
        <v>1266</v>
      </c>
      <c r="E486" s="249" t="s">
        <v>1087</v>
      </c>
      <c r="F486" s="249">
        <v>2462</v>
      </c>
      <c r="G486" s="249" t="s">
        <v>1095</v>
      </c>
      <c r="H486" s="249" t="s">
        <v>1267</v>
      </c>
      <c r="I486" s="249">
        <v>574</v>
      </c>
      <c r="J486" s="249">
        <v>25</v>
      </c>
      <c r="K486" s="250">
        <v>44562</v>
      </c>
      <c r="L486" s="250">
        <v>44926</v>
      </c>
      <c r="M486" s="249" t="s">
        <v>973</v>
      </c>
      <c r="N486" s="249">
        <v>89</v>
      </c>
      <c r="O486" s="249">
        <v>11</v>
      </c>
      <c r="P486" s="249" t="e">
        <v>#N/A</v>
      </c>
      <c r="Q486" s="249">
        <v>89</v>
      </c>
      <c r="R486" s="249">
        <v>4</v>
      </c>
      <c r="S486" s="249" t="s">
        <v>974</v>
      </c>
    </row>
    <row r="487" spans="1:19" x14ac:dyDescent="0.25">
      <c r="A487" s="249">
        <v>220101</v>
      </c>
      <c r="B487" s="249" t="s">
        <v>1264</v>
      </c>
      <c r="C487" s="249" t="s">
        <v>1265</v>
      </c>
      <c r="D487" s="249" t="s">
        <v>1266</v>
      </c>
      <c r="E487" s="249" t="s">
        <v>1087</v>
      </c>
      <c r="F487" s="249">
        <v>2462</v>
      </c>
      <c r="G487" s="249" t="s">
        <v>1095</v>
      </c>
      <c r="H487" s="249" t="s">
        <v>1267</v>
      </c>
      <c r="I487" s="249">
        <v>574</v>
      </c>
      <c r="J487" s="249">
        <v>25</v>
      </c>
      <c r="K487" s="250">
        <v>44562</v>
      </c>
      <c r="L487" s="250">
        <v>44926</v>
      </c>
      <c r="M487" s="249" t="s">
        <v>971</v>
      </c>
      <c r="N487" s="249">
        <v>52</v>
      </c>
      <c r="O487" s="249">
        <v>4</v>
      </c>
      <c r="P487" s="249">
        <v>44</v>
      </c>
      <c r="Q487" s="249">
        <v>82</v>
      </c>
      <c r="R487" s="249">
        <v>4</v>
      </c>
      <c r="S487" s="249" t="s">
        <v>972</v>
      </c>
    </row>
    <row r="488" spans="1:19" x14ac:dyDescent="0.25">
      <c r="A488" s="249">
        <v>220101</v>
      </c>
      <c r="B488" s="249" t="s">
        <v>1264</v>
      </c>
      <c r="C488" s="249" t="s">
        <v>1265</v>
      </c>
      <c r="D488" s="249" t="s">
        <v>1266</v>
      </c>
      <c r="E488" s="249" t="s">
        <v>1087</v>
      </c>
      <c r="F488" s="249">
        <v>2462</v>
      </c>
      <c r="G488" s="249" t="s">
        <v>1095</v>
      </c>
      <c r="H488" s="249" t="s">
        <v>1267</v>
      </c>
      <c r="I488" s="249">
        <v>574</v>
      </c>
      <c r="J488" s="249">
        <v>25</v>
      </c>
      <c r="K488" s="250">
        <v>44562</v>
      </c>
      <c r="L488" s="250">
        <v>44926</v>
      </c>
      <c r="M488" s="249" t="s">
        <v>957</v>
      </c>
      <c r="N488" s="249">
        <v>58</v>
      </c>
      <c r="O488" s="249">
        <v>14</v>
      </c>
      <c r="P488" s="249">
        <v>28</v>
      </c>
      <c r="Q488" s="249">
        <v>80</v>
      </c>
      <c r="R488" s="249">
        <v>2</v>
      </c>
      <c r="S488" s="249" t="s">
        <v>958</v>
      </c>
    </row>
    <row r="489" spans="1:19" x14ac:dyDescent="0.25">
      <c r="A489" s="249">
        <v>220101</v>
      </c>
      <c r="B489" s="249" t="s">
        <v>1264</v>
      </c>
      <c r="C489" s="249" t="s">
        <v>1265</v>
      </c>
      <c r="D489" s="249" t="s">
        <v>1266</v>
      </c>
      <c r="E489" s="249" t="s">
        <v>1087</v>
      </c>
      <c r="F489" s="249">
        <v>2462</v>
      </c>
      <c r="G489" s="249" t="s">
        <v>1095</v>
      </c>
      <c r="H489" s="249" t="s">
        <v>1267</v>
      </c>
      <c r="I489" s="249">
        <v>574</v>
      </c>
      <c r="J489" s="249">
        <v>25</v>
      </c>
      <c r="K489" s="250">
        <v>44562</v>
      </c>
      <c r="L489" s="250">
        <v>44926</v>
      </c>
      <c r="M489" s="249" t="s">
        <v>955</v>
      </c>
      <c r="N489" s="249">
        <v>43</v>
      </c>
      <c r="O489" s="249">
        <v>23</v>
      </c>
      <c r="P489" s="249">
        <v>34</v>
      </c>
      <c r="Q489" s="249">
        <v>71</v>
      </c>
      <c r="R489" s="249">
        <v>1</v>
      </c>
      <c r="S489" s="249" t="s">
        <v>956</v>
      </c>
    </row>
    <row r="490" spans="1:19" x14ac:dyDescent="0.25">
      <c r="A490" s="249">
        <v>220101</v>
      </c>
      <c r="B490" s="249" t="s">
        <v>1264</v>
      </c>
      <c r="C490" s="249" t="s">
        <v>1265</v>
      </c>
      <c r="D490" s="249" t="s">
        <v>1266</v>
      </c>
      <c r="E490" s="249" t="s">
        <v>1087</v>
      </c>
      <c r="F490" s="249">
        <v>2462</v>
      </c>
      <c r="G490" s="249" t="s">
        <v>1095</v>
      </c>
      <c r="H490" s="249" t="s">
        <v>1267</v>
      </c>
      <c r="I490" s="249">
        <v>574</v>
      </c>
      <c r="J490" s="249">
        <v>25</v>
      </c>
      <c r="K490" s="250">
        <v>44562</v>
      </c>
      <c r="L490" s="250">
        <v>44926</v>
      </c>
      <c r="M490" s="249" t="s">
        <v>963</v>
      </c>
      <c r="N490" s="249">
        <v>74</v>
      </c>
      <c r="O490" s="249">
        <v>6</v>
      </c>
      <c r="P490" s="249">
        <v>20</v>
      </c>
      <c r="Q490" s="249">
        <v>89</v>
      </c>
      <c r="R490" s="249">
        <v>4</v>
      </c>
      <c r="S490" s="249" t="s">
        <v>964</v>
      </c>
    </row>
    <row r="491" spans="1:19" x14ac:dyDescent="0.25">
      <c r="A491" s="249">
        <v>220101</v>
      </c>
      <c r="B491" s="249" t="s">
        <v>1264</v>
      </c>
      <c r="C491" s="249" t="s">
        <v>1265</v>
      </c>
      <c r="D491" s="249" t="s">
        <v>1266</v>
      </c>
      <c r="E491" s="249" t="s">
        <v>1087</v>
      </c>
      <c r="F491" s="249">
        <v>2462</v>
      </c>
      <c r="G491" s="249" t="s">
        <v>1095</v>
      </c>
      <c r="H491" s="249" t="s">
        <v>1267</v>
      </c>
      <c r="I491" s="249">
        <v>574</v>
      </c>
      <c r="J491" s="249">
        <v>25</v>
      </c>
      <c r="K491" s="250">
        <v>44562</v>
      </c>
      <c r="L491" s="250">
        <v>44926</v>
      </c>
      <c r="M491" s="249" t="s">
        <v>965</v>
      </c>
      <c r="N491" s="249">
        <v>79</v>
      </c>
      <c r="O491" s="249">
        <v>4</v>
      </c>
      <c r="P491" s="249">
        <v>17</v>
      </c>
      <c r="Q491" s="249">
        <v>91</v>
      </c>
      <c r="R491" s="249">
        <v>5</v>
      </c>
      <c r="S491" s="249" t="s">
        <v>983</v>
      </c>
    </row>
    <row r="492" spans="1:19" x14ac:dyDescent="0.25">
      <c r="A492" s="249">
        <v>220101</v>
      </c>
      <c r="B492" s="249" t="s">
        <v>1264</v>
      </c>
      <c r="C492" s="249" t="s">
        <v>1265</v>
      </c>
      <c r="D492" s="249" t="s">
        <v>1266</v>
      </c>
      <c r="E492" s="249" t="s">
        <v>1087</v>
      </c>
      <c r="F492" s="249">
        <v>2462</v>
      </c>
      <c r="G492" s="249" t="s">
        <v>1095</v>
      </c>
      <c r="H492" s="249" t="s">
        <v>1267</v>
      </c>
      <c r="I492" s="249">
        <v>574</v>
      </c>
      <c r="J492" s="249">
        <v>25</v>
      </c>
      <c r="K492" s="250">
        <v>44562</v>
      </c>
      <c r="L492" s="250">
        <v>44926</v>
      </c>
      <c r="M492" s="249" t="s">
        <v>1090</v>
      </c>
      <c r="N492" s="249" t="e">
        <v>#N/A</v>
      </c>
      <c r="O492" s="249" t="e">
        <v>#N/A</v>
      </c>
      <c r="P492" s="249" t="e">
        <v>#N/A</v>
      </c>
      <c r="Q492" s="249" t="e">
        <v>#N/A</v>
      </c>
      <c r="R492" s="249">
        <v>4</v>
      </c>
      <c r="S492" s="249" t="s">
        <v>1091</v>
      </c>
    </row>
    <row r="493" spans="1:19" x14ac:dyDescent="0.25">
      <c r="A493" s="249">
        <v>220105</v>
      </c>
      <c r="B493" s="249" t="s">
        <v>1268</v>
      </c>
      <c r="C493" s="249" t="s">
        <v>1269</v>
      </c>
      <c r="D493" s="249" t="s">
        <v>1270</v>
      </c>
      <c r="E493" s="249" t="s">
        <v>1087</v>
      </c>
      <c r="F493" s="249">
        <v>1890</v>
      </c>
      <c r="G493" s="249" t="s">
        <v>1095</v>
      </c>
      <c r="H493" s="249" t="s">
        <v>1271</v>
      </c>
      <c r="I493" s="249">
        <v>922</v>
      </c>
      <c r="J493" s="249">
        <v>24</v>
      </c>
      <c r="K493" s="250">
        <v>44562</v>
      </c>
      <c r="L493" s="250">
        <v>44926</v>
      </c>
      <c r="M493" s="249" t="s">
        <v>959</v>
      </c>
      <c r="N493" s="249">
        <v>82</v>
      </c>
      <c r="O493" s="249">
        <v>4</v>
      </c>
      <c r="P493" s="249">
        <v>14</v>
      </c>
      <c r="Q493" s="249">
        <v>92</v>
      </c>
      <c r="R493" s="249">
        <v>4</v>
      </c>
      <c r="S493" s="249" t="s">
        <v>960</v>
      </c>
    </row>
    <row r="494" spans="1:19" x14ac:dyDescent="0.25">
      <c r="A494" s="249">
        <v>220105</v>
      </c>
      <c r="B494" s="249" t="s">
        <v>1268</v>
      </c>
      <c r="C494" s="249" t="s">
        <v>1269</v>
      </c>
      <c r="D494" s="249" t="s">
        <v>1270</v>
      </c>
      <c r="E494" s="249" t="s">
        <v>1087</v>
      </c>
      <c r="F494" s="249">
        <v>1890</v>
      </c>
      <c r="G494" s="249" t="s">
        <v>1095</v>
      </c>
      <c r="H494" s="249" t="s">
        <v>1271</v>
      </c>
      <c r="I494" s="249">
        <v>922</v>
      </c>
      <c r="J494" s="249">
        <v>24</v>
      </c>
      <c r="K494" s="250">
        <v>44562</v>
      </c>
      <c r="L494" s="250">
        <v>44926</v>
      </c>
      <c r="M494" s="249" t="s">
        <v>967</v>
      </c>
      <c r="N494" s="249">
        <v>76</v>
      </c>
      <c r="O494" s="249">
        <v>6</v>
      </c>
      <c r="P494" s="249">
        <v>18</v>
      </c>
      <c r="Q494" s="249">
        <v>90</v>
      </c>
      <c r="R494" s="249">
        <v>3</v>
      </c>
      <c r="S494" s="249" t="s">
        <v>968</v>
      </c>
    </row>
    <row r="495" spans="1:19" x14ac:dyDescent="0.25">
      <c r="A495" s="249">
        <v>220105</v>
      </c>
      <c r="B495" s="249" t="s">
        <v>1268</v>
      </c>
      <c r="C495" s="249" t="s">
        <v>1269</v>
      </c>
      <c r="D495" s="249" t="s">
        <v>1270</v>
      </c>
      <c r="E495" s="249" t="s">
        <v>1087</v>
      </c>
      <c r="F495" s="249">
        <v>1890</v>
      </c>
      <c r="G495" s="249" t="s">
        <v>1095</v>
      </c>
      <c r="H495" s="249" t="s">
        <v>1271</v>
      </c>
      <c r="I495" s="249">
        <v>922</v>
      </c>
      <c r="J495" s="249">
        <v>24</v>
      </c>
      <c r="K495" s="250">
        <v>44562</v>
      </c>
      <c r="L495" s="250">
        <v>44926</v>
      </c>
      <c r="M495" s="249" t="s">
        <v>961</v>
      </c>
      <c r="N495" s="249">
        <v>67</v>
      </c>
      <c r="O495" s="249">
        <v>10</v>
      </c>
      <c r="P495" s="249">
        <v>23</v>
      </c>
      <c r="Q495" s="249">
        <v>85</v>
      </c>
      <c r="R495" s="249">
        <v>4</v>
      </c>
      <c r="S495" s="249" t="s">
        <v>962</v>
      </c>
    </row>
    <row r="496" spans="1:19" x14ac:dyDescent="0.25">
      <c r="A496" s="249">
        <v>220105</v>
      </c>
      <c r="B496" s="249" t="s">
        <v>1268</v>
      </c>
      <c r="C496" s="249" t="s">
        <v>1269</v>
      </c>
      <c r="D496" s="249" t="s">
        <v>1270</v>
      </c>
      <c r="E496" s="249" t="s">
        <v>1087</v>
      </c>
      <c r="F496" s="249">
        <v>1890</v>
      </c>
      <c r="G496" s="249" t="s">
        <v>1095</v>
      </c>
      <c r="H496" s="249" t="s">
        <v>1271</v>
      </c>
      <c r="I496" s="249">
        <v>922</v>
      </c>
      <c r="J496" s="249">
        <v>24</v>
      </c>
      <c r="K496" s="250">
        <v>44562</v>
      </c>
      <c r="L496" s="250">
        <v>44926</v>
      </c>
      <c r="M496" s="249" t="s">
        <v>969</v>
      </c>
      <c r="N496" s="249">
        <v>62</v>
      </c>
      <c r="O496" s="249">
        <v>20</v>
      </c>
      <c r="P496" s="249">
        <v>18</v>
      </c>
      <c r="Q496" s="249">
        <v>77</v>
      </c>
      <c r="R496" s="249">
        <v>3</v>
      </c>
      <c r="S496" s="249" t="s">
        <v>970</v>
      </c>
    </row>
    <row r="497" spans="1:19" x14ac:dyDescent="0.25">
      <c r="A497" s="249">
        <v>220105</v>
      </c>
      <c r="B497" s="249" t="s">
        <v>1268</v>
      </c>
      <c r="C497" s="249" t="s">
        <v>1269</v>
      </c>
      <c r="D497" s="249" t="s">
        <v>1270</v>
      </c>
      <c r="E497" s="249" t="s">
        <v>1087</v>
      </c>
      <c r="F497" s="249">
        <v>1890</v>
      </c>
      <c r="G497" s="249" t="s">
        <v>1095</v>
      </c>
      <c r="H497" s="249" t="s">
        <v>1271</v>
      </c>
      <c r="I497" s="249">
        <v>922</v>
      </c>
      <c r="J497" s="249">
        <v>24</v>
      </c>
      <c r="K497" s="250">
        <v>44562</v>
      </c>
      <c r="L497" s="250">
        <v>44926</v>
      </c>
      <c r="M497" s="249" t="s">
        <v>973</v>
      </c>
      <c r="N497" s="249">
        <v>88</v>
      </c>
      <c r="O497" s="249">
        <v>12</v>
      </c>
      <c r="P497" s="249" t="e">
        <v>#N/A</v>
      </c>
      <c r="Q497" s="249">
        <v>88</v>
      </c>
      <c r="R497" s="249">
        <v>4</v>
      </c>
      <c r="S497" s="249" t="s">
        <v>974</v>
      </c>
    </row>
    <row r="498" spans="1:19" x14ac:dyDescent="0.25">
      <c r="A498" s="249">
        <v>220105</v>
      </c>
      <c r="B498" s="249" t="s">
        <v>1268</v>
      </c>
      <c r="C498" s="249" t="s">
        <v>1269</v>
      </c>
      <c r="D498" s="249" t="s">
        <v>1270</v>
      </c>
      <c r="E498" s="249" t="s">
        <v>1087</v>
      </c>
      <c r="F498" s="249">
        <v>1890</v>
      </c>
      <c r="G498" s="249" t="s">
        <v>1095</v>
      </c>
      <c r="H498" s="249" t="s">
        <v>1271</v>
      </c>
      <c r="I498" s="249">
        <v>922</v>
      </c>
      <c r="J498" s="249">
        <v>24</v>
      </c>
      <c r="K498" s="250">
        <v>44562</v>
      </c>
      <c r="L498" s="250">
        <v>44926</v>
      </c>
      <c r="M498" s="249" t="s">
        <v>971</v>
      </c>
      <c r="N498" s="249">
        <v>51</v>
      </c>
      <c r="O498" s="249">
        <v>5</v>
      </c>
      <c r="P498" s="249">
        <v>44</v>
      </c>
      <c r="Q498" s="249">
        <v>81</v>
      </c>
      <c r="R498" s="249">
        <v>3</v>
      </c>
      <c r="S498" s="249" t="s">
        <v>972</v>
      </c>
    </row>
    <row r="499" spans="1:19" x14ac:dyDescent="0.25">
      <c r="A499" s="249">
        <v>220105</v>
      </c>
      <c r="B499" s="249" t="s">
        <v>1268</v>
      </c>
      <c r="C499" s="249" t="s">
        <v>1269</v>
      </c>
      <c r="D499" s="249" t="s">
        <v>1270</v>
      </c>
      <c r="E499" s="249" t="s">
        <v>1087</v>
      </c>
      <c r="F499" s="249">
        <v>1890</v>
      </c>
      <c r="G499" s="249" t="s">
        <v>1095</v>
      </c>
      <c r="H499" s="249" t="s">
        <v>1271</v>
      </c>
      <c r="I499" s="249">
        <v>922</v>
      </c>
      <c r="J499" s="249">
        <v>24</v>
      </c>
      <c r="K499" s="250">
        <v>44562</v>
      </c>
      <c r="L499" s="250">
        <v>44926</v>
      </c>
      <c r="M499" s="249" t="s">
        <v>957</v>
      </c>
      <c r="N499" s="249">
        <v>67</v>
      </c>
      <c r="O499" s="249">
        <v>14</v>
      </c>
      <c r="P499" s="249">
        <v>19</v>
      </c>
      <c r="Q499" s="249">
        <v>83</v>
      </c>
      <c r="R499" s="249">
        <v>3</v>
      </c>
      <c r="S499" s="249" t="s">
        <v>958</v>
      </c>
    </row>
    <row r="500" spans="1:19" x14ac:dyDescent="0.25">
      <c r="A500" s="249">
        <v>220105</v>
      </c>
      <c r="B500" s="249" t="s">
        <v>1268</v>
      </c>
      <c r="C500" s="249" t="s">
        <v>1269</v>
      </c>
      <c r="D500" s="249" t="s">
        <v>1270</v>
      </c>
      <c r="E500" s="249" t="s">
        <v>1087</v>
      </c>
      <c r="F500" s="249">
        <v>1890</v>
      </c>
      <c r="G500" s="249" t="s">
        <v>1095</v>
      </c>
      <c r="H500" s="249" t="s">
        <v>1271</v>
      </c>
      <c r="I500" s="249">
        <v>922</v>
      </c>
      <c r="J500" s="249">
        <v>24</v>
      </c>
      <c r="K500" s="250">
        <v>44562</v>
      </c>
      <c r="L500" s="250">
        <v>44926</v>
      </c>
      <c r="M500" s="249" t="s">
        <v>955</v>
      </c>
      <c r="N500" s="249">
        <v>50</v>
      </c>
      <c r="O500" s="249">
        <v>17</v>
      </c>
      <c r="P500" s="249">
        <v>33</v>
      </c>
      <c r="Q500" s="249">
        <v>76</v>
      </c>
      <c r="R500" s="249">
        <v>2</v>
      </c>
      <c r="S500" s="249" t="s">
        <v>956</v>
      </c>
    </row>
    <row r="501" spans="1:19" x14ac:dyDescent="0.25">
      <c r="A501" s="249">
        <v>220105</v>
      </c>
      <c r="B501" s="249" t="s">
        <v>1268</v>
      </c>
      <c r="C501" s="249" t="s">
        <v>1269</v>
      </c>
      <c r="D501" s="249" t="s">
        <v>1270</v>
      </c>
      <c r="E501" s="249" t="s">
        <v>1087</v>
      </c>
      <c r="F501" s="249">
        <v>1890</v>
      </c>
      <c r="G501" s="249" t="s">
        <v>1095</v>
      </c>
      <c r="H501" s="249" t="s">
        <v>1271</v>
      </c>
      <c r="I501" s="249">
        <v>922</v>
      </c>
      <c r="J501" s="249">
        <v>24</v>
      </c>
      <c r="K501" s="250">
        <v>44562</v>
      </c>
      <c r="L501" s="250">
        <v>44926</v>
      </c>
      <c r="M501" s="249" t="s">
        <v>963</v>
      </c>
      <c r="N501" s="249">
        <v>69</v>
      </c>
      <c r="O501" s="249">
        <v>9</v>
      </c>
      <c r="P501" s="249">
        <v>22</v>
      </c>
      <c r="Q501" s="249">
        <v>87</v>
      </c>
      <c r="R501" s="249">
        <v>3</v>
      </c>
      <c r="S501" s="249" t="s">
        <v>964</v>
      </c>
    </row>
    <row r="502" spans="1:19" x14ac:dyDescent="0.25">
      <c r="A502" s="249">
        <v>220105</v>
      </c>
      <c r="B502" s="249" t="s">
        <v>1268</v>
      </c>
      <c r="C502" s="249" t="s">
        <v>1269</v>
      </c>
      <c r="D502" s="249" t="s">
        <v>1270</v>
      </c>
      <c r="E502" s="249" t="s">
        <v>1087</v>
      </c>
      <c r="F502" s="249">
        <v>1890</v>
      </c>
      <c r="G502" s="249" t="s">
        <v>1095</v>
      </c>
      <c r="H502" s="249" t="s">
        <v>1271</v>
      </c>
      <c r="I502" s="249">
        <v>922</v>
      </c>
      <c r="J502" s="249">
        <v>24</v>
      </c>
      <c r="K502" s="250">
        <v>44562</v>
      </c>
      <c r="L502" s="250">
        <v>44926</v>
      </c>
      <c r="M502" s="249" t="s">
        <v>965</v>
      </c>
      <c r="N502" s="249">
        <v>70</v>
      </c>
      <c r="O502" s="249">
        <v>6</v>
      </c>
      <c r="P502" s="249">
        <v>24</v>
      </c>
      <c r="Q502" s="249">
        <v>87</v>
      </c>
      <c r="R502" s="249">
        <v>4</v>
      </c>
      <c r="S502" s="249" t="s">
        <v>983</v>
      </c>
    </row>
    <row r="503" spans="1:19" x14ac:dyDescent="0.25">
      <c r="A503" s="249">
        <v>220105</v>
      </c>
      <c r="B503" s="249" t="s">
        <v>1268</v>
      </c>
      <c r="C503" s="249" t="s">
        <v>1269</v>
      </c>
      <c r="D503" s="249" t="s">
        <v>1270</v>
      </c>
      <c r="E503" s="249" t="s">
        <v>1087</v>
      </c>
      <c r="F503" s="249">
        <v>1890</v>
      </c>
      <c r="G503" s="249" t="s">
        <v>1095</v>
      </c>
      <c r="H503" s="249" t="s">
        <v>1271</v>
      </c>
      <c r="I503" s="249">
        <v>922</v>
      </c>
      <c r="J503" s="249">
        <v>24</v>
      </c>
      <c r="K503" s="250">
        <v>44562</v>
      </c>
      <c r="L503" s="250">
        <v>44926</v>
      </c>
      <c r="M503" s="249" t="s">
        <v>1090</v>
      </c>
      <c r="N503" s="249" t="e">
        <v>#N/A</v>
      </c>
      <c r="O503" s="249" t="e">
        <v>#N/A</v>
      </c>
      <c r="P503" s="249" t="e">
        <v>#N/A</v>
      </c>
      <c r="Q503" s="249" t="e">
        <v>#N/A</v>
      </c>
      <c r="R503" s="249">
        <v>3</v>
      </c>
      <c r="S503" s="249" t="s">
        <v>1091</v>
      </c>
    </row>
    <row r="504" spans="1:19" x14ac:dyDescent="0.25">
      <c r="A504" s="249">
        <v>220108</v>
      </c>
      <c r="B504" s="249" t="s">
        <v>1272</v>
      </c>
      <c r="C504" s="249" t="s">
        <v>1273</v>
      </c>
      <c r="D504" s="249" t="s">
        <v>1274</v>
      </c>
      <c r="E504" s="249" t="s">
        <v>1087</v>
      </c>
      <c r="F504" s="249">
        <v>2186</v>
      </c>
      <c r="G504" s="249" t="s">
        <v>1231</v>
      </c>
      <c r="H504" s="249" t="s">
        <v>1275</v>
      </c>
      <c r="I504" s="249">
        <v>591</v>
      </c>
      <c r="J504" s="249">
        <v>28</v>
      </c>
      <c r="K504" s="250">
        <v>44562</v>
      </c>
      <c r="L504" s="250">
        <v>44926</v>
      </c>
      <c r="M504" s="249" t="s">
        <v>959</v>
      </c>
      <c r="N504" s="249">
        <v>79</v>
      </c>
      <c r="O504" s="249">
        <v>7</v>
      </c>
      <c r="P504" s="249">
        <v>14</v>
      </c>
      <c r="Q504" s="249">
        <v>90</v>
      </c>
      <c r="R504" s="249">
        <v>3</v>
      </c>
      <c r="S504" s="249" t="s">
        <v>960</v>
      </c>
    </row>
    <row r="505" spans="1:19" x14ac:dyDescent="0.25">
      <c r="A505" s="249">
        <v>220108</v>
      </c>
      <c r="B505" s="249" t="s">
        <v>1272</v>
      </c>
      <c r="C505" s="249" t="s">
        <v>1273</v>
      </c>
      <c r="D505" s="249" t="s">
        <v>1274</v>
      </c>
      <c r="E505" s="249" t="s">
        <v>1087</v>
      </c>
      <c r="F505" s="249">
        <v>2186</v>
      </c>
      <c r="G505" s="249" t="s">
        <v>1231</v>
      </c>
      <c r="H505" s="249" t="s">
        <v>1275</v>
      </c>
      <c r="I505" s="249">
        <v>591</v>
      </c>
      <c r="J505" s="249">
        <v>28</v>
      </c>
      <c r="K505" s="250">
        <v>44562</v>
      </c>
      <c r="L505" s="250">
        <v>44926</v>
      </c>
      <c r="M505" s="249" t="s">
        <v>967</v>
      </c>
      <c r="N505" s="249">
        <v>82</v>
      </c>
      <c r="O505" s="249">
        <v>6</v>
      </c>
      <c r="P505" s="249">
        <v>12</v>
      </c>
      <c r="Q505" s="249">
        <v>92</v>
      </c>
      <c r="R505" s="249">
        <v>4</v>
      </c>
      <c r="S505" s="249" t="s">
        <v>968</v>
      </c>
    </row>
    <row r="506" spans="1:19" x14ac:dyDescent="0.25">
      <c r="A506" s="249">
        <v>220108</v>
      </c>
      <c r="B506" s="249" t="s">
        <v>1272</v>
      </c>
      <c r="C506" s="249" t="s">
        <v>1273</v>
      </c>
      <c r="D506" s="249" t="s">
        <v>1274</v>
      </c>
      <c r="E506" s="249" t="s">
        <v>1087</v>
      </c>
      <c r="F506" s="249">
        <v>2186</v>
      </c>
      <c r="G506" s="249" t="s">
        <v>1231</v>
      </c>
      <c r="H506" s="249" t="s">
        <v>1275</v>
      </c>
      <c r="I506" s="249">
        <v>591</v>
      </c>
      <c r="J506" s="249">
        <v>28</v>
      </c>
      <c r="K506" s="250">
        <v>44562</v>
      </c>
      <c r="L506" s="250">
        <v>44926</v>
      </c>
      <c r="M506" s="249" t="s">
        <v>961</v>
      </c>
      <c r="N506" s="249">
        <v>53</v>
      </c>
      <c r="O506" s="249">
        <v>21</v>
      </c>
      <c r="P506" s="249">
        <v>26</v>
      </c>
      <c r="Q506" s="249">
        <v>76</v>
      </c>
      <c r="R506" s="249">
        <v>2</v>
      </c>
      <c r="S506" s="249" t="s">
        <v>962</v>
      </c>
    </row>
    <row r="507" spans="1:19" x14ac:dyDescent="0.25">
      <c r="A507" s="249">
        <v>220108</v>
      </c>
      <c r="B507" s="249" t="s">
        <v>1272</v>
      </c>
      <c r="C507" s="249" t="s">
        <v>1273</v>
      </c>
      <c r="D507" s="249" t="s">
        <v>1274</v>
      </c>
      <c r="E507" s="249" t="s">
        <v>1087</v>
      </c>
      <c r="F507" s="249">
        <v>2186</v>
      </c>
      <c r="G507" s="249" t="s">
        <v>1231</v>
      </c>
      <c r="H507" s="249" t="s">
        <v>1275</v>
      </c>
      <c r="I507" s="249">
        <v>591</v>
      </c>
      <c r="J507" s="249">
        <v>28</v>
      </c>
      <c r="K507" s="250">
        <v>44562</v>
      </c>
      <c r="L507" s="250">
        <v>44926</v>
      </c>
      <c r="M507" s="249" t="s">
        <v>969</v>
      </c>
      <c r="N507" s="249">
        <v>61</v>
      </c>
      <c r="O507" s="249">
        <v>21</v>
      </c>
      <c r="P507" s="249">
        <v>18</v>
      </c>
      <c r="Q507" s="249">
        <v>77</v>
      </c>
      <c r="R507" s="249">
        <v>3</v>
      </c>
      <c r="S507" s="249" t="s">
        <v>970</v>
      </c>
    </row>
    <row r="508" spans="1:19" x14ac:dyDescent="0.25">
      <c r="A508" s="249">
        <v>220108</v>
      </c>
      <c r="B508" s="249" t="s">
        <v>1272</v>
      </c>
      <c r="C508" s="249" t="s">
        <v>1273</v>
      </c>
      <c r="D508" s="249" t="s">
        <v>1274</v>
      </c>
      <c r="E508" s="249" t="s">
        <v>1087</v>
      </c>
      <c r="F508" s="249">
        <v>2186</v>
      </c>
      <c r="G508" s="249" t="s">
        <v>1231</v>
      </c>
      <c r="H508" s="249" t="s">
        <v>1275</v>
      </c>
      <c r="I508" s="249">
        <v>591</v>
      </c>
      <c r="J508" s="249">
        <v>28</v>
      </c>
      <c r="K508" s="250">
        <v>44562</v>
      </c>
      <c r="L508" s="250">
        <v>44926</v>
      </c>
      <c r="M508" s="249" t="s">
        <v>973</v>
      </c>
      <c r="N508" s="249">
        <v>86</v>
      </c>
      <c r="O508" s="249">
        <v>14</v>
      </c>
      <c r="P508" s="249" t="e">
        <v>#N/A</v>
      </c>
      <c r="Q508" s="249">
        <v>86</v>
      </c>
      <c r="R508" s="249">
        <v>4</v>
      </c>
      <c r="S508" s="249" t="s">
        <v>974</v>
      </c>
    </row>
    <row r="509" spans="1:19" x14ac:dyDescent="0.25">
      <c r="A509" s="249">
        <v>220108</v>
      </c>
      <c r="B509" s="249" t="s">
        <v>1272</v>
      </c>
      <c r="C509" s="249" t="s">
        <v>1273</v>
      </c>
      <c r="D509" s="249" t="s">
        <v>1274</v>
      </c>
      <c r="E509" s="249" t="s">
        <v>1087</v>
      </c>
      <c r="F509" s="249">
        <v>2186</v>
      </c>
      <c r="G509" s="249" t="s">
        <v>1231</v>
      </c>
      <c r="H509" s="249" t="s">
        <v>1275</v>
      </c>
      <c r="I509" s="249">
        <v>591</v>
      </c>
      <c r="J509" s="249">
        <v>28</v>
      </c>
      <c r="K509" s="250">
        <v>44562</v>
      </c>
      <c r="L509" s="250">
        <v>44926</v>
      </c>
      <c r="M509" s="249" t="s">
        <v>971</v>
      </c>
      <c r="N509" s="249">
        <v>49</v>
      </c>
      <c r="O509" s="249">
        <v>8</v>
      </c>
      <c r="P509" s="249">
        <v>43</v>
      </c>
      <c r="Q509" s="249">
        <v>79</v>
      </c>
      <c r="R509" s="249">
        <v>3</v>
      </c>
      <c r="S509" s="249" t="s">
        <v>972</v>
      </c>
    </row>
    <row r="510" spans="1:19" x14ac:dyDescent="0.25">
      <c r="A510" s="249">
        <v>220108</v>
      </c>
      <c r="B510" s="249" t="s">
        <v>1272</v>
      </c>
      <c r="C510" s="249" t="s">
        <v>1273</v>
      </c>
      <c r="D510" s="249" t="s">
        <v>1274</v>
      </c>
      <c r="E510" s="249" t="s">
        <v>1087</v>
      </c>
      <c r="F510" s="249">
        <v>2186</v>
      </c>
      <c r="G510" s="249" t="s">
        <v>1231</v>
      </c>
      <c r="H510" s="249" t="s">
        <v>1275</v>
      </c>
      <c r="I510" s="249">
        <v>591</v>
      </c>
      <c r="J510" s="249">
        <v>28</v>
      </c>
      <c r="K510" s="250">
        <v>44562</v>
      </c>
      <c r="L510" s="250">
        <v>44926</v>
      </c>
      <c r="M510" s="249" t="s">
        <v>957</v>
      </c>
      <c r="N510" s="249">
        <v>65</v>
      </c>
      <c r="O510" s="249">
        <v>14</v>
      </c>
      <c r="P510" s="249">
        <v>21</v>
      </c>
      <c r="Q510" s="249">
        <v>82</v>
      </c>
      <c r="R510" s="249">
        <v>3</v>
      </c>
      <c r="S510" s="249" t="s">
        <v>958</v>
      </c>
    </row>
    <row r="511" spans="1:19" x14ac:dyDescent="0.25">
      <c r="A511" s="249">
        <v>220108</v>
      </c>
      <c r="B511" s="249" t="s">
        <v>1272</v>
      </c>
      <c r="C511" s="249" t="s">
        <v>1273</v>
      </c>
      <c r="D511" s="249" t="s">
        <v>1274</v>
      </c>
      <c r="E511" s="249" t="s">
        <v>1087</v>
      </c>
      <c r="F511" s="249">
        <v>2186</v>
      </c>
      <c r="G511" s="249" t="s">
        <v>1231</v>
      </c>
      <c r="H511" s="249" t="s">
        <v>1275</v>
      </c>
      <c r="I511" s="249">
        <v>591</v>
      </c>
      <c r="J511" s="249">
        <v>28</v>
      </c>
      <c r="K511" s="250">
        <v>44562</v>
      </c>
      <c r="L511" s="250">
        <v>44926</v>
      </c>
      <c r="M511" s="249" t="s">
        <v>955</v>
      </c>
      <c r="N511" s="249">
        <v>47</v>
      </c>
      <c r="O511" s="249">
        <v>21</v>
      </c>
      <c r="P511" s="249">
        <v>32</v>
      </c>
      <c r="Q511" s="249">
        <v>73</v>
      </c>
      <c r="R511" s="249">
        <v>2</v>
      </c>
      <c r="S511" s="249" t="s">
        <v>956</v>
      </c>
    </row>
    <row r="512" spans="1:19" x14ac:dyDescent="0.25">
      <c r="A512" s="249">
        <v>220108</v>
      </c>
      <c r="B512" s="249" t="s">
        <v>1272</v>
      </c>
      <c r="C512" s="249" t="s">
        <v>1273</v>
      </c>
      <c r="D512" s="249" t="s">
        <v>1274</v>
      </c>
      <c r="E512" s="249" t="s">
        <v>1087</v>
      </c>
      <c r="F512" s="249">
        <v>2186</v>
      </c>
      <c r="G512" s="249" t="s">
        <v>1231</v>
      </c>
      <c r="H512" s="249" t="s">
        <v>1275</v>
      </c>
      <c r="I512" s="249">
        <v>591</v>
      </c>
      <c r="J512" s="249">
        <v>28</v>
      </c>
      <c r="K512" s="250">
        <v>44562</v>
      </c>
      <c r="L512" s="250">
        <v>44926</v>
      </c>
      <c r="M512" s="249" t="s">
        <v>963</v>
      </c>
      <c r="N512" s="249">
        <v>66</v>
      </c>
      <c r="O512" s="249">
        <v>14</v>
      </c>
      <c r="P512" s="249">
        <v>20</v>
      </c>
      <c r="Q512" s="249">
        <v>85</v>
      </c>
      <c r="R512" s="249">
        <v>3</v>
      </c>
      <c r="S512" s="249" t="s">
        <v>964</v>
      </c>
    </row>
    <row r="513" spans="1:19" x14ac:dyDescent="0.25">
      <c r="A513" s="249">
        <v>220108</v>
      </c>
      <c r="B513" s="249" t="s">
        <v>1272</v>
      </c>
      <c r="C513" s="249" t="s">
        <v>1273</v>
      </c>
      <c r="D513" s="249" t="s">
        <v>1274</v>
      </c>
      <c r="E513" s="249" t="s">
        <v>1087</v>
      </c>
      <c r="F513" s="249">
        <v>2186</v>
      </c>
      <c r="G513" s="249" t="s">
        <v>1231</v>
      </c>
      <c r="H513" s="249" t="s">
        <v>1275</v>
      </c>
      <c r="I513" s="249">
        <v>591</v>
      </c>
      <c r="J513" s="249">
        <v>28</v>
      </c>
      <c r="K513" s="250">
        <v>44562</v>
      </c>
      <c r="L513" s="250">
        <v>44926</v>
      </c>
      <c r="M513" s="249" t="s">
        <v>965</v>
      </c>
      <c r="N513" s="249">
        <v>66</v>
      </c>
      <c r="O513" s="249">
        <v>9</v>
      </c>
      <c r="P513" s="249">
        <v>25</v>
      </c>
      <c r="Q513" s="249">
        <v>84</v>
      </c>
      <c r="R513" s="249">
        <v>3</v>
      </c>
      <c r="S513" s="249" t="s">
        <v>983</v>
      </c>
    </row>
    <row r="514" spans="1:19" x14ac:dyDescent="0.25">
      <c r="A514" s="249">
        <v>220108</v>
      </c>
      <c r="B514" s="249" t="s">
        <v>1272</v>
      </c>
      <c r="C514" s="249" t="s">
        <v>1273</v>
      </c>
      <c r="D514" s="249" t="s">
        <v>1274</v>
      </c>
      <c r="E514" s="249" t="s">
        <v>1087</v>
      </c>
      <c r="F514" s="249">
        <v>2186</v>
      </c>
      <c r="G514" s="249" t="s">
        <v>1231</v>
      </c>
      <c r="H514" s="249" t="s">
        <v>1275</v>
      </c>
      <c r="I514" s="249">
        <v>591</v>
      </c>
      <c r="J514" s="249">
        <v>28</v>
      </c>
      <c r="K514" s="250">
        <v>44562</v>
      </c>
      <c r="L514" s="250">
        <v>44926</v>
      </c>
      <c r="M514" s="249" t="s">
        <v>1090</v>
      </c>
      <c r="N514" s="249" t="e">
        <v>#N/A</v>
      </c>
      <c r="O514" s="249" t="e">
        <v>#N/A</v>
      </c>
      <c r="P514" s="249" t="e">
        <v>#N/A</v>
      </c>
      <c r="Q514" s="249" t="e">
        <v>#N/A</v>
      </c>
      <c r="R514" s="249">
        <v>3</v>
      </c>
      <c r="S514" s="249" t="s">
        <v>1091</v>
      </c>
    </row>
    <row r="515" spans="1:19" x14ac:dyDescent="0.25">
      <c r="A515" s="249" t="s">
        <v>1276</v>
      </c>
      <c r="B515" s="249" t="s">
        <v>1277</v>
      </c>
      <c r="C515" s="249" t="s">
        <v>1278</v>
      </c>
      <c r="D515" s="249" t="s">
        <v>1279</v>
      </c>
      <c r="E515" s="249" t="s">
        <v>1087</v>
      </c>
      <c r="F515" s="249">
        <v>2130</v>
      </c>
      <c r="G515" s="249" t="s">
        <v>1128</v>
      </c>
      <c r="H515" s="249" t="s">
        <v>1280</v>
      </c>
      <c r="I515" s="249">
        <v>458</v>
      </c>
      <c r="J515" s="249">
        <v>38</v>
      </c>
      <c r="K515" s="250">
        <v>44562</v>
      </c>
      <c r="L515" s="250">
        <v>44926</v>
      </c>
      <c r="M515" s="249" t="s">
        <v>959</v>
      </c>
      <c r="N515" s="249">
        <v>84</v>
      </c>
      <c r="O515" s="249">
        <v>4</v>
      </c>
      <c r="P515" s="249">
        <v>12</v>
      </c>
      <c r="Q515" s="249">
        <v>93</v>
      </c>
      <c r="R515" s="249">
        <v>4</v>
      </c>
      <c r="S515" s="249" t="s">
        <v>960</v>
      </c>
    </row>
    <row r="516" spans="1:19" x14ac:dyDescent="0.25">
      <c r="A516" s="249" t="s">
        <v>1276</v>
      </c>
      <c r="B516" s="249" t="s">
        <v>1277</v>
      </c>
      <c r="C516" s="249" t="s">
        <v>1278</v>
      </c>
      <c r="D516" s="249" t="s">
        <v>1279</v>
      </c>
      <c r="E516" s="249" t="s">
        <v>1087</v>
      </c>
      <c r="F516" s="249">
        <v>2130</v>
      </c>
      <c r="G516" s="249" t="s">
        <v>1128</v>
      </c>
      <c r="H516" s="249" t="s">
        <v>1280</v>
      </c>
      <c r="I516" s="249">
        <v>458</v>
      </c>
      <c r="J516" s="249">
        <v>38</v>
      </c>
      <c r="K516" s="250">
        <v>44562</v>
      </c>
      <c r="L516" s="250">
        <v>44926</v>
      </c>
      <c r="M516" s="249" t="s">
        <v>967</v>
      </c>
      <c r="N516" s="249">
        <v>84</v>
      </c>
      <c r="O516" s="249">
        <v>3</v>
      </c>
      <c r="P516" s="249">
        <v>13</v>
      </c>
      <c r="Q516" s="249">
        <v>94</v>
      </c>
      <c r="R516" s="249">
        <v>5</v>
      </c>
      <c r="S516" s="249" t="s">
        <v>968</v>
      </c>
    </row>
    <row r="517" spans="1:19" x14ac:dyDescent="0.25">
      <c r="A517" s="249" t="s">
        <v>1276</v>
      </c>
      <c r="B517" s="249" t="s">
        <v>1277</v>
      </c>
      <c r="C517" s="249" t="s">
        <v>1278</v>
      </c>
      <c r="D517" s="249" t="s">
        <v>1279</v>
      </c>
      <c r="E517" s="249" t="s">
        <v>1087</v>
      </c>
      <c r="F517" s="249">
        <v>2130</v>
      </c>
      <c r="G517" s="249" t="s">
        <v>1128</v>
      </c>
      <c r="H517" s="249" t="s">
        <v>1280</v>
      </c>
      <c r="I517" s="249">
        <v>458</v>
      </c>
      <c r="J517" s="249">
        <v>38</v>
      </c>
      <c r="K517" s="250">
        <v>44562</v>
      </c>
      <c r="L517" s="250">
        <v>44926</v>
      </c>
      <c r="M517" s="249" t="s">
        <v>961</v>
      </c>
      <c r="N517" s="249">
        <v>72</v>
      </c>
      <c r="O517" s="249">
        <v>9</v>
      </c>
      <c r="P517" s="249">
        <v>19</v>
      </c>
      <c r="Q517" s="249">
        <v>87</v>
      </c>
      <c r="R517" s="249">
        <v>4</v>
      </c>
      <c r="S517" s="249" t="s">
        <v>962</v>
      </c>
    </row>
    <row r="518" spans="1:19" x14ac:dyDescent="0.25">
      <c r="A518" s="249" t="s">
        <v>1276</v>
      </c>
      <c r="B518" s="249" t="s">
        <v>1277</v>
      </c>
      <c r="C518" s="249" t="s">
        <v>1278</v>
      </c>
      <c r="D518" s="249" t="s">
        <v>1279</v>
      </c>
      <c r="E518" s="249" t="s">
        <v>1087</v>
      </c>
      <c r="F518" s="249">
        <v>2130</v>
      </c>
      <c r="G518" s="249" t="s">
        <v>1128</v>
      </c>
      <c r="H518" s="249" t="s">
        <v>1280</v>
      </c>
      <c r="I518" s="249">
        <v>458</v>
      </c>
      <c r="J518" s="249">
        <v>38</v>
      </c>
      <c r="K518" s="250">
        <v>44562</v>
      </c>
      <c r="L518" s="250">
        <v>44926</v>
      </c>
      <c r="M518" s="249" t="s">
        <v>969</v>
      </c>
      <c r="N518" s="249">
        <v>67</v>
      </c>
      <c r="O518" s="249">
        <v>15</v>
      </c>
      <c r="P518" s="249">
        <v>18</v>
      </c>
      <c r="Q518" s="249">
        <v>81</v>
      </c>
      <c r="R518" s="249">
        <v>4</v>
      </c>
      <c r="S518" s="249" t="s">
        <v>970</v>
      </c>
    </row>
    <row r="519" spans="1:19" x14ac:dyDescent="0.25">
      <c r="A519" s="249" t="s">
        <v>1276</v>
      </c>
      <c r="B519" s="249" t="s">
        <v>1277</v>
      </c>
      <c r="C519" s="249" t="s">
        <v>1278</v>
      </c>
      <c r="D519" s="249" t="s">
        <v>1279</v>
      </c>
      <c r="E519" s="249" t="s">
        <v>1087</v>
      </c>
      <c r="F519" s="249">
        <v>2130</v>
      </c>
      <c r="G519" s="249" t="s">
        <v>1128</v>
      </c>
      <c r="H519" s="249" t="s">
        <v>1280</v>
      </c>
      <c r="I519" s="249">
        <v>458</v>
      </c>
      <c r="J519" s="249">
        <v>38</v>
      </c>
      <c r="K519" s="250">
        <v>44562</v>
      </c>
      <c r="L519" s="250">
        <v>44926</v>
      </c>
      <c r="M519" s="249" t="s">
        <v>973</v>
      </c>
      <c r="N519" s="249">
        <v>90</v>
      </c>
      <c r="O519" s="249">
        <v>10</v>
      </c>
      <c r="P519" s="249" t="e">
        <v>#N/A</v>
      </c>
      <c r="Q519" s="249">
        <v>90</v>
      </c>
      <c r="R519" s="249">
        <v>5</v>
      </c>
      <c r="S519" s="249" t="s">
        <v>974</v>
      </c>
    </row>
    <row r="520" spans="1:19" x14ac:dyDescent="0.25">
      <c r="A520" s="249" t="s">
        <v>1276</v>
      </c>
      <c r="B520" s="249" t="s">
        <v>1277</v>
      </c>
      <c r="C520" s="249" t="s">
        <v>1278</v>
      </c>
      <c r="D520" s="249" t="s">
        <v>1279</v>
      </c>
      <c r="E520" s="249" t="s">
        <v>1087</v>
      </c>
      <c r="F520" s="249">
        <v>2130</v>
      </c>
      <c r="G520" s="249" t="s">
        <v>1128</v>
      </c>
      <c r="H520" s="249" t="s">
        <v>1280</v>
      </c>
      <c r="I520" s="249">
        <v>458</v>
      </c>
      <c r="J520" s="249">
        <v>38</v>
      </c>
      <c r="K520" s="250">
        <v>44562</v>
      </c>
      <c r="L520" s="250">
        <v>44926</v>
      </c>
      <c r="M520" s="249" t="s">
        <v>971</v>
      </c>
      <c r="N520" s="249">
        <v>61</v>
      </c>
      <c r="O520" s="249">
        <v>5</v>
      </c>
      <c r="P520" s="249">
        <v>34</v>
      </c>
      <c r="Q520" s="249">
        <v>85</v>
      </c>
      <c r="R520" s="249">
        <v>5</v>
      </c>
      <c r="S520" s="249" t="s">
        <v>972</v>
      </c>
    </row>
    <row r="521" spans="1:19" x14ac:dyDescent="0.25">
      <c r="A521" s="249" t="s">
        <v>1276</v>
      </c>
      <c r="B521" s="249" t="s">
        <v>1277</v>
      </c>
      <c r="C521" s="249" t="s">
        <v>1278</v>
      </c>
      <c r="D521" s="249" t="s">
        <v>1279</v>
      </c>
      <c r="E521" s="249" t="s">
        <v>1087</v>
      </c>
      <c r="F521" s="249">
        <v>2130</v>
      </c>
      <c r="G521" s="249" t="s">
        <v>1128</v>
      </c>
      <c r="H521" s="249" t="s">
        <v>1280</v>
      </c>
      <c r="I521" s="249">
        <v>458</v>
      </c>
      <c r="J521" s="249">
        <v>38</v>
      </c>
      <c r="K521" s="250">
        <v>44562</v>
      </c>
      <c r="L521" s="250">
        <v>44926</v>
      </c>
      <c r="M521" s="249" t="s">
        <v>957</v>
      </c>
      <c r="N521" s="249">
        <v>72</v>
      </c>
      <c r="O521" s="249">
        <v>9</v>
      </c>
      <c r="P521" s="249">
        <v>19</v>
      </c>
      <c r="Q521" s="249">
        <v>87</v>
      </c>
      <c r="R521" s="249">
        <v>4</v>
      </c>
      <c r="S521" s="249" t="s">
        <v>958</v>
      </c>
    </row>
    <row r="522" spans="1:19" x14ac:dyDescent="0.25">
      <c r="A522" s="249" t="s">
        <v>1276</v>
      </c>
      <c r="B522" s="249" t="s">
        <v>1277</v>
      </c>
      <c r="C522" s="249" t="s">
        <v>1278</v>
      </c>
      <c r="D522" s="249" t="s">
        <v>1279</v>
      </c>
      <c r="E522" s="249" t="s">
        <v>1087</v>
      </c>
      <c r="F522" s="249">
        <v>2130</v>
      </c>
      <c r="G522" s="249" t="s">
        <v>1128</v>
      </c>
      <c r="H522" s="249" t="s">
        <v>1280</v>
      </c>
      <c r="I522" s="249">
        <v>458</v>
      </c>
      <c r="J522" s="249">
        <v>38</v>
      </c>
      <c r="K522" s="250">
        <v>44562</v>
      </c>
      <c r="L522" s="250">
        <v>44926</v>
      </c>
      <c r="M522" s="249" t="s">
        <v>955</v>
      </c>
      <c r="N522" s="249">
        <v>47</v>
      </c>
      <c r="O522" s="249">
        <v>17</v>
      </c>
      <c r="P522" s="249">
        <v>36</v>
      </c>
      <c r="Q522" s="249">
        <v>75</v>
      </c>
      <c r="R522" s="249">
        <v>2</v>
      </c>
      <c r="S522" s="249" t="s">
        <v>956</v>
      </c>
    </row>
    <row r="523" spans="1:19" x14ac:dyDescent="0.25">
      <c r="A523" s="249" t="s">
        <v>1276</v>
      </c>
      <c r="B523" s="249" t="s">
        <v>1277</v>
      </c>
      <c r="C523" s="249" t="s">
        <v>1278</v>
      </c>
      <c r="D523" s="249" t="s">
        <v>1279</v>
      </c>
      <c r="E523" s="249" t="s">
        <v>1087</v>
      </c>
      <c r="F523" s="249">
        <v>2130</v>
      </c>
      <c r="G523" s="249" t="s">
        <v>1128</v>
      </c>
      <c r="H523" s="249" t="s">
        <v>1280</v>
      </c>
      <c r="I523" s="249">
        <v>458</v>
      </c>
      <c r="J523" s="249">
        <v>38</v>
      </c>
      <c r="K523" s="250">
        <v>44562</v>
      </c>
      <c r="L523" s="250">
        <v>44926</v>
      </c>
      <c r="M523" s="249" t="s">
        <v>963</v>
      </c>
      <c r="N523" s="249">
        <v>77</v>
      </c>
      <c r="O523" s="249">
        <v>6</v>
      </c>
      <c r="P523" s="249">
        <v>17</v>
      </c>
      <c r="Q523" s="249">
        <v>91</v>
      </c>
      <c r="R523" s="249">
        <v>4</v>
      </c>
      <c r="S523" s="249" t="s">
        <v>964</v>
      </c>
    </row>
    <row r="524" spans="1:19" x14ac:dyDescent="0.25">
      <c r="A524" s="249" t="s">
        <v>1276</v>
      </c>
      <c r="B524" s="249" t="s">
        <v>1277</v>
      </c>
      <c r="C524" s="249" t="s">
        <v>1278</v>
      </c>
      <c r="D524" s="249" t="s">
        <v>1279</v>
      </c>
      <c r="E524" s="249" t="s">
        <v>1087</v>
      </c>
      <c r="F524" s="249">
        <v>2130</v>
      </c>
      <c r="G524" s="249" t="s">
        <v>1128</v>
      </c>
      <c r="H524" s="249" t="s">
        <v>1280</v>
      </c>
      <c r="I524" s="249">
        <v>458</v>
      </c>
      <c r="J524" s="249">
        <v>38</v>
      </c>
      <c r="K524" s="250">
        <v>44562</v>
      </c>
      <c r="L524" s="250">
        <v>44926</v>
      </c>
      <c r="M524" s="249" t="s">
        <v>965</v>
      </c>
      <c r="N524" s="249">
        <v>79</v>
      </c>
      <c r="O524" s="249">
        <v>6</v>
      </c>
      <c r="P524" s="249">
        <v>15</v>
      </c>
      <c r="Q524" s="249">
        <v>91</v>
      </c>
      <c r="R524" s="249">
        <v>5</v>
      </c>
      <c r="S524" s="249" t="s">
        <v>983</v>
      </c>
    </row>
    <row r="525" spans="1:19" x14ac:dyDescent="0.25">
      <c r="A525" s="249" t="s">
        <v>1276</v>
      </c>
      <c r="B525" s="249" t="s">
        <v>1277</v>
      </c>
      <c r="C525" s="249" t="s">
        <v>1278</v>
      </c>
      <c r="D525" s="249" t="s">
        <v>1279</v>
      </c>
      <c r="E525" s="249" t="s">
        <v>1087</v>
      </c>
      <c r="F525" s="249">
        <v>2130</v>
      </c>
      <c r="G525" s="249" t="s">
        <v>1128</v>
      </c>
      <c r="H525" s="249" t="s">
        <v>1280</v>
      </c>
      <c r="I525" s="249">
        <v>458</v>
      </c>
      <c r="J525" s="249">
        <v>38</v>
      </c>
      <c r="K525" s="250">
        <v>44562</v>
      </c>
      <c r="L525" s="250">
        <v>44926</v>
      </c>
      <c r="M525" s="249" t="s">
        <v>1090</v>
      </c>
      <c r="N525" s="249" t="e">
        <v>#N/A</v>
      </c>
      <c r="O525" s="249" t="e">
        <v>#N/A</v>
      </c>
      <c r="P525" s="249" t="e">
        <v>#N/A</v>
      </c>
      <c r="Q525" s="249" t="e">
        <v>#N/A</v>
      </c>
      <c r="R525" s="249">
        <v>4</v>
      </c>
      <c r="S525" s="249" t="s">
        <v>1091</v>
      </c>
    </row>
    <row r="526" spans="1:19" x14ac:dyDescent="0.25">
      <c r="A526" s="249">
        <v>220110</v>
      </c>
      <c r="B526" s="249" t="s">
        <v>1281</v>
      </c>
      <c r="C526" s="249" t="s">
        <v>1282</v>
      </c>
      <c r="D526" s="249" t="s">
        <v>1127</v>
      </c>
      <c r="E526" s="249" t="s">
        <v>1087</v>
      </c>
      <c r="F526" s="249">
        <v>2115</v>
      </c>
      <c r="G526" s="249" t="s">
        <v>1128</v>
      </c>
      <c r="H526" s="249" t="s">
        <v>1283</v>
      </c>
      <c r="I526" s="249">
        <v>742</v>
      </c>
      <c r="J526" s="249">
        <v>25</v>
      </c>
      <c r="K526" s="250">
        <v>44562</v>
      </c>
      <c r="L526" s="250">
        <v>44926</v>
      </c>
      <c r="M526" s="249" t="s">
        <v>959</v>
      </c>
      <c r="N526" s="249">
        <v>84</v>
      </c>
      <c r="O526" s="249">
        <v>3</v>
      </c>
      <c r="P526" s="249">
        <v>13</v>
      </c>
      <c r="Q526" s="249">
        <v>94</v>
      </c>
      <c r="R526" s="249">
        <v>5</v>
      </c>
      <c r="S526" s="249" t="s">
        <v>960</v>
      </c>
    </row>
    <row r="527" spans="1:19" x14ac:dyDescent="0.25">
      <c r="A527" s="249">
        <v>220110</v>
      </c>
      <c r="B527" s="249" t="s">
        <v>1281</v>
      </c>
      <c r="C527" s="249" t="s">
        <v>1282</v>
      </c>
      <c r="D527" s="249" t="s">
        <v>1127</v>
      </c>
      <c r="E527" s="249" t="s">
        <v>1087</v>
      </c>
      <c r="F527" s="249">
        <v>2115</v>
      </c>
      <c r="G527" s="249" t="s">
        <v>1128</v>
      </c>
      <c r="H527" s="249" t="s">
        <v>1283</v>
      </c>
      <c r="I527" s="249">
        <v>742</v>
      </c>
      <c r="J527" s="249">
        <v>25</v>
      </c>
      <c r="K527" s="250">
        <v>44562</v>
      </c>
      <c r="L527" s="250">
        <v>44926</v>
      </c>
      <c r="M527" s="249" t="s">
        <v>967</v>
      </c>
      <c r="N527" s="249">
        <v>82</v>
      </c>
      <c r="O527" s="249">
        <v>4</v>
      </c>
      <c r="P527" s="249">
        <v>14</v>
      </c>
      <c r="Q527" s="249">
        <v>92</v>
      </c>
      <c r="R527" s="249">
        <v>4</v>
      </c>
      <c r="S527" s="249" t="s">
        <v>968</v>
      </c>
    </row>
    <row r="528" spans="1:19" x14ac:dyDescent="0.25">
      <c r="A528" s="249">
        <v>220110</v>
      </c>
      <c r="B528" s="249" t="s">
        <v>1281</v>
      </c>
      <c r="C528" s="249" t="s">
        <v>1282</v>
      </c>
      <c r="D528" s="249" t="s">
        <v>1127</v>
      </c>
      <c r="E528" s="249" t="s">
        <v>1087</v>
      </c>
      <c r="F528" s="249">
        <v>2115</v>
      </c>
      <c r="G528" s="249" t="s">
        <v>1128</v>
      </c>
      <c r="H528" s="249" t="s">
        <v>1283</v>
      </c>
      <c r="I528" s="249">
        <v>742</v>
      </c>
      <c r="J528" s="249">
        <v>25</v>
      </c>
      <c r="K528" s="250">
        <v>44562</v>
      </c>
      <c r="L528" s="250">
        <v>44926</v>
      </c>
      <c r="M528" s="249" t="s">
        <v>961</v>
      </c>
      <c r="N528" s="249">
        <v>67</v>
      </c>
      <c r="O528" s="249">
        <v>8</v>
      </c>
      <c r="P528" s="249">
        <v>25</v>
      </c>
      <c r="Q528" s="249">
        <v>86</v>
      </c>
      <c r="R528" s="249">
        <v>4</v>
      </c>
      <c r="S528" s="249" t="s">
        <v>962</v>
      </c>
    </row>
    <row r="529" spans="1:19" x14ac:dyDescent="0.25">
      <c r="A529" s="249">
        <v>220110</v>
      </c>
      <c r="B529" s="249" t="s">
        <v>1281</v>
      </c>
      <c r="C529" s="249" t="s">
        <v>1282</v>
      </c>
      <c r="D529" s="249" t="s">
        <v>1127</v>
      </c>
      <c r="E529" s="249" t="s">
        <v>1087</v>
      </c>
      <c r="F529" s="249">
        <v>2115</v>
      </c>
      <c r="G529" s="249" t="s">
        <v>1128</v>
      </c>
      <c r="H529" s="249" t="s">
        <v>1283</v>
      </c>
      <c r="I529" s="249">
        <v>742</v>
      </c>
      <c r="J529" s="249">
        <v>25</v>
      </c>
      <c r="K529" s="250">
        <v>44562</v>
      </c>
      <c r="L529" s="250">
        <v>44926</v>
      </c>
      <c r="M529" s="249" t="s">
        <v>969</v>
      </c>
      <c r="N529" s="249">
        <v>68</v>
      </c>
      <c r="O529" s="249">
        <v>15</v>
      </c>
      <c r="P529" s="249">
        <v>17</v>
      </c>
      <c r="Q529" s="249">
        <v>82</v>
      </c>
      <c r="R529" s="249">
        <v>4</v>
      </c>
      <c r="S529" s="249" t="s">
        <v>970</v>
      </c>
    </row>
    <row r="530" spans="1:19" x14ac:dyDescent="0.25">
      <c r="A530" s="249">
        <v>220110</v>
      </c>
      <c r="B530" s="249" t="s">
        <v>1281</v>
      </c>
      <c r="C530" s="249" t="s">
        <v>1282</v>
      </c>
      <c r="D530" s="249" t="s">
        <v>1127</v>
      </c>
      <c r="E530" s="249" t="s">
        <v>1087</v>
      </c>
      <c r="F530" s="249">
        <v>2115</v>
      </c>
      <c r="G530" s="249" t="s">
        <v>1128</v>
      </c>
      <c r="H530" s="249" t="s">
        <v>1283</v>
      </c>
      <c r="I530" s="249">
        <v>742</v>
      </c>
      <c r="J530" s="249">
        <v>25</v>
      </c>
      <c r="K530" s="250">
        <v>44562</v>
      </c>
      <c r="L530" s="250">
        <v>44926</v>
      </c>
      <c r="M530" s="249" t="s">
        <v>973</v>
      </c>
      <c r="N530" s="249">
        <v>91</v>
      </c>
      <c r="O530" s="249">
        <v>9</v>
      </c>
      <c r="P530" s="249" t="e">
        <v>#N/A</v>
      </c>
      <c r="Q530" s="249">
        <v>91</v>
      </c>
      <c r="R530" s="249">
        <v>5</v>
      </c>
      <c r="S530" s="249" t="s">
        <v>974</v>
      </c>
    </row>
    <row r="531" spans="1:19" x14ac:dyDescent="0.25">
      <c r="A531" s="249">
        <v>220110</v>
      </c>
      <c r="B531" s="249" t="s">
        <v>1281</v>
      </c>
      <c r="C531" s="249" t="s">
        <v>1282</v>
      </c>
      <c r="D531" s="249" t="s">
        <v>1127</v>
      </c>
      <c r="E531" s="249" t="s">
        <v>1087</v>
      </c>
      <c r="F531" s="249">
        <v>2115</v>
      </c>
      <c r="G531" s="249" t="s">
        <v>1128</v>
      </c>
      <c r="H531" s="249" t="s">
        <v>1283</v>
      </c>
      <c r="I531" s="249">
        <v>742</v>
      </c>
      <c r="J531" s="249">
        <v>25</v>
      </c>
      <c r="K531" s="250">
        <v>44562</v>
      </c>
      <c r="L531" s="250">
        <v>44926</v>
      </c>
      <c r="M531" s="249" t="s">
        <v>971</v>
      </c>
      <c r="N531" s="249">
        <v>59</v>
      </c>
      <c r="O531" s="249">
        <v>5</v>
      </c>
      <c r="P531" s="249">
        <v>36</v>
      </c>
      <c r="Q531" s="249">
        <v>84</v>
      </c>
      <c r="R531" s="249">
        <v>4</v>
      </c>
      <c r="S531" s="249" t="s">
        <v>972</v>
      </c>
    </row>
    <row r="532" spans="1:19" x14ac:dyDescent="0.25">
      <c r="A532" s="249">
        <v>220110</v>
      </c>
      <c r="B532" s="249" t="s">
        <v>1281</v>
      </c>
      <c r="C532" s="249" t="s">
        <v>1282</v>
      </c>
      <c r="D532" s="249" t="s">
        <v>1127</v>
      </c>
      <c r="E532" s="249" t="s">
        <v>1087</v>
      </c>
      <c r="F532" s="249">
        <v>2115</v>
      </c>
      <c r="G532" s="249" t="s">
        <v>1128</v>
      </c>
      <c r="H532" s="249" t="s">
        <v>1283</v>
      </c>
      <c r="I532" s="249">
        <v>742</v>
      </c>
      <c r="J532" s="249">
        <v>25</v>
      </c>
      <c r="K532" s="250">
        <v>44562</v>
      </c>
      <c r="L532" s="250">
        <v>44926</v>
      </c>
      <c r="M532" s="249" t="s">
        <v>957</v>
      </c>
      <c r="N532" s="249">
        <v>68</v>
      </c>
      <c r="O532" s="249">
        <v>10</v>
      </c>
      <c r="P532" s="249">
        <v>22</v>
      </c>
      <c r="Q532" s="249">
        <v>85</v>
      </c>
      <c r="R532" s="249">
        <v>3</v>
      </c>
      <c r="S532" s="249" t="s">
        <v>958</v>
      </c>
    </row>
    <row r="533" spans="1:19" x14ac:dyDescent="0.25">
      <c r="A533" s="249">
        <v>220110</v>
      </c>
      <c r="B533" s="249" t="s">
        <v>1281</v>
      </c>
      <c r="C533" s="249" t="s">
        <v>1282</v>
      </c>
      <c r="D533" s="249" t="s">
        <v>1127</v>
      </c>
      <c r="E533" s="249" t="s">
        <v>1087</v>
      </c>
      <c r="F533" s="249">
        <v>2115</v>
      </c>
      <c r="G533" s="249" t="s">
        <v>1128</v>
      </c>
      <c r="H533" s="249" t="s">
        <v>1283</v>
      </c>
      <c r="I533" s="249">
        <v>742</v>
      </c>
      <c r="J533" s="249">
        <v>25</v>
      </c>
      <c r="K533" s="250">
        <v>44562</v>
      </c>
      <c r="L533" s="250">
        <v>44926</v>
      </c>
      <c r="M533" s="249" t="s">
        <v>955</v>
      </c>
      <c r="N533" s="249">
        <v>53</v>
      </c>
      <c r="O533" s="249">
        <v>16</v>
      </c>
      <c r="P533" s="249">
        <v>31</v>
      </c>
      <c r="Q533" s="249">
        <v>78</v>
      </c>
      <c r="R533" s="249">
        <v>2</v>
      </c>
      <c r="S533" s="249" t="s">
        <v>956</v>
      </c>
    </row>
    <row r="534" spans="1:19" x14ac:dyDescent="0.25">
      <c r="A534" s="249">
        <v>220110</v>
      </c>
      <c r="B534" s="249" t="s">
        <v>1281</v>
      </c>
      <c r="C534" s="249" t="s">
        <v>1282</v>
      </c>
      <c r="D534" s="249" t="s">
        <v>1127</v>
      </c>
      <c r="E534" s="249" t="s">
        <v>1087</v>
      </c>
      <c r="F534" s="249">
        <v>2115</v>
      </c>
      <c r="G534" s="249" t="s">
        <v>1128</v>
      </c>
      <c r="H534" s="249" t="s">
        <v>1283</v>
      </c>
      <c r="I534" s="249">
        <v>742</v>
      </c>
      <c r="J534" s="249">
        <v>25</v>
      </c>
      <c r="K534" s="250">
        <v>44562</v>
      </c>
      <c r="L534" s="250">
        <v>44926</v>
      </c>
      <c r="M534" s="249" t="s">
        <v>963</v>
      </c>
      <c r="N534" s="249">
        <v>78</v>
      </c>
      <c r="O534" s="249">
        <v>6</v>
      </c>
      <c r="P534" s="249">
        <v>16</v>
      </c>
      <c r="Q534" s="249">
        <v>91</v>
      </c>
      <c r="R534" s="249">
        <v>4</v>
      </c>
      <c r="S534" s="249" t="s">
        <v>964</v>
      </c>
    </row>
    <row r="535" spans="1:19" x14ac:dyDescent="0.25">
      <c r="A535" s="249">
        <v>220110</v>
      </c>
      <c r="B535" s="249" t="s">
        <v>1281</v>
      </c>
      <c r="C535" s="249" t="s">
        <v>1282</v>
      </c>
      <c r="D535" s="249" t="s">
        <v>1127</v>
      </c>
      <c r="E535" s="249" t="s">
        <v>1087</v>
      </c>
      <c r="F535" s="249">
        <v>2115</v>
      </c>
      <c r="G535" s="249" t="s">
        <v>1128</v>
      </c>
      <c r="H535" s="249" t="s">
        <v>1283</v>
      </c>
      <c r="I535" s="249">
        <v>742</v>
      </c>
      <c r="J535" s="249">
        <v>25</v>
      </c>
      <c r="K535" s="250">
        <v>44562</v>
      </c>
      <c r="L535" s="250">
        <v>44926</v>
      </c>
      <c r="M535" s="249" t="s">
        <v>965</v>
      </c>
      <c r="N535" s="249">
        <v>82</v>
      </c>
      <c r="O535" s="249">
        <v>3</v>
      </c>
      <c r="P535" s="249">
        <v>15</v>
      </c>
      <c r="Q535" s="249">
        <v>93</v>
      </c>
      <c r="R535" s="249">
        <v>5</v>
      </c>
      <c r="S535" s="249" t="s">
        <v>983</v>
      </c>
    </row>
    <row r="536" spans="1:19" x14ac:dyDescent="0.25">
      <c r="A536" s="249">
        <v>220110</v>
      </c>
      <c r="B536" s="249" t="s">
        <v>1281</v>
      </c>
      <c r="C536" s="249" t="s">
        <v>1282</v>
      </c>
      <c r="D536" s="249" t="s">
        <v>1127</v>
      </c>
      <c r="E536" s="249" t="s">
        <v>1087</v>
      </c>
      <c r="F536" s="249">
        <v>2115</v>
      </c>
      <c r="G536" s="249" t="s">
        <v>1128</v>
      </c>
      <c r="H536" s="249" t="s">
        <v>1283</v>
      </c>
      <c r="I536" s="249">
        <v>742</v>
      </c>
      <c r="J536" s="249">
        <v>25</v>
      </c>
      <c r="K536" s="250">
        <v>44562</v>
      </c>
      <c r="L536" s="250">
        <v>44926</v>
      </c>
      <c r="M536" s="249" t="s">
        <v>1090</v>
      </c>
      <c r="N536" s="249" t="e">
        <v>#N/A</v>
      </c>
      <c r="O536" s="249" t="e">
        <v>#N/A</v>
      </c>
      <c r="P536" s="249" t="e">
        <v>#N/A</v>
      </c>
      <c r="Q536" s="249" t="e">
        <v>#N/A</v>
      </c>
      <c r="R536" s="249">
        <v>4</v>
      </c>
      <c r="S536" s="249" t="s">
        <v>1091</v>
      </c>
    </row>
    <row r="537" spans="1:19" x14ac:dyDescent="0.25">
      <c r="A537" s="249">
        <v>220111</v>
      </c>
      <c r="B537" s="249" t="s">
        <v>1284</v>
      </c>
      <c r="C537" s="249" t="s">
        <v>1285</v>
      </c>
      <c r="D537" s="249" t="s">
        <v>1183</v>
      </c>
      <c r="E537" s="249" t="s">
        <v>1087</v>
      </c>
      <c r="F537" s="249">
        <v>2301</v>
      </c>
      <c r="G537" s="249" t="s">
        <v>1184</v>
      </c>
      <c r="H537" s="249" t="s">
        <v>1286</v>
      </c>
      <c r="I537" s="249">
        <v>753</v>
      </c>
      <c r="J537" s="249">
        <v>20</v>
      </c>
      <c r="K537" s="250">
        <v>44562</v>
      </c>
      <c r="L537" s="250">
        <v>44926</v>
      </c>
      <c r="M537" s="249" t="s">
        <v>959</v>
      </c>
      <c r="N537" s="249">
        <v>69</v>
      </c>
      <c r="O537" s="249">
        <v>11</v>
      </c>
      <c r="P537" s="249">
        <v>20</v>
      </c>
      <c r="Q537" s="249">
        <v>85</v>
      </c>
      <c r="R537" s="249">
        <v>2</v>
      </c>
      <c r="S537" s="249" t="s">
        <v>960</v>
      </c>
    </row>
    <row r="538" spans="1:19" x14ac:dyDescent="0.25">
      <c r="A538" s="249">
        <v>220111</v>
      </c>
      <c r="B538" s="249" t="s">
        <v>1284</v>
      </c>
      <c r="C538" s="249" t="s">
        <v>1285</v>
      </c>
      <c r="D538" s="249" t="s">
        <v>1183</v>
      </c>
      <c r="E538" s="249" t="s">
        <v>1087</v>
      </c>
      <c r="F538" s="249">
        <v>2301</v>
      </c>
      <c r="G538" s="249" t="s">
        <v>1184</v>
      </c>
      <c r="H538" s="249" t="s">
        <v>1286</v>
      </c>
      <c r="I538" s="249">
        <v>753</v>
      </c>
      <c r="J538" s="249">
        <v>20</v>
      </c>
      <c r="K538" s="250">
        <v>44562</v>
      </c>
      <c r="L538" s="250">
        <v>44926</v>
      </c>
      <c r="M538" s="249" t="s">
        <v>967</v>
      </c>
      <c r="N538" s="249">
        <v>73</v>
      </c>
      <c r="O538" s="249">
        <v>9</v>
      </c>
      <c r="P538" s="249">
        <v>18</v>
      </c>
      <c r="Q538" s="249">
        <v>87</v>
      </c>
      <c r="R538" s="249">
        <v>2</v>
      </c>
      <c r="S538" s="249" t="s">
        <v>968</v>
      </c>
    </row>
    <row r="539" spans="1:19" x14ac:dyDescent="0.25">
      <c r="A539" s="249">
        <v>220111</v>
      </c>
      <c r="B539" s="249" t="s">
        <v>1284</v>
      </c>
      <c r="C539" s="249" t="s">
        <v>1285</v>
      </c>
      <c r="D539" s="249" t="s">
        <v>1183</v>
      </c>
      <c r="E539" s="249" t="s">
        <v>1087</v>
      </c>
      <c r="F539" s="249">
        <v>2301</v>
      </c>
      <c r="G539" s="249" t="s">
        <v>1184</v>
      </c>
      <c r="H539" s="249" t="s">
        <v>1286</v>
      </c>
      <c r="I539" s="249">
        <v>753</v>
      </c>
      <c r="J539" s="249">
        <v>20</v>
      </c>
      <c r="K539" s="250">
        <v>44562</v>
      </c>
      <c r="L539" s="250">
        <v>44926</v>
      </c>
      <c r="M539" s="249" t="s">
        <v>961</v>
      </c>
      <c r="N539" s="249">
        <v>43</v>
      </c>
      <c r="O539" s="249">
        <v>28</v>
      </c>
      <c r="P539" s="249">
        <v>29</v>
      </c>
      <c r="Q539" s="249">
        <v>69</v>
      </c>
      <c r="R539" s="249">
        <v>1</v>
      </c>
      <c r="S539" s="249" t="s">
        <v>962</v>
      </c>
    </row>
    <row r="540" spans="1:19" x14ac:dyDescent="0.25">
      <c r="A540" s="249">
        <v>220111</v>
      </c>
      <c r="B540" s="249" t="s">
        <v>1284</v>
      </c>
      <c r="C540" s="249" t="s">
        <v>1285</v>
      </c>
      <c r="D540" s="249" t="s">
        <v>1183</v>
      </c>
      <c r="E540" s="249" t="s">
        <v>1087</v>
      </c>
      <c r="F540" s="249">
        <v>2301</v>
      </c>
      <c r="G540" s="249" t="s">
        <v>1184</v>
      </c>
      <c r="H540" s="249" t="s">
        <v>1286</v>
      </c>
      <c r="I540" s="249">
        <v>753</v>
      </c>
      <c r="J540" s="249">
        <v>20</v>
      </c>
      <c r="K540" s="250">
        <v>44562</v>
      </c>
      <c r="L540" s="250">
        <v>44926</v>
      </c>
      <c r="M540" s="249" t="s">
        <v>969</v>
      </c>
      <c r="N540" s="249">
        <v>56</v>
      </c>
      <c r="O540" s="249">
        <v>26</v>
      </c>
      <c r="P540" s="249">
        <v>18</v>
      </c>
      <c r="Q540" s="249">
        <v>71</v>
      </c>
      <c r="R540" s="249">
        <v>2</v>
      </c>
      <c r="S540" s="249" t="s">
        <v>970</v>
      </c>
    </row>
    <row r="541" spans="1:19" x14ac:dyDescent="0.25">
      <c r="A541" s="249">
        <v>220111</v>
      </c>
      <c r="B541" s="249" t="s">
        <v>1284</v>
      </c>
      <c r="C541" s="249" t="s">
        <v>1285</v>
      </c>
      <c r="D541" s="249" t="s">
        <v>1183</v>
      </c>
      <c r="E541" s="249" t="s">
        <v>1087</v>
      </c>
      <c r="F541" s="249">
        <v>2301</v>
      </c>
      <c r="G541" s="249" t="s">
        <v>1184</v>
      </c>
      <c r="H541" s="249" t="s">
        <v>1286</v>
      </c>
      <c r="I541" s="249">
        <v>753</v>
      </c>
      <c r="J541" s="249">
        <v>20</v>
      </c>
      <c r="K541" s="250">
        <v>44562</v>
      </c>
      <c r="L541" s="250">
        <v>44926</v>
      </c>
      <c r="M541" s="249" t="s">
        <v>973</v>
      </c>
      <c r="N541" s="249">
        <v>83</v>
      </c>
      <c r="O541" s="249">
        <v>17</v>
      </c>
      <c r="P541" s="249" t="e">
        <v>#N/A</v>
      </c>
      <c r="Q541" s="249">
        <v>83</v>
      </c>
      <c r="R541" s="249">
        <v>3</v>
      </c>
      <c r="S541" s="249" t="s">
        <v>974</v>
      </c>
    </row>
    <row r="542" spans="1:19" x14ac:dyDescent="0.25">
      <c r="A542" s="249">
        <v>220111</v>
      </c>
      <c r="B542" s="249" t="s">
        <v>1284</v>
      </c>
      <c r="C542" s="249" t="s">
        <v>1285</v>
      </c>
      <c r="D542" s="249" t="s">
        <v>1183</v>
      </c>
      <c r="E542" s="249" t="s">
        <v>1087</v>
      </c>
      <c r="F542" s="249">
        <v>2301</v>
      </c>
      <c r="G542" s="249" t="s">
        <v>1184</v>
      </c>
      <c r="H542" s="249" t="s">
        <v>1286</v>
      </c>
      <c r="I542" s="249">
        <v>753</v>
      </c>
      <c r="J542" s="249">
        <v>20</v>
      </c>
      <c r="K542" s="250">
        <v>44562</v>
      </c>
      <c r="L542" s="250">
        <v>44926</v>
      </c>
      <c r="M542" s="249" t="s">
        <v>971</v>
      </c>
      <c r="N542" s="249">
        <v>39</v>
      </c>
      <c r="O542" s="249">
        <v>11</v>
      </c>
      <c r="P542" s="249">
        <v>50</v>
      </c>
      <c r="Q542" s="249">
        <v>75</v>
      </c>
      <c r="R542" s="249">
        <v>2</v>
      </c>
      <c r="S542" s="249" t="s">
        <v>972</v>
      </c>
    </row>
    <row r="543" spans="1:19" x14ac:dyDescent="0.25">
      <c r="A543" s="249">
        <v>220111</v>
      </c>
      <c r="B543" s="249" t="s">
        <v>1284</v>
      </c>
      <c r="C543" s="249" t="s">
        <v>1285</v>
      </c>
      <c r="D543" s="249" t="s">
        <v>1183</v>
      </c>
      <c r="E543" s="249" t="s">
        <v>1087</v>
      </c>
      <c r="F543" s="249">
        <v>2301</v>
      </c>
      <c r="G543" s="249" t="s">
        <v>1184</v>
      </c>
      <c r="H543" s="249" t="s">
        <v>1286</v>
      </c>
      <c r="I543" s="249">
        <v>753</v>
      </c>
      <c r="J543" s="249">
        <v>20</v>
      </c>
      <c r="K543" s="250">
        <v>44562</v>
      </c>
      <c r="L543" s="250">
        <v>44926</v>
      </c>
      <c r="M543" s="249" t="s">
        <v>957</v>
      </c>
      <c r="N543" s="249">
        <v>68</v>
      </c>
      <c r="O543" s="249">
        <v>12</v>
      </c>
      <c r="P543" s="249">
        <v>20</v>
      </c>
      <c r="Q543" s="249">
        <v>84</v>
      </c>
      <c r="R543" s="249">
        <v>3</v>
      </c>
      <c r="S543" s="249" t="s">
        <v>958</v>
      </c>
    </row>
    <row r="544" spans="1:19" x14ac:dyDescent="0.25">
      <c r="A544" s="249">
        <v>220111</v>
      </c>
      <c r="B544" s="249" t="s">
        <v>1284</v>
      </c>
      <c r="C544" s="249" t="s">
        <v>1285</v>
      </c>
      <c r="D544" s="249" t="s">
        <v>1183</v>
      </c>
      <c r="E544" s="249" t="s">
        <v>1087</v>
      </c>
      <c r="F544" s="249">
        <v>2301</v>
      </c>
      <c r="G544" s="249" t="s">
        <v>1184</v>
      </c>
      <c r="H544" s="249" t="s">
        <v>1286</v>
      </c>
      <c r="I544" s="249">
        <v>753</v>
      </c>
      <c r="J544" s="249">
        <v>20</v>
      </c>
      <c r="K544" s="250">
        <v>44562</v>
      </c>
      <c r="L544" s="250">
        <v>44926</v>
      </c>
      <c r="M544" s="249" t="s">
        <v>955</v>
      </c>
      <c r="N544" s="249">
        <v>41</v>
      </c>
      <c r="O544" s="249">
        <v>28</v>
      </c>
      <c r="P544" s="249">
        <v>31</v>
      </c>
      <c r="Q544" s="249">
        <v>68</v>
      </c>
      <c r="R544" s="249">
        <v>1</v>
      </c>
      <c r="S544" s="249" t="s">
        <v>956</v>
      </c>
    </row>
    <row r="545" spans="1:19" x14ac:dyDescent="0.25">
      <c r="A545" s="249">
        <v>220111</v>
      </c>
      <c r="B545" s="249" t="s">
        <v>1284</v>
      </c>
      <c r="C545" s="249" t="s">
        <v>1285</v>
      </c>
      <c r="D545" s="249" t="s">
        <v>1183</v>
      </c>
      <c r="E545" s="249" t="s">
        <v>1087</v>
      </c>
      <c r="F545" s="249">
        <v>2301</v>
      </c>
      <c r="G545" s="249" t="s">
        <v>1184</v>
      </c>
      <c r="H545" s="249" t="s">
        <v>1286</v>
      </c>
      <c r="I545" s="249">
        <v>753</v>
      </c>
      <c r="J545" s="249">
        <v>20</v>
      </c>
      <c r="K545" s="250">
        <v>44562</v>
      </c>
      <c r="L545" s="250">
        <v>44926</v>
      </c>
      <c r="M545" s="249" t="s">
        <v>963</v>
      </c>
      <c r="N545" s="249">
        <v>48</v>
      </c>
      <c r="O545" s="249">
        <v>24</v>
      </c>
      <c r="P545" s="249">
        <v>28</v>
      </c>
      <c r="Q545" s="249">
        <v>76</v>
      </c>
      <c r="R545" s="249">
        <v>1</v>
      </c>
      <c r="S545" s="249" t="s">
        <v>964</v>
      </c>
    </row>
    <row r="546" spans="1:19" x14ac:dyDescent="0.25">
      <c r="A546" s="249">
        <v>220111</v>
      </c>
      <c r="B546" s="249" t="s">
        <v>1284</v>
      </c>
      <c r="C546" s="249" t="s">
        <v>1285</v>
      </c>
      <c r="D546" s="249" t="s">
        <v>1183</v>
      </c>
      <c r="E546" s="249" t="s">
        <v>1087</v>
      </c>
      <c r="F546" s="249">
        <v>2301</v>
      </c>
      <c r="G546" s="249" t="s">
        <v>1184</v>
      </c>
      <c r="H546" s="249" t="s">
        <v>1286</v>
      </c>
      <c r="I546" s="249">
        <v>753</v>
      </c>
      <c r="J546" s="249">
        <v>20</v>
      </c>
      <c r="K546" s="250">
        <v>44562</v>
      </c>
      <c r="L546" s="250">
        <v>44926</v>
      </c>
      <c r="M546" s="249" t="s">
        <v>965</v>
      </c>
      <c r="N546" s="249">
        <v>50</v>
      </c>
      <c r="O546" s="249">
        <v>18</v>
      </c>
      <c r="P546" s="249">
        <v>32</v>
      </c>
      <c r="Q546" s="249">
        <v>74</v>
      </c>
      <c r="R546" s="249">
        <v>1</v>
      </c>
      <c r="S546" s="249" t="s">
        <v>983</v>
      </c>
    </row>
    <row r="547" spans="1:19" x14ac:dyDescent="0.25">
      <c r="A547" s="249">
        <v>220111</v>
      </c>
      <c r="B547" s="249" t="s">
        <v>1284</v>
      </c>
      <c r="C547" s="249" t="s">
        <v>1285</v>
      </c>
      <c r="D547" s="249" t="s">
        <v>1183</v>
      </c>
      <c r="E547" s="249" t="s">
        <v>1087</v>
      </c>
      <c r="F547" s="249">
        <v>2301</v>
      </c>
      <c r="G547" s="249" t="s">
        <v>1184</v>
      </c>
      <c r="H547" s="249" t="s">
        <v>1286</v>
      </c>
      <c r="I547" s="249">
        <v>753</v>
      </c>
      <c r="J547" s="249">
        <v>20</v>
      </c>
      <c r="K547" s="250">
        <v>44562</v>
      </c>
      <c r="L547" s="250">
        <v>44926</v>
      </c>
      <c r="M547" s="249" t="s">
        <v>1090</v>
      </c>
      <c r="N547" s="249" t="e">
        <v>#N/A</v>
      </c>
      <c r="O547" s="249" t="e">
        <v>#N/A</v>
      </c>
      <c r="P547" s="249" t="e">
        <v>#N/A</v>
      </c>
      <c r="Q547" s="249" t="e">
        <v>#N/A</v>
      </c>
      <c r="R547" s="249">
        <v>2</v>
      </c>
      <c r="S547" s="249" t="s">
        <v>1091</v>
      </c>
    </row>
    <row r="548" spans="1:19" x14ac:dyDescent="0.25">
      <c r="A548" s="249">
        <v>220116</v>
      </c>
      <c r="B548" s="249" t="s">
        <v>1287</v>
      </c>
      <c r="C548" s="249" t="s">
        <v>1288</v>
      </c>
      <c r="D548" s="249" t="s">
        <v>1127</v>
      </c>
      <c r="E548" s="249" t="s">
        <v>1087</v>
      </c>
      <c r="F548" s="249">
        <v>2111</v>
      </c>
      <c r="G548" s="249" t="s">
        <v>1128</v>
      </c>
      <c r="H548" s="249" t="s">
        <v>1289</v>
      </c>
      <c r="I548" s="249">
        <v>546</v>
      </c>
      <c r="J548" s="249">
        <v>20</v>
      </c>
      <c r="K548" s="250">
        <v>44562</v>
      </c>
      <c r="L548" s="250">
        <v>44926</v>
      </c>
      <c r="M548" s="249" t="s">
        <v>959</v>
      </c>
      <c r="N548" s="249">
        <v>82</v>
      </c>
      <c r="O548" s="249">
        <v>4</v>
      </c>
      <c r="P548" s="249">
        <v>14</v>
      </c>
      <c r="Q548" s="249">
        <v>92</v>
      </c>
      <c r="R548" s="249">
        <v>4</v>
      </c>
      <c r="S548" s="249" t="s">
        <v>960</v>
      </c>
    </row>
    <row r="549" spans="1:19" x14ac:dyDescent="0.25">
      <c r="A549" s="249">
        <v>220116</v>
      </c>
      <c r="B549" s="249" t="s">
        <v>1287</v>
      </c>
      <c r="C549" s="249" t="s">
        <v>1288</v>
      </c>
      <c r="D549" s="249" t="s">
        <v>1127</v>
      </c>
      <c r="E549" s="249" t="s">
        <v>1087</v>
      </c>
      <c r="F549" s="249">
        <v>2111</v>
      </c>
      <c r="G549" s="249" t="s">
        <v>1128</v>
      </c>
      <c r="H549" s="249" t="s">
        <v>1289</v>
      </c>
      <c r="I549" s="249">
        <v>546</v>
      </c>
      <c r="J549" s="249">
        <v>20</v>
      </c>
      <c r="K549" s="250">
        <v>44562</v>
      </c>
      <c r="L549" s="250">
        <v>44926</v>
      </c>
      <c r="M549" s="249" t="s">
        <v>967</v>
      </c>
      <c r="N549" s="249">
        <v>79</v>
      </c>
      <c r="O549" s="249">
        <v>5</v>
      </c>
      <c r="P549" s="249">
        <v>16</v>
      </c>
      <c r="Q549" s="249">
        <v>91</v>
      </c>
      <c r="R549" s="249">
        <v>4</v>
      </c>
      <c r="S549" s="249" t="s">
        <v>968</v>
      </c>
    </row>
    <row r="550" spans="1:19" x14ac:dyDescent="0.25">
      <c r="A550" s="249">
        <v>220116</v>
      </c>
      <c r="B550" s="249" t="s">
        <v>1287</v>
      </c>
      <c r="C550" s="249" t="s">
        <v>1288</v>
      </c>
      <c r="D550" s="249" t="s">
        <v>1127</v>
      </c>
      <c r="E550" s="249" t="s">
        <v>1087</v>
      </c>
      <c r="F550" s="249">
        <v>2111</v>
      </c>
      <c r="G550" s="249" t="s">
        <v>1128</v>
      </c>
      <c r="H550" s="249" t="s">
        <v>1289</v>
      </c>
      <c r="I550" s="249">
        <v>546</v>
      </c>
      <c r="J550" s="249">
        <v>20</v>
      </c>
      <c r="K550" s="250">
        <v>44562</v>
      </c>
      <c r="L550" s="250">
        <v>44926</v>
      </c>
      <c r="M550" s="249" t="s">
        <v>961</v>
      </c>
      <c r="N550" s="249">
        <v>55</v>
      </c>
      <c r="O550" s="249">
        <v>13</v>
      </c>
      <c r="P550" s="249">
        <v>32</v>
      </c>
      <c r="Q550" s="249">
        <v>80</v>
      </c>
      <c r="R550" s="249">
        <v>3</v>
      </c>
      <c r="S550" s="249" t="s">
        <v>962</v>
      </c>
    </row>
    <row r="551" spans="1:19" x14ac:dyDescent="0.25">
      <c r="A551" s="249">
        <v>220116</v>
      </c>
      <c r="B551" s="249" t="s">
        <v>1287</v>
      </c>
      <c r="C551" s="249" t="s">
        <v>1288</v>
      </c>
      <c r="D551" s="249" t="s">
        <v>1127</v>
      </c>
      <c r="E551" s="249" t="s">
        <v>1087</v>
      </c>
      <c r="F551" s="249">
        <v>2111</v>
      </c>
      <c r="G551" s="249" t="s">
        <v>1128</v>
      </c>
      <c r="H551" s="249" t="s">
        <v>1289</v>
      </c>
      <c r="I551" s="249">
        <v>546</v>
      </c>
      <c r="J551" s="249">
        <v>20</v>
      </c>
      <c r="K551" s="250">
        <v>44562</v>
      </c>
      <c r="L551" s="250">
        <v>44926</v>
      </c>
      <c r="M551" s="249" t="s">
        <v>969</v>
      </c>
      <c r="N551" s="249">
        <v>63</v>
      </c>
      <c r="O551" s="249">
        <v>19</v>
      </c>
      <c r="P551" s="249">
        <v>18</v>
      </c>
      <c r="Q551" s="249">
        <v>78</v>
      </c>
      <c r="R551" s="249">
        <v>3</v>
      </c>
      <c r="S551" s="249" t="s">
        <v>970</v>
      </c>
    </row>
    <row r="552" spans="1:19" x14ac:dyDescent="0.25">
      <c r="A552" s="249">
        <v>220116</v>
      </c>
      <c r="B552" s="249" t="s">
        <v>1287</v>
      </c>
      <c r="C552" s="249" t="s">
        <v>1288</v>
      </c>
      <c r="D552" s="249" t="s">
        <v>1127</v>
      </c>
      <c r="E552" s="249" t="s">
        <v>1087</v>
      </c>
      <c r="F552" s="249">
        <v>2111</v>
      </c>
      <c r="G552" s="249" t="s">
        <v>1128</v>
      </c>
      <c r="H552" s="249" t="s">
        <v>1289</v>
      </c>
      <c r="I552" s="249">
        <v>546</v>
      </c>
      <c r="J552" s="249">
        <v>20</v>
      </c>
      <c r="K552" s="250">
        <v>44562</v>
      </c>
      <c r="L552" s="250">
        <v>44926</v>
      </c>
      <c r="M552" s="249" t="s">
        <v>973</v>
      </c>
      <c r="N552" s="249">
        <v>90</v>
      </c>
      <c r="O552" s="249">
        <v>10</v>
      </c>
      <c r="P552" s="249" t="e">
        <v>#N/A</v>
      </c>
      <c r="Q552" s="249">
        <v>90</v>
      </c>
      <c r="R552" s="249">
        <v>5</v>
      </c>
      <c r="S552" s="249" t="s">
        <v>974</v>
      </c>
    </row>
    <row r="553" spans="1:19" x14ac:dyDescent="0.25">
      <c r="A553" s="249">
        <v>220116</v>
      </c>
      <c r="B553" s="249" t="s">
        <v>1287</v>
      </c>
      <c r="C553" s="249" t="s">
        <v>1288</v>
      </c>
      <c r="D553" s="249" t="s">
        <v>1127</v>
      </c>
      <c r="E553" s="249" t="s">
        <v>1087</v>
      </c>
      <c r="F553" s="249">
        <v>2111</v>
      </c>
      <c r="G553" s="249" t="s">
        <v>1128</v>
      </c>
      <c r="H553" s="249" t="s">
        <v>1289</v>
      </c>
      <c r="I553" s="249">
        <v>546</v>
      </c>
      <c r="J553" s="249">
        <v>20</v>
      </c>
      <c r="K553" s="250">
        <v>44562</v>
      </c>
      <c r="L553" s="250">
        <v>44926</v>
      </c>
      <c r="M553" s="249" t="s">
        <v>971</v>
      </c>
      <c r="N553" s="249">
        <v>56</v>
      </c>
      <c r="O553" s="249">
        <v>6</v>
      </c>
      <c r="P553" s="249">
        <v>38</v>
      </c>
      <c r="Q553" s="249">
        <v>83</v>
      </c>
      <c r="R553" s="249">
        <v>4</v>
      </c>
      <c r="S553" s="249" t="s">
        <v>972</v>
      </c>
    </row>
    <row r="554" spans="1:19" x14ac:dyDescent="0.25">
      <c r="A554" s="249">
        <v>220116</v>
      </c>
      <c r="B554" s="249" t="s">
        <v>1287</v>
      </c>
      <c r="C554" s="249" t="s">
        <v>1288</v>
      </c>
      <c r="D554" s="249" t="s">
        <v>1127</v>
      </c>
      <c r="E554" s="249" t="s">
        <v>1087</v>
      </c>
      <c r="F554" s="249">
        <v>2111</v>
      </c>
      <c r="G554" s="249" t="s">
        <v>1128</v>
      </c>
      <c r="H554" s="249" t="s">
        <v>1289</v>
      </c>
      <c r="I554" s="249">
        <v>546</v>
      </c>
      <c r="J554" s="249">
        <v>20</v>
      </c>
      <c r="K554" s="250">
        <v>44562</v>
      </c>
      <c r="L554" s="250">
        <v>44926</v>
      </c>
      <c r="M554" s="249" t="s">
        <v>957</v>
      </c>
      <c r="N554" s="249">
        <v>67</v>
      </c>
      <c r="O554" s="249">
        <v>12</v>
      </c>
      <c r="P554" s="249">
        <v>21</v>
      </c>
      <c r="Q554" s="249">
        <v>84</v>
      </c>
      <c r="R554" s="249">
        <v>3</v>
      </c>
      <c r="S554" s="249" t="s">
        <v>958</v>
      </c>
    </row>
    <row r="555" spans="1:19" x14ac:dyDescent="0.25">
      <c r="A555" s="249">
        <v>220116</v>
      </c>
      <c r="B555" s="249" t="s">
        <v>1287</v>
      </c>
      <c r="C555" s="249" t="s">
        <v>1288</v>
      </c>
      <c r="D555" s="249" t="s">
        <v>1127</v>
      </c>
      <c r="E555" s="249" t="s">
        <v>1087</v>
      </c>
      <c r="F555" s="249">
        <v>2111</v>
      </c>
      <c r="G555" s="249" t="s">
        <v>1128</v>
      </c>
      <c r="H555" s="249" t="s">
        <v>1289</v>
      </c>
      <c r="I555" s="249">
        <v>546</v>
      </c>
      <c r="J555" s="249">
        <v>20</v>
      </c>
      <c r="K555" s="250">
        <v>44562</v>
      </c>
      <c r="L555" s="250">
        <v>44926</v>
      </c>
      <c r="M555" s="249" t="s">
        <v>955</v>
      </c>
      <c r="N555" s="249">
        <v>49</v>
      </c>
      <c r="O555" s="249">
        <v>15</v>
      </c>
      <c r="P555" s="249">
        <v>36</v>
      </c>
      <c r="Q555" s="249">
        <v>77</v>
      </c>
      <c r="R555" s="249">
        <v>2</v>
      </c>
      <c r="S555" s="249" t="s">
        <v>956</v>
      </c>
    </row>
    <row r="556" spans="1:19" x14ac:dyDescent="0.25">
      <c r="A556" s="249">
        <v>220116</v>
      </c>
      <c r="B556" s="249" t="s">
        <v>1287</v>
      </c>
      <c r="C556" s="249" t="s">
        <v>1288</v>
      </c>
      <c r="D556" s="249" t="s">
        <v>1127</v>
      </c>
      <c r="E556" s="249" t="s">
        <v>1087</v>
      </c>
      <c r="F556" s="249">
        <v>2111</v>
      </c>
      <c r="G556" s="249" t="s">
        <v>1128</v>
      </c>
      <c r="H556" s="249" t="s">
        <v>1289</v>
      </c>
      <c r="I556" s="249">
        <v>546</v>
      </c>
      <c r="J556" s="249">
        <v>20</v>
      </c>
      <c r="K556" s="250">
        <v>44562</v>
      </c>
      <c r="L556" s="250">
        <v>44926</v>
      </c>
      <c r="M556" s="249" t="s">
        <v>963</v>
      </c>
      <c r="N556" s="249">
        <v>71</v>
      </c>
      <c r="O556" s="249">
        <v>8</v>
      </c>
      <c r="P556" s="249">
        <v>21</v>
      </c>
      <c r="Q556" s="249">
        <v>88</v>
      </c>
      <c r="R556" s="249">
        <v>4</v>
      </c>
      <c r="S556" s="249" t="s">
        <v>964</v>
      </c>
    </row>
    <row r="557" spans="1:19" x14ac:dyDescent="0.25">
      <c r="A557" s="249">
        <v>220116</v>
      </c>
      <c r="B557" s="249" t="s">
        <v>1287</v>
      </c>
      <c r="C557" s="249" t="s">
        <v>1288</v>
      </c>
      <c r="D557" s="249" t="s">
        <v>1127</v>
      </c>
      <c r="E557" s="249" t="s">
        <v>1087</v>
      </c>
      <c r="F557" s="249">
        <v>2111</v>
      </c>
      <c r="G557" s="249" t="s">
        <v>1128</v>
      </c>
      <c r="H557" s="249" t="s">
        <v>1289</v>
      </c>
      <c r="I557" s="249">
        <v>546</v>
      </c>
      <c r="J557" s="249">
        <v>20</v>
      </c>
      <c r="K557" s="250">
        <v>44562</v>
      </c>
      <c r="L557" s="250">
        <v>44926</v>
      </c>
      <c r="M557" s="249" t="s">
        <v>965</v>
      </c>
      <c r="N557" s="249">
        <v>74</v>
      </c>
      <c r="O557" s="249">
        <v>6</v>
      </c>
      <c r="P557" s="249">
        <v>20</v>
      </c>
      <c r="Q557" s="249">
        <v>88</v>
      </c>
      <c r="R557" s="249">
        <v>4</v>
      </c>
      <c r="S557" s="249" t="s">
        <v>983</v>
      </c>
    </row>
    <row r="558" spans="1:19" x14ac:dyDescent="0.25">
      <c r="A558" s="249">
        <v>220116</v>
      </c>
      <c r="B558" s="249" t="s">
        <v>1287</v>
      </c>
      <c r="C558" s="249" t="s">
        <v>1288</v>
      </c>
      <c r="D558" s="249" t="s">
        <v>1127</v>
      </c>
      <c r="E558" s="249" t="s">
        <v>1087</v>
      </c>
      <c r="F558" s="249">
        <v>2111</v>
      </c>
      <c r="G558" s="249" t="s">
        <v>1128</v>
      </c>
      <c r="H558" s="249" t="s">
        <v>1289</v>
      </c>
      <c r="I558" s="249">
        <v>546</v>
      </c>
      <c r="J558" s="249">
        <v>20</v>
      </c>
      <c r="K558" s="250">
        <v>44562</v>
      </c>
      <c r="L558" s="250">
        <v>44926</v>
      </c>
      <c r="M558" s="249" t="s">
        <v>1090</v>
      </c>
      <c r="N558" s="249" t="e">
        <v>#N/A</v>
      </c>
      <c r="O558" s="249" t="e">
        <v>#N/A</v>
      </c>
      <c r="P558" s="249" t="e">
        <v>#N/A</v>
      </c>
      <c r="Q558" s="249" t="e">
        <v>#N/A</v>
      </c>
      <c r="R558" s="249">
        <v>4</v>
      </c>
      <c r="S558" s="249" t="s">
        <v>1091</v>
      </c>
    </row>
    <row r="559" spans="1:19" x14ac:dyDescent="0.25">
      <c r="A559" s="249">
        <v>220119</v>
      </c>
      <c r="B559" s="249" t="s">
        <v>1290</v>
      </c>
      <c r="C559" s="249" t="s">
        <v>1291</v>
      </c>
      <c r="D559" s="249" t="s">
        <v>1127</v>
      </c>
      <c r="E559" s="249" t="s">
        <v>1087</v>
      </c>
      <c r="F559" s="249">
        <v>2130</v>
      </c>
      <c r="G559" s="249" t="s">
        <v>1128</v>
      </c>
      <c r="H559" s="249" t="s">
        <v>1292</v>
      </c>
      <c r="I559" s="249">
        <v>544</v>
      </c>
      <c r="J559" s="249">
        <v>21</v>
      </c>
      <c r="K559" s="250">
        <v>44562</v>
      </c>
      <c r="L559" s="250">
        <v>44926</v>
      </c>
      <c r="M559" s="249" t="s">
        <v>959</v>
      </c>
      <c r="N559" s="249">
        <v>82</v>
      </c>
      <c r="O559" s="249">
        <v>4</v>
      </c>
      <c r="P559" s="249">
        <v>14</v>
      </c>
      <c r="Q559" s="249">
        <v>92</v>
      </c>
      <c r="R559" s="249">
        <v>4</v>
      </c>
      <c r="S559" s="249" t="s">
        <v>960</v>
      </c>
    </row>
    <row r="560" spans="1:19" x14ac:dyDescent="0.25">
      <c r="A560" s="249">
        <v>220119</v>
      </c>
      <c r="B560" s="249" t="s">
        <v>1290</v>
      </c>
      <c r="C560" s="249" t="s">
        <v>1291</v>
      </c>
      <c r="D560" s="249" t="s">
        <v>1127</v>
      </c>
      <c r="E560" s="249" t="s">
        <v>1087</v>
      </c>
      <c r="F560" s="249">
        <v>2130</v>
      </c>
      <c r="G560" s="249" t="s">
        <v>1128</v>
      </c>
      <c r="H560" s="249" t="s">
        <v>1292</v>
      </c>
      <c r="I560" s="249">
        <v>544</v>
      </c>
      <c r="J560" s="249">
        <v>21</v>
      </c>
      <c r="K560" s="250">
        <v>44562</v>
      </c>
      <c r="L560" s="250">
        <v>44926</v>
      </c>
      <c r="M560" s="249" t="s">
        <v>967</v>
      </c>
      <c r="N560" s="249">
        <v>81</v>
      </c>
      <c r="O560" s="249">
        <v>5</v>
      </c>
      <c r="P560" s="249">
        <v>14</v>
      </c>
      <c r="Q560" s="249">
        <v>92</v>
      </c>
      <c r="R560" s="249">
        <v>4</v>
      </c>
      <c r="S560" s="249" t="s">
        <v>968</v>
      </c>
    </row>
    <row r="561" spans="1:19" x14ac:dyDescent="0.25">
      <c r="A561" s="249">
        <v>220119</v>
      </c>
      <c r="B561" s="249" t="s">
        <v>1290</v>
      </c>
      <c r="C561" s="249" t="s">
        <v>1291</v>
      </c>
      <c r="D561" s="249" t="s">
        <v>1127</v>
      </c>
      <c r="E561" s="249" t="s">
        <v>1087</v>
      </c>
      <c r="F561" s="249">
        <v>2130</v>
      </c>
      <c r="G561" s="249" t="s">
        <v>1128</v>
      </c>
      <c r="H561" s="249" t="s">
        <v>1292</v>
      </c>
      <c r="I561" s="249">
        <v>544</v>
      </c>
      <c r="J561" s="249">
        <v>21</v>
      </c>
      <c r="K561" s="250">
        <v>44562</v>
      </c>
      <c r="L561" s="250">
        <v>44926</v>
      </c>
      <c r="M561" s="249" t="s">
        <v>961</v>
      </c>
      <c r="N561" s="249">
        <v>64</v>
      </c>
      <c r="O561" s="249">
        <v>10</v>
      </c>
      <c r="P561" s="249">
        <v>26</v>
      </c>
      <c r="Q561" s="249">
        <v>84</v>
      </c>
      <c r="R561" s="249">
        <v>4</v>
      </c>
      <c r="S561" s="249" t="s">
        <v>962</v>
      </c>
    </row>
    <row r="562" spans="1:19" x14ac:dyDescent="0.25">
      <c r="A562" s="249">
        <v>220119</v>
      </c>
      <c r="B562" s="249" t="s">
        <v>1290</v>
      </c>
      <c r="C562" s="249" t="s">
        <v>1291</v>
      </c>
      <c r="D562" s="249" t="s">
        <v>1127</v>
      </c>
      <c r="E562" s="249" t="s">
        <v>1087</v>
      </c>
      <c r="F562" s="249">
        <v>2130</v>
      </c>
      <c r="G562" s="249" t="s">
        <v>1128</v>
      </c>
      <c r="H562" s="249" t="s">
        <v>1292</v>
      </c>
      <c r="I562" s="249">
        <v>544</v>
      </c>
      <c r="J562" s="249">
        <v>21</v>
      </c>
      <c r="K562" s="250">
        <v>44562</v>
      </c>
      <c r="L562" s="250">
        <v>44926</v>
      </c>
      <c r="M562" s="249" t="s">
        <v>969</v>
      </c>
      <c r="N562" s="249">
        <v>63</v>
      </c>
      <c r="O562" s="249">
        <v>20</v>
      </c>
      <c r="P562" s="249">
        <v>17</v>
      </c>
      <c r="Q562" s="249">
        <v>78</v>
      </c>
      <c r="R562" s="249">
        <v>3</v>
      </c>
      <c r="S562" s="249" t="s">
        <v>970</v>
      </c>
    </row>
    <row r="563" spans="1:19" x14ac:dyDescent="0.25">
      <c r="A563" s="249">
        <v>220119</v>
      </c>
      <c r="B563" s="249" t="s">
        <v>1290</v>
      </c>
      <c r="C563" s="249" t="s">
        <v>1291</v>
      </c>
      <c r="D563" s="249" t="s">
        <v>1127</v>
      </c>
      <c r="E563" s="249" t="s">
        <v>1087</v>
      </c>
      <c r="F563" s="249">
        <v>2130</v>
      </c>
      <c r="G563" s="249" t="s">
        <v>1128</v>
      </c>
      <c r="H563" s="249" t="s">
        <v>1292</v>
      </c>
      <c r="I563" s="249">
        <v>544</v>
      </c>
      <c r="J563" s="249">
        <v>21</v>
      </c>
      <c r="K563" s="250">
        <v>44562</v>
      </c>
      <c r="L563" s="250">
        <v>44926</v>
      </c>
      <c r="M563" s="249" t="s">
        <v>973</v>
      </c>
      <c r="N563" s="249">
        <v>89</v>
      </c>
      <c r="O563" s="249">
        <v>11</v>
      </c>
      <c r="P563" s="249" t="e">
        <v>#N/A</v>
      </c>
      <c r="Q563" s="249">
        <v>89</v>
      </c>
      <c r="R563" s="249">
        <v>4</v>
      </c>
      <c r="S563" s="249" t="s">
        <v>974</v>
      </c>
    </row>
    <row r="564" spans="1:19" x14ac:dyDescent="0.25">
      <c r="A564" s="249">
        <v>220119</v>
      </c>
      <c r="B564" s="249" t="s">
        <v>1290</v>
      </c>
      <c r="C564" s="249" t="s">
        <v>1291</v>
      </c>
      <c r="D564" s="249" t="s">
        <v>1127</v>
      </c>
      <c r="E564" s="249" t="s">
        <v>1087</v>
      </c>
      <c r="F564" s="249">
        <v>2130</v>
      </c>
      <c r="G564" s="249" t="s">
        <v>1128</v>
      </c>
      <c r="H564" s="249" t="s">
        <v>1292</v>
      </c>
      <c r="I564" s="249">
        <v>544</v>
      </c>
      <c r="J564" s="249">
        <v>21</v>
      </c>
      <c r="K564" s="250">
        <v>44562</v>
      </c>
      <c r="L564" s="250">
        <v>44926</v>
      </c>
      <c r="M564" s="249" t="s">
        <v>971</v>
      </c>
      <c r="N564" s="249">
        <v>53</v>
      </c>
      <c r="O564" s="249">
        <v>6</v>
      </c>
      <c r="P564" s="249">
        <v>41</v>
      </c>
      <c r="Q564" s="249">
        <v>82</v>
      </c>
      <c r="R564" s="249">
        <v>4</v>
      </c>
      <c r="S564" s="249" t="s">
        <v>972</v>
      </c>
    </row>
    <row r="565" spans="1:19" x14ac:dyDescent="0.25">
      <c r="A565" s="249">
        <v>220119</v>
      </c>
      <c r="B565" s="249" t="s">
        <v>1290</v>
      </c>
      <c r="C565" s="249" t="s">
        <v>1291</v>
      </c>
      <c r="D565" s="249" t="s">
        <v>1127</v>
      </c>
      <c r="E565" s="249" t="s">
        <v>1087</v>
      </c>
      <c r="F565" s="249">
        <v>2130</v>
      </c>
      <c r="G565" s="249" t="s">
        <v>1128</v>
      </c>
      <c r="H565" s="249" t="s">
        <v>1292</v>
      </c>
      <c r="I565" s="249">
        <v>544</v>
      </c>
      <c r="J565" s="249">
        <v>21</v>
      </c>
      <c r="K565" s="250">
        <v>44562</v>
      </c>
      <c r="L565" s="250">
        <v>44926</v>
      </c>
      <c r="M565" s="249" t="s">
        <v>957</v>
      </c>
      <c r="N565" s="249">
        <v>66</v>
      </c>
      <c r="O565" s="249">
        <v>13</v>
      </c>
      <c r="P565" s="249">
        <v>21</v>
      </c>
      <c r="Q565" s="249">
        <v>83</v>
      </c>
      <c r="R565" s="249">
        <v>3</v>
      </c>
      <c r="S565" s="249" t="s">
        <v>958</v>
      </c>
    </row>
    <row r="566" spans="1:19" x14ac:dyDescent="0.25">
      <c r="A566" s="249">
        <v>220119</v>
      </c>
      <c r="B566" s="249" t="s">
        <v>1290</v>
      </c>
      <c r="C566" s="249" t="s">
        <v>1291</v>
      </c>
      <c r="D566" s="249" t="s">
        <v>1127</v>
      </c>
      <c r="E566" s="249" t="s">
        <v>1087</v>
      </c>
      <c r="F566" s="249">
        <v>2130</v>
      </c>
      <c r="G566" s="249" t="s">
        <v>1128</v>
      </c>
      <c r="H566" s="249" t="s">
        <v>1292</v>
      </c>
      <c r="I566" s="249">
        <v>544</v>
      </c>
      <c r="J566" s="249">
        <v>21</v>
      </c>
      <c r="K566" s="250">
        <v>44562</v>
      </c>
      <c r="L566" s="250">
        <v>44926</v>
      </c>
      <c r="M566" s="249" t="s">
        <v>955</v>
      </c>
      <c r="N566" s="249">
        <v>54</v>
      </c>
      <c r="O566" s="249">
        <v>12</v>
      </c>
      <c r="P566" s="249">
        <v>34</v>
      </c>
      <c r="Q566" s="249">
        <v>79</v>
      </c>
      <c r="R566" s="249">
        <v>2</v>
      </c>
      <c r="S566" s="249" t="s">
        <v>956</v>
      </c>
    </row>
    <row r="567" spans="1:19" x14ac:dyDescent="0.25">
      <c r="A567" s="249">
        <v>220119</v>
      </c>
      <c r="B567" s="249" t="s">
        <v>1290</v>
      </c>
      <c r="C567" s="249" t="s">
        <v>1291</v>
      </c>
      <c r="D567" s="249" t="s">
        <v>1127</v>
      </c>
      <c r="E567" s="249" t="s">
        <v>1087</v>
      </c>
      <c r="F567" s="249">
        <v>2130</v>
      </c>
      <c r="G567" s="249" t="s">
        <v>1128</v>
      </c>
      <c r="H567" s="249" t="s">
        <v>1292</v>
      </c>
      <c r="I567" s="249">
        <v>544</v>
      </c>
      <c r="J567" s="249">
        <v>21</v>
      </c>
      <c r="K567" s="250">
        <v>44562</v>
      </c>
      <c r="L567" s="250">
        <v>44926</v>
      </c>
      <c r="M567" s="249" t="s">
        <v>963</v>
      </c>
      <c r="N567" s="249">
        <v>75</v>
      </c>
      <c r="O567" s="249">
        <v>7</v>
      </c>
      <c r="P567" s="249">
        <v>18</v>
      </c>
      <c r="Q567" s="249">
        <v>90</v>
      </c>
      <c r="R567" s="249">
        <v>4</v>
      </c>
      <c r="S567" s="249" t="s">
        <v>964</v>
      </c>
    </row>
    <row r="568" spans="1:19" x14ac:dyDescent="0.25">
      <c r="A568" s="249">
        <v>220119</v>
      </c>
      <c r="B568" s="249" t="s">
        <v>1290</v>
      </c>
      <c r="C568" s="249" t="s">
        <v>1291</v>
      </c>
      <c r="D568" s="249" t="s">
        <v>1127</v>
      </c>
      <c r="E568" s="249" t="s">
        <v>1087</v>
      </c>
      <c r="F568" s="249">
        <v>2130</v>
      </c>
      <c r="G568" s="249" t="s">
        <v>1128</v>
      </c>
      <c r="H568" s="249" t="s">
        <v>1292</v>
      </c>
      <c r="I568" s="249">
        <v>544</v>
      </c>
      <c r="J568" s="249">
        <v>21</v>
      </c>
      <c r="K568" s="250">
        <v>44562</v>
      </c>
      <c r="L568" s="250">
        <v>44926</v>
      </c>
      <c r="M568" s="249" t="s">
        <v>965</v>
      </c>
      <c r="N568" s="249">
        <v>79</v>
      </c>
      <c r="O568" s="249">
        <v>3</v>
      </c>
      <c r="P568" s="249">
        <v>18</v>
      </c>
      <c r="Q568" s="249">
        <v>91</v>
      </c>
      <c r="R568" s="249">
        <v>5</v>
      </c>
      <c r="S568" s="249" t="s">
        <v>983</v>
      </c>
    </row>
    <row r="569" spans="1:19" x14ac:dyDescent="0.25">
      <c r="A569" s="249">
        <v>220119</v>
      </c>
      <c r="B569" s="249" t="s">
        <v>1290</v>
      </c>
      <c r="C569" s="249" t="s">
        <v>1291</v>
      </c>
      <c r="D569" s="249" t="s">
        <v>1127</v>
      </c>
      <c r="E569" s="249" t="s">
        <v>1087</v>
      </c>
      <c r="F569" s="249">
        <v>2130</v>
      </c>
      <c r="G569" s="249" t="s">
        <v>1128</v>
      </c>
      <c r="H569" s="249" t="s">
        <v>1292</v>
      </c>
      <c r="I569" s="249">
        <v>544</v>
      </c>
      <c r="J569" s="249">
        <v>21</v>
      </c>
      <c r="K569" s="250">
        <v>44562</v>
      </c>
      <c r="L569" s="250">
        <v>44926</v>
      </c>
      <c r="M569" s="249" t="s">
        <v>1090</v>
      </c>
      <c r="N569" s="249" t="e">
        <v>#N/A</v>
      </c>
      <c r="O569" s="249" t="e">
        <v>#N/A</v>
      </c>
      <c r="P569" s="249" t="e">
        <v>#N/A</v>
      </c>
      <c r="Q569" s="249" t="e">
        <v>#N/A</v>
      </c>
      <c r="R569" s="249">
        <v>4</v>
      </c>
      <c r="S569" s="249" t="s">
        <v>1091</v>
      </c>
    </row>
    <row r="570" spans="1:19" x14ac:dyDescent="0.25">
      <c r="A570" s="249">
        <v>220126</v>
      </c>
      <c r="B570" s="249" t="s">
        <v>1293</v>
      </c>
      <c r="C570" s="249" t="s">
        <v>1288</v>
      </c>
      <c r="D570" s="249" t="s">
        <v>1294</v>
      </c>
      <c r="E570" s="249" t="s">
        <v>1087</v>
      </c>
      <c r="F570" s="249">
        <v>2062</v>
      </c>
      <c r="G570" s="249" t="s">
        <v>1231</v>
      </c>
      <c r="H570" s="249" t="s">
        <v>1295</v>
      </c>
      <c r="I570" s="249" t="s">
        <v>1139</v>
      </c>
      <c r="J570" s="249" t="s">
        <v>1139</v>
      </c>
      <c r="K570" s="250">
        <v>44562</v>
      </c>
      <c r="L570" s="250">
        <v>44926</v>
      </c>
      <c r="M570" s="249" t="s">
        <v>959</v>
      </c>
      <c r="N570" s="249" t="e">
        <v>#N/A</v>
      </c>
      <c r="O570" s="249" t="e">
        <v>#N/A</v>
      </c>
      <c r="P570" s="249" t="e">
        <v>#N/A</v>
      </c>
      <c r="Q570" s="249" t="e">
        <v>#N/A</v>
      </c>
      <c r="R570" s="249" t="e">
        <v>#N/A</v>
      </c>
      <c r="S570" s="249" t="s">
        <v>960</v>
      </c>
    </row>
    <row r="571" spans="1:19" x14ac:dyDescent="0.25">
      <c r="A571" s="249">
        <v>220126</v>
      </c>
      <c r="B571" s="249" t="s">
        <v>1293</v>
      </c>
      <c r="C571" s="249" t="s">
        <v>1288</v>
      </c>
      <c r="D571" s="249" t="s">
        <v>1294</v>
      </c>
      <c r="E571" s="249" t="s">
        <v>1087</v>
      </c>
      <c r="F571" s="249">
        <v>2062</v>
      </c>
      <c r="G571" s="249" t="s">
        <v>1231</v>
      </c>
      <c r="H571" s="249" t="s">
        <v>1295</v>
      </c>
      <c r="I571" s="249" t="s">
        <v>1139</v>
      </c>
      <c r="J571" s="249" t="s">
        <v>1139</v>
      </c>
      <c r="K571" s="250">
        <v>44562</v>
      </c>
      <c r="L571" s="250">
        <v>44926</v>
      </c>
      <c r="M571" s="249" t="s">
        <v>967</v>
      </c>
      <c r="N571" s="249" t="e">
        <v>#N/A</v>
      </c>
      <c r="O571" s="249" t="e">
        <v>#N/A</v>
      </c>
      <c r="P571" s="249" t="e">
        <v>#N/A</v>
      </c>
      <c r="Q571" s="249" t="e">
        <v>#N/A</v>
      </c>
      <c r="R571" s="249" t="e">
        <v>#N/A</v>
      </c>
      <c r="S571" s="249" t="s">
        <v>968</v>
      </c>
    </row>
    <row r="572" spans="1:19" x14ac:dyDescent="0.25">
      <c r="A572" s="249">
        <v>220126</v>
      </c>
      <c r="B572" s="249" t="s">
        <v>1293</v>
      </c>
      <c r="C572" s="249" t="s">
        <v>1288</v>
      </c>
      <c r="D572" s="249" t="s">
        <v>1294</v>
      </c>
      <c r="E572" s="249" t="s">
        <v>1087</v>
      </c>
      <c r="F572" s="249">
        <v>2062</v>
      </c>
      <c r="G572" s="249" t="s">
        <v>1231</v>
      </c>
      <c r="H572" s="249" t="s">
        <v>1295</v>
      </c>
      <c r="I572" s="249" t="s">
        <v>1139</v>
      </c>
      <c r="J572" s="249" t="s">
        <v>1139</v>
      </c>
      <c r="K572" s="250">
        <v>44562</v>
      </c>
      <c r="L572" s="250">
        <v>44926</v>
      </c>
      <c r="M572" s="249" t="s">
        <v>961</v>
      </c>
      <c r="N572" s="249" t="e">
        <v>#N/A</v>
      </c>
      <c r="O572" s="249" t="e">
        <v>#N/A</v>
      </c>
      <c r="P572" s="249" t="e">
        <v>#N/A</v>
      </c>
      <c r="Q572" s="249" t="e">
        <v>#N/A</v>
      </c>
      <c r="R572" s="249" t="e">
        <v>#N/A</v>
      </c>
      <c r="S572" s="249" t="s">
        <v>962</v>
      </c>
    </row>
    <row r="573" spans="1:19" x14ac:dyDescent="0.25">
      <c r="A573" s="249">
        <v>220126</v>
      </c>
      <c r="B573" s="249" t="s">
        <v>1293</v>
      </c>
      <c r="C573" s="249" t="s">
        <v>1288</v>
      </c>
      <c r="D573" s="249" t="s">
        <v>1294</v>
      </c>
      <c r="E573" s="249" t="s">
        <v>1087</v>
      </c>
      <c r="F573" s="249">
        <v>2062</v>
      </c>
      <c r="G573" s="249" t="s">
        <v>1231</v>
      </c>
      <c r="H573" s="249" t="s">
        <v>1295</v>
      </c>
      <c r="I573" s="249" t="s">
        <v>1139</v>
      </c>
      <c r="J573" s="249" t="s">
        <v>1139</v>
      </c>
      <c r="K573" s="250">
        <v>44562</v>
      </c>
      <c r="L573" s="250">
        <v>44926</v>
      </c>
      <c r="M573" s="249" t="s">
        <v>969</v>
      </c>
      <c r="N573" s="249" t="e">
        <v>#N/A</v>
      </c>
      <c r="O573" s="249" t="e">
        <v>#N/A</v>
      </c>
      <c r="P573" s="249" t="e">
        <v>#N/A</v>
      </c>
      <c r="Q573" s="249" t="e">
        <v>#N/A</v>
      </c>
      <c r="R573" s="249" t="e">
        <v>#N/A</v>
      </c>
      <c r="S573" s="249" t="s">
        <v>970</v>
      </c>
    </row>
    <row r="574" spans="1:19" x14ac:dyDescent="0.25">
      <c r="A574" s="249">
        <v>220126</v>
      </c>
      <c r="B574" s="249" t="s">
        <v>1293</v>
      </c>
      <c r="C574" s="249" t="s">
        <v>1288</v>
      </c>
      <c r="D574" s="249" t="s">
        <v>1294</v>
      </c>
      <c r="E574" s="249" t="s">
        <v>1087</v>
      </c>
      <c r="F574" s="249">
        <v>2062</v>
      </c>
      <c r="G574" s="249" t="s">
        <v>1231</v>
      </c>
      <c r="H574" s="249" t="s">
        <v>1295</v>
      </c>
      <c r="I574" s="249" t="s">
        <v>1139</v>
      </c>
      <c r="J574" s="249" t="s">
        <v>1139</v>
      </c>
      <c r="K574" s="250">
        <v>44562</v>
      </c>
      <c r="L574" s="250">
        <v>44926</v>
      </c>
      <c r="M574" s="249" t="s">
        <v>973</v>
      </c>
      <c r="N574" s="249" t="e">
        <v>#N/A</v>
      </c>
      <c r="O574" s="249" t="e">
        <v>#N/A</v>
      </c>
      <c r="P574" s="249" t="e">
        <v>#N/A</v>
      </c>
      <c r="Q574" s="249" t="e">
        <v>#N/A</v>
      </c>
      <c r="R574" s="249" t="e">
        <v>#N/A</v>
      </c>
      <c r="S574" s="249" t="s">
        <v>974</v>
      </c>
    </row>
    <row r="575" spans="1:19" x14ac:dyDescent="0.25">
      <c r="A575" s="249">
        <v>220126</v>
      </c>
      <c r="B575" s="249" t="s">
        <v>1293</v>
      </c>
      <c r="C575" s="249" t="s">
        <v>1288</v>
      </c>
      <c r="D575" s="249" t="s">
        <v>1294</v>
      </c>
      <c r="E575" s="249" t="s">
        <v>1087</v>
      </c>
      <c r="F575" s="249">
        <v>2062</v>
      </c>
      <c r="G575" s="249" t="s">
        <v>1231</v>
      </c>
      <c r="H575" s="249" t="s">
        <v>1295</v>
      </c>
      <c r="I575" s="249" t="s">
        <v>1139</v>
      </c>
      <c r="J575" s="249" t="s">
        <v>1139</v>
      </c>
      <c r="K575" s="250">
        <v>44562</v>
      </c>
      <c r="L575" s="250">
        <v>44926</v>
      </c>
      <c r="M575" s="249" t="s">
        <v>971</v>
      </c>
      <c r="N575" s="249" t="e">
        <v>#N/A</v>
      </c>
      <c r="O575" s="249" t="e">
        <v>#N/A</v>
      </c>
      <c r="P575" s="249" t="e">
        <v>#N/A</v>
      </c>
      <c r="Q575" s="249" t="e">
        <v>#N/A</v>
      </c>
      <c r="R575" s="249" t="e">
        <v>#N/A</v>
      </c>
      <c r="S575" s="249" t="s">
        <v>972</v>
      </c>
    </row>
    <row r="576" spans="1:19" x14ac:dyDescent="0.25">
      <c r="A576" s="249">
        <v>220126</v>
      </c>
      <c r="B576" s="249" t="s">
        <v>1293</v>
      </c>
      <c r="C576" s="249" t="s">
        <v>1288</v>
      </c>
      <c r="D576" s="249" t="s">
        <v>1294</v>
      </c>
      <c r="E576" s="249" t="s">
        <v>1087</v>
      </c>
      <c r="F576" s="249">
        <v>2062</v>
      </c>
      <c r="G576" s="249" t="s">
        <v>1231</v>
      </c>
      <c r="H576" s="249" t="s">
        <v>1295</v>
      </c>
      <c r="I576" s="249" t="s">
        <v>1139</v>
      </c>
      <c r="J576" s="249" t="s">
        <v>1139</v>
      </c>
      <c r="K576" s="250">
        <v>44562</v>
      </c>
      <c r="L576" s="250">
        <v>44926</v>
      </c>
      <c r="M576" s="249" t="s">
        <v>957</v>
      </c>
      <c r="N576" s="249" t="e">
        <v>#N/A</v>
      </c>
      <c r="O576" s="249" t="e">
        <v>#N/A</v>
      </c>
      <c r="P576" s="249" t="e">
        <v>#N/A</v>
      </c>
      <c r="Q576" s="249" t="e">
        <v>#N/A</v>
      </c>
      <c r="R576" s="249" t="e">
        <v>#N/A</v>
      </c>
      <c r="S576" s="249" t="s">
        <v>958</v>
      </c>
    </row>
    <row r="577" spans="1:19" x14ac:dyDescent="0.25">
      <c r="A577" s="249">
        <v>220126</v>
      </c>
      <c r="B577" s="249" t="s">
        <v>1293</v>
      </c>
      <c r="C577" s="249" t="s">
        <v>1288</v>
      </c>
      <c r="D577" s="249" t="s">
        <v>1294</v>
      </c>
      <c r="E577" s="249" t="s">
        <v>1087</v>
      </c>
      <c r="F577" s="249">
        <v>2062</v>
      </c>
      <c r="G577" s="249" t="s">
        <v>1231</v>
      </c>
      <c r="H577" s="249" t="s">
        <v>1295</v>
      </c>
      <c r="I577" s="249" t="s">
        <v>1139</v>
      </c>
      <c r="J577" s="249" t="s">
        <v>1139</v>
      </c>
      <c r="K577" s="250">
        <v>44562</v>
      </c>
      <c r="L577" s="250">
        <v>44926</v>
      </c>
      <c r="M577" s="249" t="s">
        <v>955</v>
      </c>
      <c r="N577" s="249" t="e">
        <v>#N/A</v>
      </c>
      <c r="O577" s="249" t="e">
        <v>#N/A</v>
      </c>
      <c r="P577" s="249" t="e">
        <v>#N/A</v>
      </c>
      <c r="Q577" s="249" t="e">
        <v>#N/A</v>
      </c>
      <c r="R577" s="249" t="e">
        <v>#N/A</v>
      </c>
      <c r="S577" s="249" t="s">
        <v>956</v>
      </c>
    </row>
    <row r="578" spans="1:19" x14ac:dyDescent="0.25">
      <c r="A578" s="249">
        <v>220126</v>
      </c>
      <c r="B578" s="249" t="s">
        <v>1293</v>
      </c>
      <c r="C578" s="249" t="s">
        <v>1288</v>
      </c>
      <c r="D578" s="249" t="s">
        <v>1294</v>
      </c>
      <c r="E578" s="249" t="s">
        <v>1087</v>
      </c>
      <c r="F578" s="249">
        <v>2062</v>
      </c>
      <c r="G578" s="249" t="s">
        <v>1231</v>
      </c>
      <c r="H578" s="249" t="s">
        <v>1295</v>
      </c>
      <c r="I578" s="249" t="s">
        <v>1139</v>
      </c>
      <c r="J578" s="249" t="s">
        <v>1139</v>
      </c>
      <c r="K578" s="250">
        <v>44562</v>
      </c>
      <c r="L578" s="250">
        <v>44926</v>
      </c>
      <c r="M578" s="249" t="s">
        <v>963</v>
      </c>
      <c r="N578" s="249" t="e">
        <v>#N/A</v>
      </c>
      <c r="O578" s="249" t="e">
        <v>#N/A</v>
      </c>
      <c r="P578" s="249" t="e">
        <v>#N/A</v>
      </c>
      <c r="Q578" s="249" t="e">
        <v>#N/A</v>
      </c>
      <c r="R578" s="249" t="e">
        <v>#N/A</v>
      </c>
      <c r="S578" s="249" t="s">
        <v>964</v>
      </c>
    </row>
    <row r="579" spans="1:19" x14ac:dyDescent="0.25">
      <c r="A579" s="249">
        <v>220126</v>
      </c>
      <c r="B579" s="249" t="s">
        <v>1293</v>
      </c>
      <c r="C579" s="249" t="s">
        <v>1288</v>
      </c>
      <c r="D579" s="249" t="s">
        <v>1294</v>
      </c>
      <c r="E579" s="249" t="s">
        <v>1087</v>
      </c>
      <c r="F579" s="249">
        <v>2062</v>
      </c>
      <c r="G579" s="249" t="s">
        <v>1231</v>
      </c>
      <c r="H579" s="249" t="s">
        <v>1295</v>
      </c>
      <c r="I579" s="249" t="s">
        <v>1139</v>
      </c>
      <c r="J579" s="249" t="s">
        <v>1139</v>
      </c>
      <c r="K579" s="250">
        <v>44562</v>
      </c>
      <c r="L579" s="250">
        <v>44926</v>
      </c>
      <c r="M579" s="249" t="s">
        <v>965</v>
      </c>
      <c r="N579" s="249" t="e">
        <v>#N/A</v>
      </c>
      <c r="O579" s="249" t="e">
        <v>#N/A</v>
      </c>
      <c r="P579" s="249" t="e">
        <v>#N/A</v>
      </c>
      <c r="Q579" s="249" t="e">
        <v>#N/A</v>
      </c>
      <c r="R579" s="249" t="e">
        <v>#N/A</v>
      </c>
      <c r="S579" s="249" t="s">
        <v>983</v>
      </c>
    </row>
    <row r="580" spans="1:19" x14ac:dyDescent="0.25">
      <c r="A580" s="249">
        <v>220126</v>
      </c>
      <c r="B580" s="249" t="s">
        <v>1293</v>
      </c>
      <c r="C580" s="249" t="s">
        <v>1288</v>
      </c>
      <c r="D580" s="249" t="s">
        <v>1294</v>
      </c>
      <c r="E580" s="249" t="s">
        <v>1087</v>
      </c>
      <c r="F580" s="249">
        <v>2062</v>
      </c>
      <c r="G580" s="249" t="s">
        <v>1231</v>
      </c>
      <c r="H580" s="249" t="s">
        <v>1295</v>
      </c>
      <c r="I580" s="249" t="s">
        <v>1139</v>
      </c>
      <c r="J580" s="249" t="s">
        <v>1139</v>
      </c>
      <c r="K580" s="250">
        <v>44562</v>
      </c>
      <c r="L580" s="250">
        <v>44926</v>
      </c>
      <c r="M580" s="249" t="s">
        <v>1090</v>
      </c>
      <c r="N580" s="249" t="e">
        <v>#N/A</v>
      </c>
      <c r="O580" s="249" t="e">
        <v>#N/A</v>
      </c>
      <c r="P580" s="249" t="e">
        <v>#N/A</v>
      </c>
      <c r="Q580" s="249" t="e">
        <v>#N/A</v>
      </c>
      <c r="R580" s="249" t="e">
        <v>#N/A</v>
      </c>
      <c r="S580" s="249" t="s">
        <v>1091</v>
      </c>
    </row>
    <row r="581" spans="1:19" x14ac:dyDescent="0.25">
      <c r="A581" s="249">
        <v>220135</v>
      </c>
      <c r="B581" s="249" t="s">
        <v>1296</v>
      </c>
      <c r="C581" s="249" t="s">
        <v>1297</v>
      </c>
      <c r="D581" s="249" t="s">
        <v>1298</v>
      </c>
      <c r="E581" s="249" t="s">
        <v>1087</v>
      </c>
      <c r="F581" s="249">
        <v>2540</v>
      </c>
      <c r="G581" s="249" t="s">
        <v>1113</v>
      </c>
      <c r="H581" s="249" t="s">
        <v>1299</v>
      </c>
      <c r="I581" s="249">
        <v>537</v>
      </c>
      <c r="J581" s="249">
        <v>29</v>
      </c>
      <c r="K581" s="250">
        <v>44562</v>
      </c>
      <c r="L581" s="250">
        <v>44926</v>
      </c>
      <c r="M581" s="249" t="s">
        <v>959</v>
      </c>
      <c r="N581" s="249">
        <v>77</v>
      </c>
      <c r="O581" s="249">
        <v>5</v>
      </c>
      <c r="P581" s="249">
        <v>18</v>
      </c>
      <c r="Q581" s="249">
        <v>90</v>
      </c>
      <c r="R581" s="249">
        <v>3</v>
      </c>
      <c r="S581" s="249" t="s">
        <v>960</v>
      </c>
    </row>
    <row r="582" spans="1:19" x14ac:dyDescent="0.25">
      <c r="A582" s="249">
        <v>220135</v>
      </c>
      <c r="B582" s="249" t="s">
        <v>1296</v>
      </c>
      <c r="C582" s="249" t="s">
        <v>1297</v>
      </c>
      <c r="D582" s="249" t="s">
        <v>1298</v>
      </c>
      <c r="E582" s="249" t="s">
        <v>1087</v>
      </c>
      <c r="F582" s="249">
        <v>2540</v>
      </c>
      <c r="G582" s="249" t="s">
        <v>1113</v>
      </c>
      <c r="H582" s="249" t="s">
        <v>1299</v>
      </c>
      <c r="I582" s="249">
        <v>537</v>
      </c>
      <c r="J582" s="249">
        <v>29</v>
      </c>
      <c r="K582" s="250">
        <v>44562</v>
      </c>
      <c r="L582" s="250">
        <v>44926</v>
      </c>
      <c r="M582" s="249" t="s">
        <v>967</v>
      </c>
      <c r="N582" s="249">
        <v>77</v>
      </c>
      <c r="O582" s="249">
        <v>7</v>
      </c>
      <c r="P582" s="249">
        <v>16</v>
      </c>
      <c r="Q582" s="249">
        <v>89</v>
      </c>
      <c r="R582" s="249">
        <v>3</v>
      </c>
      <c r="S582" s="249" t="s">
        <v>968</v>
      </c>
    </row>
    <row r="583" spans="1:19" x14ac:dyDescent="0.25">
      <c r="A583" s="249">
        <v>220135</v>
      </c>
      <c r="B583" s="249" t="s">
        <v>1296</v>
      </c>
      <c r="C583" s="249" t="s">
        <v>1297</v>
      </c>
      <c r="D583" s="249" t="s">
        <v>1298</v>
      </c>
      <c r="E583" s="249" t="s">
        <v>1087</v>
      </c>
      <c r="F583" s="249">
        <v>2540</v>
      </c>
      <c r="G583" s="249" t="s">
        <v>1113</v>
      </c>
      <c r="H583" s="249" t="s">
        <v>1299</v>
      </c>
      <c r="I583" s="249">
        <v>537</v>
      </c>
      <c r="J583" s="249">
        <v>29</v>
      </c>
      <c r="K583" s="250">
        <v>44562</v>
      </c>
      <c r="L583" s="250">
        <v>44926</v>
      </c>
      <c r="M583" s="249" t="s">
        <v>961</v>
      </c>
      <c r="N583" s="249">
        <v>56</v>
      </c>
      <c r="O583" s="249">
        <v>13</v>
      </c>
      <c r="P583" s="249">
        <v>31</v>
      </c>
      <c r="Q583" s="249">
        <v>80</v>
      </c>
      <c r="R583" s="249">
        <v>3</v>
      </c>
      <c r="S583" s="249" t="s">
        <v>962</v>
      </c>
    </row>
    <row r="584" spans="1:19" x14ac:dyDescent="0.25">
      <c r="A584" s="249">
        <v>220135</v>
      </c>
      <c r="B584" s="249" t="s">
        <v>1296</v>
      </c>
      <c r="C584" s="249" t="s">
        <v>1297</v>
      </c>
      <c r="D584" s="249" t="s">
        <v>1298</v>
      </c>
      <c r="E584" s="249" t="s">
        <v>1087</v>
      </c>
      <c r="F584" s="249">
        <v>2540</v>
      </c>
      <c r="G584" s="249" t="s">
        <v>1113</v>
      </c>
      <c r="H584" s="249" t="s">
        <v>1299</v>
      </c>
      <c r="I584" s="249">
        <v>537</v>
      </c>
      <c r="J584" s="249">
        <v>29</v>
      </c>
      <c r="K584" s="250">
        <v>44562</v>
      </c>
      <c r="L584" s="250">
        <v>44926</v>
      </c>
      <c r="M584" s="249" t="s">
        <v>969</v>
      </c>
      <c r="N584" s="249">
        <v>57</v>
      </c>
      <c r="O584" s="249">
        <v>22</v>
      </c>
      <c r="P584" s="249">
        <v>21</v>
      </c>
      <c r="Q584" s="249">
        <v>74</v>
      </c>
      <c r="R584" s="249">
        <v>3</v>
      </c>
      <c r="S584" s="249" t="s">
        <v>970</v>
      </c>
    </row>
    <row r="585" spans="1:19" x14ac:dyDescent="0.25">
      <c r="A585" s="249">
        <v>220135</v>
      </c>
      <c r="B585" s="249" t="s">
        <v>1296</v>
      </c>
      <c r="C585" s="249" t="s">
        <v>1297</v>
      </c>
      <c r="D585" s="249" t="s">
        <v>1298</v>
      </c>
      <c r="E585" s="249" t="s">
        <v>1087</v>
      </c>
      <c r="F585" s="249">
        <v>2540</v>
      </c>
      <c r="G585" s="249" t="s">
        <v>1113</v>
      </c>
      <c r="H585" s="249" t="s">
        <v>1299</v>
      </c>
      <c r="I585" s="249">
        <v>537</v>
      </c>
      <c r="J585" s="249">
        <v>29</v>
      </c>
      <c r="K585" s="250">
        <v>44562</v>
      </c>
      <c r="L585" s="250">
        <v>44926</v>
      </c>
      <c r="M585" s="249" t="s">
        <v>973</v>
      </c>
      <c r="N585" s="249">
        <v>89</v>
      </c>
      <c r="O585" s="249">
        <v>11</v>
      </c>
      <c r="P585" s="249" t="e">
        <v>#N/A</v>
      </c>
      <c r="Q585" s="249">
        <v>89</v>
      </c>
      <c r="R585" s="249">
        <v>4</v>
      </c>
      <c r="S585" s="249" t="s">
        <v>974</v>
      </c>
    </row>
    <row r="586" spans="1:19" x14ac:dyDescent="0.25">
      <c r="A586" s="249">
        <v>220135</v>
      </c>
      <c r="B586" s="249" t="s">
        <v>1296</v>
      </c>
      <c r="C586" s="249" t="s">
        <v>1297</v>
      </c>
      <c r="D586" s="249" t="s">
        <v>1298</v>
      </c>
      <c r="E586" s="249" t="s">
        <v>1087</v>
      </c>
      <c r="F586" s="249">
        <v>2540</v>
      </c>
      <c r="G586" s="249" t="s">
        <v>1113</v>
      </c>
      <c r="H586" s="249" t="s">
        <v>1299</v>
      </c>
      <c r="I586" s="249">
        <v>537</v>
      </c>
      <c r="J586" s="249">
        <v>29</v>
      </c>
      <c r="K586" s="250">
        <v>44562</v>
      </c>
      <c r="L586" s="250">
        <v>44926</v>
      </c>
      <c r="M586" s="249" t="s">
        <v>971</v>
      </c>
      <c r="N586" s="249">
        <v>48</v>
      </c>
      <c r="O586" s="249">
        <v>5</v>
      </c>
      <c r="P586" s="249">
        <v>47</v>
      </c>
      <c r="Q586" s="249">
        <v>80</v>
      </c>
      <c r="R586" s="249">
        <v>3</v>
      </c>
      <c r="S586" s="249" t="s">
        <v>972</v>
      </c>
    </row>
    <row r="587" spans="1:19" x14ac:dyDescent="0.25">
      <c r="A587" s="249">
        <v>220135</v>
      </c>
      <c r="B587" s="249" t="s">
        <v>1296</v>
      </c>
      <c r="C587" s="249" t="s">
        <v>1297</v>
      </c>
      <c r="D587" s="249" t="s">
        <v>1298</v>
      </c>
      <c r="E587" s="249" t="s">
        <v>1087</v>
      </c>
      <c r="F587" s="249">
        <v>2540</v>
      </c>
      <c r="G587" s="249" t="s">
        <v>1113</v>
      </c>
      <c r="H587" s="249" t="s">
        <v>1299</v>
      </c>
      <c r="I587" s="249">
        <v>537</v>
      </c>
      <c r="J587" s="249">
        <v>29</v>
      </c>
      <c r="K587" s="250">
        <v>44562</v>
      </c>
      <c r="L587" s="250">
        <v>44926</v>
      </c>
      <c r="M587" s="249" t="s">
        <v>957</v>
      </c>
      <c r="N587" s="249">
        <v>70</v>
      </c>
      <c r="O587" s="249">
        <v>10</v>
      </c>
      <c r="P587" s="249">
        <v>20</v>
      </c>
      <c r="Q587" s="249">
        <v>86</v>
      </c>
      <c r="R587" s="249">
        <v>4</v>
      </c>
      <c r="S587" s="249" t="s">
        <v>958</v>
      </c>
    </row>
    <row r="588" spans="1:19" x14ac:dyDescent="0.25">
      <c r="A588" s="249">
        <v>220135</v>
      </c>
      <c r="B588" s="249" t="s">
        <v>1296</v>
      </c>
      <c r="C588" s="249" t="s">
        <v>1297</v>
      </c>
      <c r="D588" s="249" t="s">
        <v>1298</v>
      </c>
      <c r="E588" s="249" t="s">
        <v>1087</v>
      </c>
      <c r="F588" s="249">
        <v>2540</v>
      </c>
      <c r="G588" s="249" t="s">
        <v>1113</v>
      </c>
      <c r="H588" s="249" t="s">
        <v>1299</v>
      </c>
      <c r="I588" s="249">
        <v>537</v>
      </c>
      <c r="J588" s="249">
        <v>29</v>
      </c>
      <c r="K588" s="250">
        <v>44562</v>
      </c>
      <c r="L588" s="250">
        <v>44926</v>
      </c>
      <c r="M588" s="249" t="s">
        <v>955</v>
      </c>
      <c r="N588" s="249">
        <v>50</v>
      </c>
      <c r="O588" s="249">
        <v>16</v>
      </c>
      <c r="P588" s="249">
        <v>34</v>
      </c>
      <c r="Q588" s="249">
        <v>77</v>
      </c>
      <c r="R588" s="249">
        <v>2</v>
      </c>
      <c r="S588" s="249" t="s">
        <v>956</v>
      </c>
    </row>
    <row r="589" spans="1:19" x14ac:dyDescent="0.25">
      <c r="A589" s="249">
        <v>220135</v>
      </c>
      <c r="B589" s="249" t="s">
        <v>1296</v>
      </c>
      <c r="C589" s="249" t="s">
        <v>1297</v>
      </c>
      <c r="D589" s="249" t="s">
        <v>1298</v>
      </c>
      <c r="E589" s="249" t="s">
        <v>1087</v>
      </c>
      <c r="F589" s="249">
        <v>2540</v>
      </c>
      <c r="G589" s="249" t="s">
        <v>1113</v>
      </c>
      <c r="H589" s="249" t="s">
        <v>1299</v>
      </c>
      <c r="I589" s="249">
        <v>537</v>
      </c>
      <c r="J589" s="249">
        <v>29</v>
      </c>
      <c r="K589" s="250">
        <v>44562</v>
      </c>
      <c r="L589" s="250">
        <v>44926</v>
      </c>
      <c r="M589" s="249" t="s">
        <v>963</v>
      </c>
      <c r="N589" s="249">
        <v>65</v>
      </c>
      <c r="O589" s="249">
        <v>9</v>
      </c>
      <c r="P589" s="249">
        <v>26</v>
      </c>
      <c r="Q589" s="249">
        <v>86</v>
      </c>
      <c r="R589" s="249">
        <v>3</v>
      </c>
      <c r="S589" s="249" t="s">
        <v>964</v>
      </c>
    </row>
    <row r="590" spans="1:19" x14ac:dyDescent="0.25">
      <c r="A590" s="249">
        <v>220135</v>
      </c>
      <c r="B590" s="249" t="s">
        <v>1296</v>
      </c>
      <c r="C590" s="249" t="s">
        <v>1297</v>
      </c>
      <c r="D590" s="249" t="s">
        <v>1298</v>
      </c>
      <c r="E590" s="249" t="s">
        <v>1087</v>
      </c>
      <c r="F590" s="249">
        <v>2540</v>
      </c>
      <c r="G590" s="249" t="s">
        <v>1113</v>
      </c>
      <c r="H590" s="249" t="s">
        <v>1299</v>
      </c>
      <c r="I590" s="249">
        <v>537</v>
      </c>
      <c r="J590" s="249">
        <v>29</v>
      </c>
      <c r="K590" s="250">
        <v>44562</v>
      </c>
      <c r="L590" s="250">
        <v>44926</v>
      </c>
      <c r="M590" s="249" t="s">
        <v>965</v>
      </c>
      <c r="N590" s="249">
        <v>69</v>
      </c>
      <c r="O590" s="249">
        <v>6</v>
      </c>
      <c r="P590" s="249">
        <v>25</v>
      </c>
      <c r="Q590" s="249">
        <v>87</v>
      </c>
      <c r="R590" s="249">
        <v>4</v>
      </c>
      <c r="S590" s="249" t="s">
        <v>983</v>
      </c>
    </row>
    <row r="591" spans="1:19" x14ac:dyDescent="0.25">
      <c r="A591" s="249">
        <v>220135</v>
      </c>
      <c r="B591" s="249" t="s">
        <v>1296</v>
      </c>
      <c r="C591" s="249" t="s">
        <v>1297</v>
      </c>
      <c r="D591" s="249" t="s">
        <v>1298</v>
      </c>
      <c r="E591" s="249" t="s">
        <v>1087</v>
      </c>
      <c r="F591" s="249">
        <v>2540</v>
      </c>
      <c r="G591" s="249" t="s">
        <v>1113</v>
      </c>
      <c r="H591" s="249" t="s">
        <v>1299</v>
      </c>
      <c r="I591" s="249">
        <v>537</v>
      </c>
      <c r="J591" s="249">
        <v>29</v>
      </c>
      <c r="K591" s="250">
        <v>44562</v>
      </c>
      <c r="L591" s="250">
        <v>44926</v>
      </c>
      <c r="M591" s="249" t="s">
        <v>1090</v>
      </c>
      <c r="N591" s="249" t="e">
        <v>#N/A</v>
      </c>
      <c r="O591" s="249" t="e">
        <v>#N/A</v>
      </c>
      <c r="P591" s="249" t="e">
        <v>#N/A</v>
      </c>
      <c r="Q591" s="249" t="e">
        <v>#N/A</v>
      </c>
      <c r="R591" s="249">
        <v>3</v>
      </c>
      <c r="S591" s="249" t="s">
        <v>1091</v>
      </c>
    </row>
    <row r="592" spans="1:19" x14ac:dyDescent="0.25">
      <c r="A592" s="249">
        <v>220163</v>
      </c>
      <c r="B592" s="249" t="s">
        <v>1300</v>
      </c>
      <c r="C592" s="249" t="s">
        <v>1301</v>
      </c>
      <c r="D592" s="249" t="s">
        <v>1088</v>
      </c>
      <c r="E592" s="249" t="s">
        <v>1087</v>
      </c>
      <c r="F592" s="249">
        <v>1655</v>
      </c>
      <c r="G592" s="249" t="s">
        <v>1088</v>
      </c>
      <c r="H592" s="249" t="s">
        <v>1302</v>
      </c>
      <c r="I592" s="249">
        <v>968</v>
      </c>
      <c r="J592" s="249">
        <v>22</v>
      </c>
      <c r="K592" s="250">
        <v>44562</v>
      </c>
      <c r="L592" s="250">
        <v>44926</v>
      </c>
      <c r="M592" s="249" t="s">
        <v>959</v>
      </c>
      <c r="N592" s="249">
        <v>78</v>
      </c>
      <c r="O592" s="249">
        <v>4</v>
      </c>
      <c r="P592" s="249">
        <v>18</v>
      </c>
      <c r="Q592" s="249">
        <v>91</v>
      </c>
      <c r="R592" s="249">
        <v>4</v>
      </c>
      <c r="S592" s="249" t="s">
        <v>960</v>
      </c>
    </row>
    <row r="593" spans="1:19" x14ac:dyDescent="0.25">
      <c r="A593" s="249">
        <v>220163</v>
      </c>
      <c r="B593" s="249" t="s">
        <v>1300</v>
      </c>
      <c r="C593" s="249" t="s">
        <v>1301</v>
      </c>
      <c r="D593" s="249" t="s">
        <v>1088</v>
      </c>
      <c r="E593" s="249" t="s">
        <v>1087</v>
      </c>
      <c r="F593" s="249">
        <v>1655</v>
      </c>
      <c r="G593" s="249" t="s">
        <v>1088</v>
      </c>
      <c r="H593" s="249" t="s">
        <v>1302</v>
      </c>
      <c r="I593" s="249">
        <v>968</v>
      </c>
      <c r="J593" s="249">
        <v>22</v>
      </c>
      <c r="K593" s="250">
        <v>44562</v>
      </c>
      <c r="L593" s="250">
        <v>44926</v>
      </c>
      <c r="M593" s="249" t="s">
        <v>967</v>
      </c>
      <c r="N593" s="249">
        <v>78</v>
      </c>
      <c r="O593" s="249">
        <v>5</v>
      </c>
      <c r="P593" s="249">
        <v>17</v>
      </c>
      <c r="Q593" s="249">
        <v>91</v>
      </c>
      <c r="R593" s="249">
        <v>4</v>
      </c>
      <c r="S593" s="249" t="s">
        <v>968</v>
      </c>
    </row>
    <row r="594" spans="1:19" x14ac:dyDescent="0.25">
      <c r="A594" s="249">
        <v>220163</v>
      </c>
      <c r="B594" s="249" t="s">
        <v>1300</v>
      </c>
      <c r="C594" s="249" t="s">
        <v>1301</v>
      </c>
      <c r="D594" s="249" t="s">
        <v>1088</v>
      </c>
      <c r="E594" s="249" t="s">
        <v>1087</v>
      </c>
      <c r="F594" s="249">
        <v>1655</v>
      </c>
      <c r="G594" s="249" t="s">
        <v>1088</v>
      </c>
      <c r="H594" s="249" t="s">
        <v>1302</v>
      </c>
      <c r="I594" s="249">
        <v>968</v>
      </c>
      <c r="J594" s="249">
        <v>22</v>
      </c>
      <c r="K594" s="250">
        <v>44562</v>
      </c>
      <c r="L594" s="250">
        <v>44926</v>
      </c>
      <c r="M594" s="249" t="s">
        <v>961</v>
      </c>
      <c r="N594" s="249">
        <v>60</v>
      </c>
      <c r="O594" s="249">
        <v>12</v>
      </c>
      <c r="P594" s="249">
        <v>28</v>
      </c>
      <c r="Q594" s="249">
        <v>82</v>
      </c>
      <c r="R594" s="249">
        <v>3</v>
      </c>
      <c r="S594" s="249" t="s">
        <v>962</v>
      </c>
    </row>
    <row r="595" spans="1:19" x14ac:dyDescent="0.25">
      <c r="A595" s="249">
        <v>220163</v>
      </c>
      <c r="B595" s="249" t="s">
        <v>1300</v>
      </c>
      <c r="C595" s="249" t="s">
        <v>1301</v>
      </c>
      <c r="D595" s="249" t="s">
        <v>1088</v>
      </c>
      <c r="E595" s="249" t="s">
        <v>1087</v>
      </c>
      <c r="F595" s="249">
        <v>1655</v>
      </c>
      <c r="G595" s="249" t="s">
        <v>1088</v>
      </c>
      <c r="H595" s="249" t="s">
        <v>1302</v>
      </c>
      <c r="I595" s="249">
        <v>968</v>
      </c>
      <c r="J595" s="249">
        <v>22</v>
      </c>
      <c r="K595" s="250">
        <v>44562</v>
      </c>
      <c r="L595" s="250">
        <v>44926</v>
      </c>
      <c r="M595" s="249" t="s">
        <v>969</v>
      </c>
      <c r="N595" s="249">
        <v>61</v>
      </c>
      <c r="O595" s="249">
        <v>19</v>
      </c>
      <c r="P595" s="249">
        <v>20</v>
      </c>
      <c r="Q595" s="249">
        <v>77</v>
      </c>
      <c r="R595" s="249">
        <v>3</v>
      </c>
      <c r="S595" s="249" t="s">
        <v>970</v>
      </c>
    </row>
    <row r="596" spans="1:19" x14ac:dyDescent="0.25">
      <c r="A596" s="249">
        <v>220163</v>
      </c>
      <c r="B596" s="249" t="s">
        <v>1300</v>
      </c>
      <c r="C596" s="249" t="s">
        <v>1301</v>
      </c>
      <c r="D596" s="249" t="s">
        <v>1088</v>
      </c>
      <c r="E596" s="249" t="s">
        <v>1087</v>
      </c>
      <c r="F596" s="249">
        <v>1655</v>
      </c>
      <c r="G596" s="249" t="s">
        <v>1088</v>
      </c>
      <c r="H596" s="249" t="s">
        <v>1302</v>
      </c>
      <c r="I596" s="249">
        <v>968</v>
      </c>
      <c r="J596" s="249">
        <v>22</v>
      </c>
      <c r="K596" s="250">
        <v>44562</v>
      </c>
      <c r="L596" s="250">
        <v>44926</v>
      </c>
      <c r="M596" s="249" t="s">
        <v>973</v>
      </c>
      <c r="N596" s="249">
        <v>87</v>
      </c>
      <c r="O596" s="249">
        <v>13</v>
      </c>
      <c r="P596" s="249" t="e">
        <v>#N/A</v>
      </c>
      <c r="Q596" s="249">
        <v>87</v>
      </c>
      <c r="R596" s="249">
        <v>4</v>
      </c>
      <c r="S596" s="249" t="s">
        <v>974</v>
      </c>
    </row>
    <row r="597" spans="1:19" x14ac:dyDescent="0.25">
      <c r="A597" s="249">
        <v>220163</v>
      </c>
      <c r="B597" s="249" t="s">
        <v>1300</v>
      </c>
      <c r="C597" s="249" t="s">
        <v>1301</v>
      </c>
      <c r="D597" s="249" t="s">
        <v>1088</v>
      </c>
      <c r="E597" s="249" t="s">
        <v>1087</v>
      </c>
      <c r="F597" s="249">
        <v>1655</v>
      </c>
      <c r="G597" s="249" t="s">
        <v>1088</v>
      </c>
      <c r="H597" s="249" t="s">
        <v>1302</v>
      </c>
      <c r="I597" s="249">
        <v>968</v>
      </c>
      <c r="J597" s="249">
        <v>22</v>
      </c>
      <c r="K597" s="250">
        <v>44562</v>
      </c>
      <c r="L597" s="250">
        <v>44926</v>
      </c>
      <c r="M597" s="249" t="s">
        <v>971</v>
      </c>
      <c r="N597" s="249">
        <v>51</v>
      </c>
      <c r="O597" s="249">
        <v>7</v>
      </c>
      <c r="P597" s="249">
        <v>42</v>
      </c>
      <c r="Q597" s="249">
        <v>80</v>
      </c>
      <c r="R597" s="249">
        <v>3</v>
      </c>
      <c r="S597" s="249" t="s">
        <v>972</v>
      </c>
    </row>
    <row r="598" spans="1:19" x14ac:dyDescent="0.25">
      <c r="A598" s="249">
        <v>220163</v>
      </c>
      <c r="B598" s="249" t="s">
        <v>1300</v>
      </c>
      <c r="C598" s="249" t="s">
        <v>1301</v>
      </c>
      <c r="D598" s="249" t="s">
        <v>1088</v>
      </c>
      <c r="E598" s="249" t="s">
        <v>1087</v>
      </c>
      <c r="F598" s="249">
        <v>1655</v>
      </c>
      <c r="G598" s="249" t="s">
        <v>1088</v>
      </c>
      <c r="H598" s="249" t="s">
        <v>1302</v>
      </c>
      <c r="I598" s="249">
        <v>968</v>
      </c>
      <c r="J598" s="249">
        <v>22</v>
      </c>
      <c r="K598" s="250">
        <v>44562</v>
      </c>
      <c r="L598" s="250">
        <v>44926</v>
      </c>
      <c r="M598" s="249" t="s">
        <v>957</v>
      </c>
      <c r="N598" s="249">
        <v>68</v>
      </c>
      <c r="O598" s="249">
        <v>10</v>
      </c>
      <c r="P598" s="249">
        <v>22</v>
      </c>
      <c r="Q598" s="249">
        <v>85</v>
      </c>
      <c r="R598" s="249">
        <v>3</v>
      </c>
      <c r="S598" s="249" t="s">
        <v>958</v>
      </c>
    </row>
    <row r="599" spans="1:19" x14ac:dyDescent="0.25">
      <c r="A599" s="249">
        <v>220163</v>
      </c>
      <c r="B599" s="249" t="s">
        <v>1300</v>
      </c>
      <c r="C599" s="249" t="s">
        <v>1301</v>
      </c>
      <c r="D599" s="249" t="s">
        <v>1088</v>
      </c>
      <c r="E599" s="249" t="s">
        <v>1087</v>
      </c>
      <c r="F599" s="249">
        <v>1655</v>
      </c>
      <c r="G599" s="249" t="s">
        <v>1088</v>
      </c>
      <c r="H599" s="249" t="s">
        <v>1302</v>
      </c>
      <c r="I599" s="249">
        <v>968</v>
      </c>
      <c r="J599" s="249">
        <v>22</v>
      </c>
      <c r="K599" s="250">
        <v>44562</v>
      </c>
      <c r="L599" s="250">
        <v>44926</v>
      </c>
      <c r="M599" s="249" t="s">
        <v>955</v>
      </c>
      <c r="N599" s="249">
        <v>46</v>
      </c>
      <c r="O599" s="249">
        <v>19</v>
      </c>
      <c r="P599" s="249">
        <v>35</v>
      </c>
      <c r="Q599" s="249">
        <v>74</v>
      </c>
      <c r="R599" s="249">
        <v>2</v>
      </c>
      <c r="S599" s="249" t="s">
        <v>956</v>
      </c>
    </row>
    <row r="600" spans="1:19" x14ac:dyDescent="0.25">
      <c r="A600" s="249">
        <v>220163</v>
      </c>
      <c r="B600" s="249" t="s">
        <v>1300</v>
      </c>
      <c r="C600" s="249" t="s">
        <v>1301</v>
      </c>
      <c r="D600" s="249" t="s">
        <v>1088</v>
      </c>
      <c r="E600" s="249" t="s">
        <v>1087</v>
      </c>
      <c r="F600" s="249">
        <v>1655</v>
      </c>
      <c r="G600" s="249" t="s">
        <v>1088</v>
      </c>
      <c r="H600" s="249" t="s">
        <v>1302</v>
      </c>
      <c r="I600" s="249">
        <v>968</v>
      </c>
      <c r="J600" s="249">
        <v>22</v>
      </c>
      <c r="K600" s="250">
        <v>44562</v>
      </c>
      <c r="L600" s="250">
        <v>44926</v>
      </c>
      <c r="M600" s="249" t="s">
        <v>963</v>
      </c>
      <c r="N600" s="249">
        <v>66</v>
      </c>
      <c r="O600" s="249">
        <v>8</v>
      </c>
      <c r="P600" s="249">
        <v>26</v>
      </c>
      <c r="Q600" s="249">
        <v>87</v>
      </c>
      <c r="R600" s="249">
        <v>3</v>
      </c>
      <c r="S600" s="249" t="s">
        <v>964</v>
      </c>
    </row>
    <row r="601" spans="1:19" x14ac:dyDescent="0.25">
      <c r="A601" s="249">
        <v>220163</v>
      </c>
      <c r="B601" s="249" t="s">
        <v>1300</v>
      </c>
      <c r="C601" s="249" t="s">
        <v>1301</v>
      </c>
      <c r="D601" s="249" t="s">
        <v>1088</v>
      </c>
      <c r="E601" s="249" t="s">
        <v>1087</v>
      </c>
      <c r="F601" s="249">
        <v>1655</v>
      </c>
      <c r="G601" s="249" t="s">
        <v>1088</v>
      </c>
      <c r="H601" s="249" t="s">
        <v>1302</v>
      </c>
      <c r="I601" s="249">
        <v>968</v>
      </c>
      <c r="J601" s="249">
        <v>22</v>
      </c>
      <c r="K601" s="250">
        <v>44562</v>
      </c>
      <c r="L601" s="250">
        <v>44926</v>
      </c>
      <c r="M601" s="249" t="s">
        <v>965</v>
      </c>
      <c r="N601" s="249">
        <v>71</v>
      </c>
      <c r="O601" s="249">
        <v>5</v>
      </c>
      <c r="P601" s="249">
        <v>24</v>
      </c>
      <c r="Q601" s="249">
        <v>88</v>
      </c>
      <c r="R601" s="249">
        <v>4</v>
      </c>
      <c r="S601" s="249" t="s">
        <v>983</v>
      </c>
    </row>
    <row r="602" spans="1:19" x14ac:dyDescent="0.25">
      <c r="A602" s="249">
        <v>220163</v>
      </c>
      <c r="B602" s="249" t="s">
        <v>1300</v>
      </c>
      <c r="C602" s="249" t="s">
        <v>1301</v>
      </c>
      <c r="D602" s="249" t="s">
        <v>1088</v>
      </c>
      <c r="E602" s="249" t="s">
        <v>1087</v>
      </c>
      <c r="F602" s="249">
        <v>1655</v>
      </c>
      <c r="G602" s="249" t="s">
        <v>1088</v>
      </c>
      <c r="H602" s="249" t="s">
        <v>1302</v>
      </c>
      <c r="I602" s="249">
        <v>968</v>
      </c>
      <c r="J602" s="249">
        <v>22</v>
      </c>
      <c r="K602" s="250">
        <v>44562</v>
      </c>
      <c r="L602" s="250">
        <v>44926</v>
      </c>
      <c r="M602" s="249" t="s">
        <v>1090</v>
      </c>
      <c r="N602" s="249" t="e">
        <v>#N/A</v>
      </c>
      <c r="O602" s="249" t="e">
        <v>#N/A</v>
      </c>
      <c r="P602" s="249" t="e">
        <v>#N/A</v>
      </c>
      <c r="Q602" s="249" t="e">
        <v>#N/A</v>
      </c>
      <c r="R602" s="249">
        <v>3</v>
      </c>
      <c r="S602" s="249" t="s">
        <v>1091</v>
      </c>
    </row>
    <row r="603" spans="1:19" x14ac:dyDescent="0.25">
      <c r="A603" s="249">
        <v>220171</v>
      </c>
      <c r="B603" s="249" t="s">
        <v>1303</v>
      </c>
      <c r="C603" s="249" t="s">
        <v>1304</v>
      </c>
      <c r="D603" s="249" t="s">
        <v>1305</v>
      </c>
      <c r="E603" s="249" t="s">
        <v>1087</v>
      </c>
      <c r="F603" s="249">
        <v>1803</v>
      </c>
      <c r="G603" s="249" t="s">
        <v>1095</v>
      </c>
      <c r="H603" s="249" t="s">
        <v>1306</v>
      </c>
      <c r="I603" s="249">
        <v>1886</v>
      </c>
      <c r="J603" s="249">
        <v>27</v>
      </c>
      <c r="K603" s="250">
        <v>44562</v>
      </c>
      <c r="L603" s="250">
        <v>44926</v>
      </c>
      <c r="M603" s="249" t="s">
        <v>959</v>
      </c>
      <c r="N603" s="249">
        <v>79</v>
      </c>
      <c r="O603" s="249">
        <v>5</v>
      </c>
      <c r="P603" s="249">
        <v>16</v>
      </c>
      <c r="Q603" s="249">
        <v>91</v>
      </c>
      <c r="R603" s="249">
        <v>4</v>
      </c>
      <c r="S603" s="249" t="s">
        <v>960</v>
      </c>
    </row>
    <row r="604" spans="1:19" x14ac:dyDescent="0.25">
      <c r="A604" s="249">
        <v>220171</v>
      </c>
      <c r="B604" s="249" t="s">
        <v>1303</v>
      </c>
      <c r="C604" s="249" t="s">
        <v>1304</v>
      </c>
      <c r="D604" s="249" t="s">
        <v>1305</v>
      </c>
      <c r="E604" s="249" t="s">
        <v>1087</v>
      </c>
      <c r="F604" s="249">
        <v>1803</v>
      </c>
      <c r="G604" s="249" t="s">
        <v>1095</v>
      </c>
      <c r="H604" s="249" t="s">
        <v>1306</v>
      </c>
      <c r="I604" s="249">
        <v>1886</v>
      </c>
      <c r="J604" s="249">
        <v>27</v>
      </c>
      <c r="K604" s="250">
        <v>44562</v>
      </c>
      <c r="L604" s="250">
        <v>44926</v>
      </c>
      <c r="M604" s="249" t="s">
        <v>967</v>
      </c>
      <c r="N604" s="249">
        <v>79</v>
      </c>
      <c r="O604" s="249">
        <v>5</v>
      </c>
      <c r="P604" s="249">
        <v>16</v>
      </c>
      <c r="Q604" s="249">
        <v>91</v>
      </c>
      <c r="R604" s="249">
        <v>4</v>
      </c>
      <c r="S604" s="249" t="s">
        <v>968</v>
      </c>
    </row>
    <row r="605" spans="1:19" x14ac:dyDescent="0.25">
      <c r="A605" s="249">
        <v>220171</v>
      </c>
      <c r="B605" s="249" t="s">
        <v>1303</v>
      </c>
      <c r="C605" s="249" t="s">
        <v>1304</v>
      </c>
      <c r="D605" s="249" t="s">
        <v>1305</v>
      </c>
      <c r="E605" s="249" t="s">
        <v>1087</v>
      </c>
      <c r="F605" s="249">
        <v>1803</v>
      </c>
      <c r="G605" s="249" t="s">
        <v>1095</v>
      </c>
      <c r="H605" s="249" t="s">
        <v>1306</v>
      </c>
      <c r="I605" s="249">
        <v>1886</v>
      </c>
      <c r="J605" s="249">
        <v>27</v>
      </c>
      <c r="K605" s="250">
        <v>44562</v>
      </c>
      <c r="L605" s="250">
        <v>44926</v>
      </c>
      <c r="M605" s="249" t="s">
        <v>961</v>
      </c>
      <c r="N605" s="249">
        <v>59</v>
      </c>
      <c r="O605" s="249">
        <v>14</v>
      </c>
      <c r="P605" s="249">
        <v>27</v>
      </c>
      <c r="Q605" s="249">
        <v>81</v>
      </c>
      <c r="R605" s="249">
        <v>3</v>
      </c>
      <c r="S605" s="249" t="s">
        <v>962</v>
      </c>
    </row>
    <row r="606" spans="1:19" x14ac:dyDescent="0.25">
      <c r="A606" s="249">
        <v>220171</v>
      </c>
      <c r="B606" s="249" t="s">
        <v>1303</v>
      </c>
      <c r="C606" s="249" t="s">
        <v>1304</v>
      </c>
      <c r="D606" s="249" t="s">
        <v>1305</v>
      </c>
      <c r="E606" s="249" t="s">
        <v>1087</v>
      </c>
      <c r="F606" s="249">
        <v>1803</v>
      </c>
      <c r="G606" s="249" t="s">
        <v>1095</v>
      </c>
      <c r="H606" s="249" t="s">
        <v>1306</v>
      </c>
      <c r="I606" s="249">
        <v>1886</v>
      </c>
      <c r="J606" s="249">
        <v>27</v>
      </c>
      <c r="K606" s="250">
        <v>44562</v>
      </c>
      <c r="L606" s="250">
        <v>44926</v>
      </c>
      <c r="M606" s="249" t="s">
        <v>969</v>
      </c>
      <c r="N606" s="249">
        <v>59</v>
      </c>
      <c r="O606" s="249">
        <v>21</v>
      </c>
      <c r="P606" s="249">
        <v>20</v>
      </c>
      <c r="Q606" s="249">
        <v>76</v>
      </c>
      <c r="R606" s="249">
        <v>3</v>
      </c>
      <c r="S606" s="249" t="s">
        <v>970</v>
      </c>
    </row>
    <row r="607" spans="1:19" x14ac:dyDescent="0.25">
      <c r="A607" s="249">
        <v>220171</v>
      </c>
      <c r="B607" s="249" t="s">
        <v>1303</v>
      </c>
      <c r="C607" s="249" t="s">
        <v>1304</v>
      </c>
      <c r="D607" s="249" t="s">
        <v>1305</v>
      </c>
      <c r="E607" s="249" t="s">
        <v>1087</v>
      </c>
      <c r="F607" s="249">
        <v>1803</v>
      </c>
      <c r="G607" s="249" t="s">
        <v>1095</v>
      </c>
      <c r="H607" s="249" t="s">
        <v>1306</v>
      </c>
      <c r="I607" s="249">
        <v>1886</v>
      </c>
      <c r="J607" s="249">
        <v>27</v>
      </c>
      <c r="K607" s="250">
        <v>44562</v>
      </c>
      <c r="L607" s="250">
        <v>44926</v>
      </c>
      <c r="M607" s="249" t="s">
        <v>973</v>
      </c>
      <c r="N607" s="249">
        <v>88</v>
      </c>
      <c r="O607" s="249">
        <v>12</v>
      </c>
      <c r="P607" s="249" t="e">
        <v>#N/A</v>
      </c>
      <c r="Q607" s="249">
        <v>88</v>
      </c>
      <c r="R607" s="249">
        <v>4</v>
      </c>
      <c r="S607" s="249" t="s">
        <v>974</v>
      </c>
    </row>
    <row r="608" spans="1:19" x14ac:dyDescent="0.25">
      <c r="A608" s="249">
        <v>220171</v>
      </c>
      <c r="B608" s="249" t="s">
        <v>1303</v>
      </c>
      <c r="C608" s="249" t="s">
        <v>1304</v>
      </c>
      <c r="D608" s="249" t="s">
        <v>1305</v>
      </c>
      <c r="E608" s="249" t="s">
        <v>1087</v>
      </c>
      <c r="F608" s="249">
        <v>1803</v>
      </c>
      <c r="G608" s="249" t="s">
        <v>1095</v>
      </c>
      <c r="H608" s="249" t="s">
        <v>1306</v>
      </c>
      <c r="I608" s="249">
        <v>1886</v>
      </c>
      <c r="J608" s="249">
        <v>27</v>
      </c>
      <c r="K608" s="250">
        <v>44562</v>
      </c>
      <c r="L608" s="250">
        <v>44926</v>
      </c>
      <c r="M608" s="249" t="s">
        <v>971</v>
      </c>
      <c r="N608" s="249">
        <v>54</v>
      </c>
      <c r="O608" s="249">
        <v>6</v>
      </c>
      <c r="P608" s="249">
        <v>40</v>
      </c>
      <c r="Q608" s="249">
        <v>82</v>
      </c>
      <c r="R608" s="249">
        <v>4</v>
      </c>
      <c r="S608" s="249" t="s">
        <v>972</v>
      </c>
    </row>
    <row r="609" spans="1:19" x14ac:dyDescent="0.25">
      <c r="A609" s="249">
        <v>220171</v>
      </c>
      <c r="B609" s="249" t="s">
        <v>1303</v>
      </c>
      <c r="C609" s="249" t="s">
        <v>1304</v>
      </c>
      <c r="D609" s="249" t="s">
        <v>1305</v>
      </c>
      <c r="E609" s="249" t="s">
        <v>1087</v>
      </c>
      <c r="F609" s="249">
        <v>1803</v>
      </c>
      <c r="G609" s="249" t="s">
        <v>1095</v>
      </c>
      <c r="H609" s="249" t="s">
        <v>1306</v>
      </c>
      <c r="I609" s="249">
        <v>1886</v>
      </c>
      <c r="J609" s="249">
        <v>27</v>
      </c>
      <c r="K609" s="250">
        <v>44562</v>
      </c>
      <c r="L609" s="250">
        <v>44926</v>
      </c>
      <c r="M609" s="249" t="s">
        <v>957</v>
      </c>
      <c r="N609" s="249">
        <v>63</v>
      </c>
      <c r="O609" s="249">
        <v>13</v>
      </c>
      <c r="P609" s="249">
        <v>24</v>
      </c>
      <c r="Q609" s="249">
        <v>82</v>
      </c>
      <c r="R609" s="249">
        <v>3</v>
      </c>
      <c r="S609" s="249" t="s">
        <v>958</v>
      </c>
    </row>
    <row r="610" spans="1:19" x14ac:dyDescent="0.25">
      <c r="A610" s="249">
        <v>220171</v>
      </c>
      <c r="B610" s="249" t="s">
        <v>1303</v>
      </c>
      <c r="C610" s="249" t="s">
        <v>1304</v>
      </c>
      <c r="D610" s="249" t="s">
        <v>1305</v>
      </c>
      <c r="E610" s="249" t="s">
        <v>1087</v>
      </c>
      <c r="F610" s="249">
        <v>1803</v>
      </c>
      <c r="G610" s="249" t="s">
        <v>1095</v>
      </c>
      <c r="H610" s="249" t="s">
        <v>1306</v>
      </c>
      <c r="I610" s="249">
        <v>1886</v>
      </c>
      <c r="J610" s="249">
        <v>27</v>
      </c>
      <c r="K610" s="250">
        <v>44562</v>
      </c>
      <c r="L610" s="250">
        <v>44926</v>
      </c>
      <c r="M610" s="249" t="s">
        <v>955</v>
      </c>
      <c r="N610" s="249">
        <v>51</v>
      </c>
      <c r="O610" s="249">
        <v>14</v>
      </c>
      <c r="P610" s="249">
        <v>35</v>
      </c>
      <c r="Q610" s="249">
        <v>78</v>
      </c>
      <c r="R610" s="249">
        <v>2</v>
      </c>
      <c r="S610" s="249" t="s">
        <v>956</v>
      </c>
    </row>
    <row r="611" spans="1:19" x14ac:dyDescent="0.25">
      <c r="A611" s="249">
        <v>220171</v>
      </c>
      <c r="B611" s="249" t="s">
        <v>1303</v>
      </c>
      <c r="C611" s="249" t="s">
        <v>1304</v>
      </c>
      <c r="D611" s="249" t="s">
        <v>1305</v>
      </c>
      <c r="E611" s="249" t="s">
        <v>1087</v>
      </c>
      <c r="F611" s="249">
        <v>1803</v>
      </c>
      <c r="G611" s="249" t="s">
        <v>1095</v>
      </c>
      <c r="H611" s="249" t="s">
        <v>1306</v>
      </c>
      <c r="I611" s="249">
        <v>1886</v>
      </c>
      <c r="J611" s="249">
        <v>27</v>
      </c>
      <c r="K611" s="250">
        <v>44562</v>
      </c>
      <c r="L611" s="250">
        <v>44926</v>
      </c>
      <c r="M611" s="249" t="s">
        <v>963</v>
      </c>
      <c r="N611" s="249">
        <v>70</v>
      </c>
      <c r="O611" s="249">
        <v>9</v>
      </c>
      <c r="P611" s="249">
        <v>21</v>
      </c>
      <c r="Q611" s="249">
        <v>88</v>
      </c>
      <c r="R611" s="249">
        <v>4</v>
      </c>
      <c r="S611" s="249" t="s">
        <v>964</v>
      </c>
    </row>
    <row r="612" spans="1:19" x14ac:dyDescent="0.25">
      <c r="A612" s="249">
        <v>220171</v>
      </c>
      <c r="B612" s="249" t="s">
        <v>1303</v>
      </c>
      <c r="C612" s="249" t="s">
        <v>1304</v>
      </c>
      <c r="D612" s="249" t="s">
        <v>1305</v>
      </c>
      <c r="E612" s="249" t="s">
        <v>1087</v>
      </c>
      <c r="F612" s="249">
        <v>1803</v>
      </c>
      <c r="G612" s="249" t="s">
        <v>1095</v>
      </c>
      <c r="H612" s="249" t="s">
        <v>1306</v>
      </c>
      <c r="I612" s="249">
        <v>1886</v>
      </c>
      <c r="J612" s="249">
        <v>27</v>
      </c>
      <c r="K612" s="250">
        <v>44562</v>
      </c>
      <c r="L612" s="250">
        <v>44926</v>
      </c>
      <c r="M612" s="249" t="s">
        <v>965</v>
      </c>
      <c r="N612" s="249">
        <v>73</v>
      </c>
      <c r="O612" s="249">
        <v>5</v>
      </c>
      <c r="P612" s="249">
        <v>22</v>
      </c>
      <c r="Q612" s="249">
        <v>89</v>
      </c>
      <c r="R612" s="249">
        <v>4</v>
      </c>
      <c r="S612" s="249" t="s">
        <v>983</v>
      </c>
    </row>
    <row r="613" spans="1:19" x14ac:dyDescent="0.25">
      <c r="A613" s="249">
        <v>220171</v>
      </c>
      <c r="B613" s="249" t="s">
        <v>1303</v>
      </c>
      <c r="C613" s="249" t="s">
        <v>1304</v>
      </c>
      <c r="D613" s="249" t="s">
        <v>1305</v>
      </c>
      <c r="E613" s="249" t="s">
        <v>1087</v>
      </c>
      <c r="F613" s="249">
        <v>1803</v>
      </c>
      <c r="G613" s="249" t="s">
        <v>1095</v>
      </c>
      <c r="H613" s="249" t="s">
        <v>1306</v>
      </c>
      <c r="I613" s="249">
        <v>1886</v>
      </c>
      <c r="J613" s="249">
        <v>27</v>
      </c>
      <c r="K613" s="250">
        <v>44562</v>
      </c>
      <c r="L613" s="250">
        <v>44926</v>
      </c>
      <c r="M613" s="249" t="s">
        <v>1090</v>
      </c>
      <c r="N613" s="249" t="e">
        <v>#N/A</v>
      </c>
      <c r="O613" s="249" t="e">
        <v>#N/A</v>
      </c>
      <c r="P613" s="249" t="e">
        <v>#N/A</v>
      </c>
      <c r="Q613" s="249" t="e">
        <v>#N/A</v>
      </c>
      <c r="R613" s="249">
        <v>4</v>
      </c>
      <c r="S613" s="249" t="s">
        <v>1091</v>
      </c>
    </row>
    <row r="614" spans="1:19" x14ac:dyDescent="0.25">
      <c r="A614" s="249">
        <v>220175</v>
      </c>
      <c r="B614" s="249" t="s">
        <v>1307</v>
      </c>
      <c r="C614" s="249" t="s">
        <v>1308</v>
      </c>
      <c r="D614" s="249" t="s">
        <v>1309</v>
      </c>
      <c r="E614" s="249" t="s">
        <v>1087</v>
      </c>
      <c r="F614" s="249">
        <v>1701</v>
      </c>
      <c r="G614" s="249" t="s">
        <v>1095</v>
      </c>
      <c r="H614" s="249" t="s">
        <v>1310</v>
      </c>
      <c r="I614" s="249">
        <v>585</v>
      </c>
      <c r="J614" s="249">
        <v>17</v>
      </c>
      <c r="K614" s="250">
        <v>44562</v>
      </c>
      <c r="L614" s="250">
        <v>44926</v>
      </c>
      <c r="M614" s="249" t="s">
        <v>959</v>
      </c>
      <c r="N614" s="249">
        <v>66</v>
      </c>
      <c r="O614" s="249">
        <v>11</v>
      </c>
      <c r="P614" s="249">
        <v>23</v>
      </c>
      <c r="Q614" s="249">
        <v>84</v>
      </c>
      <c r="R614" s="249">
        <v>2</v>
      </c>
      <c r="S614" s="249" t="s">
        <v>960</v>
      </c>
    </row>
    <row r="615" spans="1:19" x14ac:dyDescent="0.25">
      <c r="A615" s="249">
        <v>220175</v>
      </c>
      <c r="B615" s="249" t="s">
        <v>1307</v>
      </c>
      <c r="C615" s="249" t="s">
        <v>1308</v>
      </c>
      <c r="D615" s="249" t="s">
        <v>1309</v>
      </c>
      <c r="E615" s="249" t="s">
        <v>1087</v>
      </c>
      <c r="F615" s="249">
        <v>1701</v>
      </c>
      <c r="G615" s="249" t="s">
        <v>1095</v>
      </c>
      <c r="H615" s="249" t="s">
        <v>1310</v>
      </c>
      <c r="I615" s="249">
        <v>585</v>
      </c>
      <c r="J615" s="249">
        <v>17</v>
      </c>
      <c r="K615" s="250">
        <v>44562</v>
      </c>
      <c r="L615" s="250">
        <v>44926</v>
      </c>
      <c r="M615" s="249" t="s">
        <v>967</v>
      </c>
      <c r="N615" s="249">
        <v>70</v>
      </c>
      <c r="O615" s="249">
        <v>8</v>
      </c>
      <c r="P615" s="249">
        <v>22</v>
      </c>
      <c r="Q615" s="249">
        <v>86</v>
      </c>
      <c r="R615" s="249">
        <v>2</v>
      </c>
      <c r="S615" s="249" t="s">
        <v>968</v>
      </c>
    </row>
    <row r="616" spans="1:19" x14ac:dyDescent="0.25">
      <c r="A616" s="249">
        <v>220175</v>
      </c>
      <c r="B616" s="249" t="s">
        <v>1307</v>
      </c>
      <c r="C616" s="249" t="s">
        <v>1308</v>
      </c>
      <c r="D616" s="249" t="s">
        <v>1309</v>
      </c>
      <c r="E616" s="249" t="s">
        <v>1087</v>
      </c>
      <c r="F616" s="249">
        <v>1701</v>
      </c>
      <c r="G616" s="249" t="s">
        <v>1095</v>
      </c>
      <c r="H616" s="249" t="s">
        <v>1310</v>
      </c>
      <c r="I616" s="249">
        <v>585</v>
      </c>
      <c r="J616" s="249">
        <v>17</v>
      </c>
      <c r="K616" s="250">
        <v>44562</v>
      </c>
      <c r="L616" s="250">
        <v>44926</v>
      </c>
      <c r="M616" s="249" t="s">
        <v>961</v>
      </c>
      <c r="N616" s="249">
        <v>45</v>
      </c>
      <c r="O616" s="249">
        <v>26</v>
      </c>
      <c r="P616" s="249">
        <v>29</v>
      </c>
      <c r="Q616" s="249">
        <v>71</v>
      </c>
      <c r="R616" s="249">
        <v>1</v>
      </c>
      <c r="S616" s="249" t="s">
        <v>962</v>
      </c>
    </row>
    <row r="617" spans="1:19" x14ac:dyDescent="0.25">
      <c r="A617" s="249">
        <v>220175</v>
      </c>
      <c r="B617" s="249" t="s">
        <v>1307</v>
      </c>
      <c r="C617" s="249" t="s">
        <v>1308</v>
      </c>
      <c r="D617" s="249" t="s">
        <v>1309</v>
      </c>
      <c r="E617" s="249" t="s">
        <v>1087</v>
      </c>
      <c r="F617" s="249">
        <v>1701</v>
      </c>
      <c r="G617" s="249" t="s">
        <v>1095</v>
      </c>
      <c r="H617" s="249" t="s">
        <v>1310</v>
      </c>
      <c r="I617" s="249">
        <v>585</v>
      </c>
      <c r="J617" s="249">
        <v>17</v>
      </c>
      <c r="K617" s="250">
        <v>44562</v>
      </c>
      <c r="L617" s="250">
        <v>44926</v>
      </c>
      <c r="M617" s="249" t="s">
        <v>969</v>
      </c>
      <c r="N617" s="249">
        <v>48</v>
      </c>
      <c r="O617" s="249">
        <v>31</v>
      </c>
      <c r="P617" s="249">
        <v>21</v>
      </c>
      <c r="Q617" s="249">
        <v>67</v>
      </c>
      <c r="R617" s="249">
        <v>1</v>
      </c>
      <c r="S617" s="249" t="s">
        <v>970</v>
      </c>
    </row>
    <row r="618" spans="1:19" x14ac:dyDescent="0.25">
      <c r="A618" s="249">
        <v>220175</v>
      </c>
      <c r="B618" s="249" t="s">
        <v>1307</v>
      </c>
      <c r="C618" s="249" t="s">
        <v>1308</v>
      </c>
      <c r="D618" s="249" t="s">
        <v>1309</v>
      </c>
      <c r="E618" s="249" t="s">
        <v>1087</v>
      </c>
      <c r="F618" s="249">
        <v>1701</v>
      </c>
      <c r="G618" s="249" t="s">
        <v>1095</v>
      </c>
      <c r="H618" s="249" t="s">
        <v>1310</v>
      </c>
      <c r="I618" s="249">
        <v>585</v>
      </c>
      <c r="J618" s="249">
        <v>17</v>
      </c>
      <c r="K618" s="250">
        <v>44562</v>
      </c>
      <c r="L618" s="250">
        <v>44926</v>
      </c>
      <c r="M618" s="249" t="s">
        <v>973</v>
      </c>
      <c r="N618" s="249">
        <v>81</v>
      </c>
      <c r="O618" s="249">
        <v>19</v>
      </c>
      <c r="P618" s="249" t="e">
        <v>#N/A</v>
      </c>
      <c r="Q618" s="249">
        <v>81</v>
      </c>
      <c r="R618" s="249">
        <v>3</v>
      </c>
      <c r="S618" s="249" t="s">
        <v>974</v>
      </c>
    </row>
    <row r="619" spans="1:19" x14ac:dyDescent="0.25">
      <c r="A619" s="249">
        <v>220175</v>
      </c>
      <c r="B619" s="249" t="s">
        <v>1307</v>
      </c>
      <c r="C619" s="249" t="s">
        <v>1308</v>
      </c>
      <c r="D619" s="249" t="s">
        <v>1309</v>
      </c>
      <c r="E619" s="249" t="s">
        <v>1087</v>
      </c>
      <c r="F619" s="249">
        <v>1701</v>
      </c>
      <c r="G619" s="249" t="s">
        <v>1095</v>
      </c>
      <c r="H619" s="249" t="s">
        <v>1310</v>
      </c>
      <c r="I619" s="249">
        <v>585</v>
      </c>
      <c r="J619" s="249">
        <v>17</v>
      </c>
      <c r="K619" s="250">
        <v>44562</v>
      </c>
      <c r="L619" s="250">
        <v>44926</v>
      </c>
      <c r="M619" s="249" t="s">
        <v>971</v>
      </c>
      <c r="N619" s="249">
        <v>39</v>
      </c>
      <c r="O619" s="249">
        <v>11</v>
      </c>
      <c r="P619" s="249">
        <v>50</v>
      </c>
      <c r="Q619" s="249">
        <v>74</v>
      </c>
      <c r="R619" s="249">
        <v>1</v>
      </c>
      <c r="S619" s="249" t="s">
        <v>972</v>
      </c>
    </row>
    <row r="620" spans="1:19" x14ac:dyDescent="0.25">
      <c r="A620" s="249">
        <v>220175</v>
      </c>
      <c r="B620" s="249" t="s">
        <v>1307</v>
      </c>
      <c r="C620" s="249" t="s">
        <v>1308</v>
      </c>
      <c r="D620" s="249" t="s">
        <v>1309</v>
      </c>
      <c r="E620" s="249" t="s">
        <v>1087</v>
      </c>
      <c r="F620" s="249">
        <v>1701</v>
      </c>
      <c r="G620" s="249" t="s">
        <v>1095</v>
      </c>
      <c r="H620" s="249" t="s">
        <v>1310</v>
      </c>
      <c r="I620" s="249">
        <v>585</v>
      </c>
      <c r="J620" s="249">
        <v>17</v>
      </c>
      <c r="K620" s="250">
        <v>44562</v>
      </c>
      <c r="L620" s="250">
        <v>44926</v>
      </c>
      <c r="M620" s="249" t="s">
        <v>957</v>
      </c>
      <c r="N620" s="249">
        <v>52</v>
      </c>
      <c r="O620" s="249">
        <v>22</v>
      </c>
      <c r="P620" s="249">
        <v>26</v>
      </c>
      <c r="Q620" s="249">
        <v>74</v>
      </c>
      <c r="R620" s="249">
        <v>1</v>
      </c>
      <c r="S620" s="249" t="s">
        <v>958</v>
      </c>
    </row>
    <row r="621" spans="1:19" x14ac:dyDescent="0.25">
      <c r="A621" s="249">
        <v>220175</v>
      </c>
      <c r="B621" s="249" t="s">
        <v>1307</v>
      </c>
      <c r="C621" s="249" t="s">
        <v>1308</v>
      </c>
      <c r="D621" s="249" t="s">
        <v>1309</v>
      </c>
      <c r="E621" s="249" t="s">
        <v>1087</v>
      </c>
      <c r="F621" s="249">
        <v>1701</v>
      </c>
      <c r="G621" s="249" t="s">
        <v>1095</v>
      </c>
      <c r="H621" s="249" t="s">
        <v>1310</v>
      </c>
      <c r="I621" s="249">
        <v>585</v>
      </c>
      <c r="J621" s="249">
        <v>17</v>
      </c>
      <c r="K621" s="250">
        <v>44562</v>
      </c>
      <c r="L621" s="250">
        <v>44926</v>
      </c>
      <c r="M621" s="249" t="s">
        <v>955</v>
      </c>
      <c r="N621" s="249">
        <v>39</v>
      </c>
      <c r="O621" s="249">
        <v>26</v>
      </c>
      <c r="P621" s="249">
        <v>35</v>
      </c>
      <c r="Q621" s="249">
        <v>68</v>
      </c>
      <c r="R621" s="249">
        <v>1</v>
      </c>
      <c r="S621" s="249" t="s">
        <v>956</v>
      </c>
    </row>
    <row r="622" spans="1:19" x14ac:dyDescent="0.25">
      <c r="A622" s="249">
        <v>220175</v>
      </c>
      <c r="B622" s="249" t="s">
        <v>1307</v>
      </c>
      <c r="C622" s="249" t="s">
        <v>1308</v>
      </c>
      <c r="D622" s="249" t="s">
        <v>1309</v>
      </c>
      <c r="E622" s="249" t="s">
        <v>1087</v>
      </c>
      <c r="F622" s="249">
        <v>1701</v>
      </c>
      <c r="G622" s="249" t="s">
        <v>1095</v>
      </c>
      <c r="H622" s="249" t="s">
        <v>1310</v>
      </c>
      <c r="I622" s="249">
        <v>585</v>
      </c>
      <c r="J622" s="249">
        <v>17</v>
      </c>
      <c r="K622" s="250">
        <v>44562</v>
      </c>
      <c r="L622" s="250">
        <v>44926</v>
      </c>
      <c r="M622" s="249" t="s">
        <v>963</v>
      </c>
      <c r="N622" s="249">
        <v>44</v>
      </c>
      <c r="O622" s="249">
        <v>22</v>
      </c>
      <c r="P622" s="249">
        <v>34</v>
      </c>
      <c r="Q622" s="249">
        <v>76</v>
      </c>
      <c r="R622" s="249">
        <v>1</v>
      </c>
      <c r="S622" s="249" t="s">
        <v>964</v>
      </c>
    </row>
    <row r="623" spans="1:19" x14ac:dyDescent="0.25">
      <c r="A623" s="249">
        <v>220175</v>
      </c>
      <c r="B623" s="249" t="s">
        <v>1307</v>
      </c>
      <c r="C623" s="249" t="s">
        <v>1308</v>
      </c>
      <c r="D623" s="249" t="s">
        <v>1309</v>
      </c>
      <c r="E623" s="249" t="s">
        <v>1087</v>
      </c>
      <c r="F623" s="249">
        <v>1701</v>
      </c>
      <c r="G623" s="249" t="s">
        <v>1095</v>
      </c>
      <c r="H623" s="249" t="s">
        <v>1310</v>
      </c>
      <c r="I623" s="249">
        <v>585</v>
      </c>
      <c r="J623" s="249">
        <v>17</v>
      </c>
      <c r="K623" s="250">
        <v>44562</v>
      </c>
      <c r="L623" s="250">
        <v>44926</v>
      </c>
      <c r="M623" s="249" t="s">
        <v>965</v>
      </c>
      <c r="N623" s="249">
        <v>44</v>
      </c>
      <c r="O623" s="249">
        <v>20</v>
      </c>
      <c r="P623" s="249">
        <v>36</v>
      </c>
      <c r="Q623" s="249">
        <v>72</v>
      </c>
      <c r="R623" s="249">
        <v>1</v>
      </c>
      <c r="S623" s="249" t="s">
        <v>983</v>
      </c>
    </row>
    <row r="624" spans="1:19" x14ac:dyDescent="0.25">
      <c r="A624" s="249">
        <v>220175</v>
      </c>
      <c r="B624" s="249" t="s">
        <v>1307</v>
      </c>
      <c r="C624" s="249" t="s">
        <v>1308</v>
      </c>
      <c r="D624" s="249" t="s">
        <v>1309</v>
      </c>
      <c r="E624" s="249" t="s">
        <v>1087</v>
      </c>
      <c r="F624" s="249">
        <v>1701</v>
      </c>
      <c r="G624" s="249" t="s">
        <v>1095</v>
      </c>
      <c r="H624" s="249" t="s">
        <v>1310</v>
      </c>
      <c r="I624" s="249">
        <v>585</v>
      </c>
      <c r="J624" s="249">
        <v>17</v>
      </c>
      <c r="K624" s="250">
        <v>44562</v>
      </c>
      <c r="L624" s="250">
        <v>44926</v>
      </c>
      <c r="M624" s="249" t="s">
        <v>1090</v>
      </c>
      <c r="N624" s="249" t="e">
        <v>#N/A</v>
      </c>
      <c r="O624" s="249" t="e">
        <v>#N/A</v>
      </c>
      <c r="P624" s="249" t="e">
        <v>#N/A</v>
      </c>
      <c r="Q624" s="249" t="e">
        <v>#N/A</v>
      </c>
      <c r="R624" s="249">
        <v>2</v>
      </c>
      <c r="S624" s="249" t="s">
        <v>1091</v>
      </c>
    </row>
    <row r="625" spans="1:19" x14ac:dyDescent="0.25">
      <c r="A625" s="249">
        <v>220176</v>
      </c>
      <c r="B625" s="249" t="s">
        <v>1311</v>
      </c>
      <c r="C625" s="249" t="s">
        <v>1312</v>
      </c>
      <c r="D625" s="249" t="s">
        <v>1088</v>
      </c>
      <c r="E625" s="249" t="s">
        <v>1087</v>
      </c>
      <c r="F625" s="249">
        <v>1608</v>
      </c>
      <c r="G625" s="249" t="s">
        <v>1088</v>
      </c>
      <c r="H625" s="249" t="s">
        <v>1313</v>
      </c>
      <c r="I625" s="249">
        <v>1190</v>
      </c>
      <c r="J625" s="249">
        <v>20</v>
      </c>
      <c r="K625" s="250">
        <v>44562</v>
      </c>
      <c r="L625" s="250">
        <v>44926</v>
      </c>
      <c r="M625" s="249" t="s">
        <v>959</v>
      </c>
      <c r="N625" s="249">
        <v>67</v>
      </c>
      <c r="O625" s="249">
        <v>10</v>
      </c>
      <c r="P625" s="249">
        <v>23</v>
      </c>
      <c r="Q625" s="249">
        <v>85</v>
      </c>
      <c r="R625" s="249">
        <v>2</v>
      </c>
      <c r="S625" s="249" t="s">
        <v>960</v>
      </c>
    </row>
    <row r="626" spans="1:19" x14ac:dyDescent="0.25">
      <c r="A626" s="249">
        <v>220176</v>
      </c>
      <c r="B626" s="249" t="s">
        <v>1311</v>
      </c>
      <c r="C626" s="249" t="s">
        <v>1312</v>
      </c>
      <c r="D626" s="249" t="s">
        <v>1088</v>
      </c>
      <c r="E626" s="249" t="s">
        <v>1087</v>
      </c>
      <c r="F626" s="249">
        <v>1608</v>
      </c>
      <c r="G626" s="249" t="s">
        <v>1088</v>
      </c>
      <c r="H626" s="249" t="s">
        <v>1313</v>
      </c>
      <c r="I626" s="249">
        <v>1190</v>
      </c>
      <c r="J626" s="249">
        <v>20</v>
      </c>
      <c r="K626" s="250">
        <v>44562</v>
      </c>
      <c r="L626" s="250">
        <v>44926</v>
      </c>
      <c r="M626" s="249" t="s">
        <v>967</v>
      </c>
      <c r="N626" s="249">
        <v>72</v>
      </c>
      <c r="O626" s="249">
        <v>9</v>
      </c>
      <c r="P626" s="249">
        <v>19</v>
      </c>
      <c r="Q626" s="249">
        <v>87</v>
      </c>
      <c r="R626" s="249">
        <v>2</v>
      </c>
      <c r="S626" s="249" t="s">
        <v>968</v>
      </c>
    </row>
    <row r="627" spans="1:19" x14ac:dyDescent="0.25">
      <c r="A627" s="249">
        <v>220176</v>
      </c>
      <c r="B627" s="249" t="s">
        <v>1311</v>
      </c>
      <c r="C627" s="249" t="s">
        <v>1312</v>
      </c>
      <c r="D627" s="249" t="s">
        <v>1088</v>
      </c>
      <c r="E627" s="249" t="s">
        <v>1087</v>
      </c>
      <c r="F627" s="249">
        <v>1608</v>
      </c>
      <c r="G627" s="249" t="s">
        <v>1088</v>
      </c>
      <c r="H627" s="249" t="s">
        <v>1313</v>
      </c>
      <c r="I627" s="249">
        <v>1190</v>
      </c>
      <c r="J627" s="249">
        <v>20</v>
      </c>
      <c r="K627" s="250">
        <v>44562</v>
      </c>
      <c r="L627" s="250">
        <v>44926</v>
      </c>
      <c r="M627" s="249" t="s">
        <v>961</v>
      </c>
      <c r="N627" s="249">
        <v>48</v>
      </c>
      <c r="O627" s="249">
        <v>22</v>
      </c>
      <c r="P627" s="249">
        <v>30</v>
      </c>
      <c r="Q627" s="249">
        <v>74</v>
      </c>
      <c r="R627" s="249">
        <v>2</v>
      </c>
      <c r="S627" s="249" t="s">
        <v>962</v>
      </c>
    </row>
    <row r="628" spans="1:19" x14ac:dyDescent="0.25">
      <c r="A628" s="249">
        <v>220176</v>
      </c>
      <c r="B628" s="249" t="s">
        <v>1311</v>
      </c>
      <c r="C628" s="249" t="s">
        <v>1312</v>
      </c>
      <c r="D628" s="249" t="s">
        <v>1088</v>
      </c>
      <c r="E628" s="249" t="s">
        <v>1087</v>
      </c>
      <c r="F628" s="249">
        <v>1608</v>
      </c>
      <c r="G628" s="249" t="s">
        <v>1088</v>
      </c>
      <c r="H628" s="249" t="s">
        <v>1313</v>
      </c>
      <c r="I628" s="249">
        <v>1190</v>
      </c>
      <c r="J628" s="249">
        <v>20</v>
      </c>
      <c r="K628" s="250">
        <v>44562</v>
      </c>
      <c r="L628" s="250">
        <v>44926</v>
      </c>
      <c r="M628" s="249" t="s">
        <v>969</v>
      </c>
      <c r="N628" s="249">
        <v>49</v>
      </c>
      <c r="O628" s="249">
        <v>32</v>
      </c>
      <c r="P628" s="249">
        <v>19</v>
      </c>
      <c r="Q628" s="249">
        <v>66</v>
      </c>
      <c r="R628" s="249">
        <v>1</v>
      </c>
      <c r="S628" s="249" t="s">
        <v>970</v>
      </c>
    </row>
    <row r="629" spans="1:19" x14ac:dyDescent="0.25">
      <c r="A629" s="249">
        <v>220176</v>
      </c>
      <c r="B629" s="249" t="s">
        <v>1311</v>
      </c>
      <c r="C629" s="249" t="s">
        <v>1312</v>
      </c>
      <c r="D629" s="249" t="s">
        <v>1088</v>
      </c>
      <c r="E629" s="249" t="s">
        <v>1087</v>
      </c>
      <c r="F629" s="249">
        <v>1608</v>
      </c>
      <c r="G629" s="249" t="s">
        <v>1088</v>
      </c>
      <c r="H629" s="249" t="s">
        <v>1313</v>
      </c>
      <c r="I629" s="249">
        <v>1190</v>
      </c>
      <c r="J629" s="249">
        <v>20</v>
      </c>
      <c r="K629" s="250">
        <v>44562</v>
      </c>
      <c r="L629" s="250">
        <v>44926</v>
      </c>
      <c r="M629" s="249" t="s">
        <v>973</v>
      </c>
      <c r="N629" s="249">
        <v>82</v>
      </c>
      <c r="O629" s="249">
        <v>18</v>
      </c>
      <c r="P629" s="249" t="e">
        <v>#N/A</v>
      </c>
      <c r="Q629" s="249">
        <v>82</v>
      </c>
      <c r="R629" s="249">
        <v>3</v>
      </c>
      <c r="S629" s="249" t="s">
        <v>974</v>
      </c>
    </row>
    <row r="630" spans="1:19" x14ac:dyDescent="0.25">
      <c r="A630" s="249">
        <v>220176</v>
      </c>
      <c r="B630" s="249" t="s">
        <v>1311</v>
      </c>
      <c r="C630" s="249" t="s">
        <v>1312</v>
      </c>
      <c r="D630" s="249" t="s">
        <v>1088</v>
      </c>
      <c r="E630" s="249" t="s">
        <v>1087</v>
      </c>
      <c r="F630" s="249">
        <v>1608</v>
      </c>
      <c r="G630" s="249" t="s">
        <v>1088</v>
      </c>
      <c r="H630" s="249" t="s">
        <v>1313</v>
      </c>
      <c r="I630" s="249">
        <v>1190</v>
      </c>
      <c r="J630" s="249">
        <v>20</v>
      </c>
      <c r="K630" s="250">
        <v>44562</v>
      </c>
      <c r="L630" s="250">
        <v>44926</v>
      </c>
      <c r="M630" s="249" t="s">
        <v>971</v>
      </c>
      <c r="N630" s="249">
        <v>39</v>
      </c>
      <c r="O630" s="249">
        <v>10</v>
      </c>
      <c r="P630" s="249">
        <v>51</v>
      </c>
      <c r="Q630" s="249">
        <v>75</v>
      </c>
      <c r="R630" s="249">
        <v>2</v>
      </c>
      <c r="S630" s="249" t="s">
        <v>972</v>
      </c>
    </row>
    <row r="631" spans="1:19" x14ac:dyDescent="0.25">
      <c r="A631" s="249">
        <v>220176</v>
      </c>
      <c r="B631" s="249" t="s">
        <v>1311</v>
      </c>
      <c r="C631" s="249" t="s">
        <v>1312</v>
      </c>
      <c r="D631" s="249" t="s">
        <v>1088</v>
      </c>
      <c r="E631" s="249" t="s">
        <v>1087</v>
      </c>
      <c r="F631" s="249">
        <v>1608</v>
      </c>
      <c r="G631" s="249" t="s">
        <v>1088</v>
      </c>
      <c r="H631" s="249" t="s">
        <v>1313</v>
      </c>
      <c r="I631" s="249">
        <v>1190</v>
      </c>
      <c r="J631" s="249">
        <v>20</v>
      </c>
      <c r="K631" s="250">
        <v>44562</v>
      </c>
      <c r="L631" s="250">
        <v>44926</v>
      </c>
      <c r="M631" s="249" t="s">
        <v>957</v>
      </c>
      <c r="N631" s="249">
        <v>53</v>
      </c>
      <c r="O631" s="249">
        <v>20</v>
      </c>
      <c r="P631" s="249">
        <v>27</v>
      </c>
      <c r="Q631" s="249">
        <v>76</v>
      </c>
      <c r="R631" s="249">
        <v>1</v>
      </c>
      <c r="S631" s="249" t="s">
        <v>958</v>
      </c>
    </row>
    <row r="632" spans="1:19" x14ac:dyDescent="0.25">
      <c r="A632" s="249">
        <v>220176</v>
      </c>
      <c r="B632" s="249" t="s">
        <v>1311</v>
      </c>
      <c r="C632" s="249" t="s">
        <v>1312</v>
      </c>
      <c r="D632" s="249" t="s">
        <v>1088</v>
      </c>
      <c r="E632" s="249" t="s">
        <v>1087</v>
      </c>
      <c r="F632" s="249">
        <v>1608</v>
      </c>
      <c r="G632" s="249" t="s">
        <v>1088</v>
      </c>
      <c r="H632" s="249" t="s">
        <v>1313</v>
      </c>
      <c r="I632" s="249">
        <v>1190</v>
      </c>
      <c r="J632" s="249">
        <v>20</v>
      </c>
      <c r="K632" s="250">
        <v>44562</v>
      </c>
      <c r="L632" s="250">
        <v>44926</v>
      </c>
      <c r="M632" s="249" t="s">
        <v>955</v>
      </c>
      <c r="N632" s="249">
        <v>38</v>
      </c>
      <c r="O632" s="249">
        <v>25</v>
      </c>
      <c r="P632" s="249">
        <v>37</v>
      </c>
      <c r="Q632" s="249">
        <v>69</v>
      </c>
      <c r="R632" s="249">
        <v>1</v>
      </c>
      <c r="S632" s="249" t="s">
        <v>956</v>
      </c>
    </row>
    <row r="633" spans="1:19" x14ac:dyDescent="0.25">
      <c r="A633" s="249">
        <v>220176</v>
      </c>
      <c r="B633" s="249" t="s">
        <v>1311</v>
      </c>
      <c r="C633" s="249" t="s">
        <v>1312</v>
      </c>
      <c r="D633" s="249" t="s">
        <v>1088</v>
      </c>
      <c r="E633" s="249" t="s">
        <v>1087</v>
      </c>
      <c r="F633" s="249">
        <v>1608</v>
      </c>
      <c r="G633" s="249" t="s">
        <v>1088</v>
      </c>
      <c r="H633" s="249" t="s">
        <v>1313</v>
      </c>
      <c r="I633" s="249">
        <v>1190</v>
      </c>
      <c r="J633" s="249">
        <v>20</v>
      </c>
      <c r="K633" s="250">
        <v>44562</v>
      </c>
      <c r="L633" s="250">
        <v>44926</v>
      </c>
      <c r="M633" s="249" t="s">
        <v>963</v>
      </c>
      <c r="N633" s="249">
        <v>49</v>
      </c>
      <c r="O633" s="249">
        <v>19</v>
      </c>
      <c r="P633" s="249">
        <v>32</v>
      </c>
      <c r="Q633" s="249">
        <v>79</v>
      </c>
      <c r="R633" s="249">
        <v>1</v>
      </c>
      <c r="S633" s="249" t="s">
        <v>964</v>
      </c>
    </row>
    <row r="634" spans="1:19" x14ac:dyDescent="0.25">
      <c r="A634" s="249">
        <v>220176</v>
      </c>
      <c r="B634" s="249" t="s">
        <v>1311</v>
      </c>
      <c r="C634" s="249" t="s">
        <v>1312</v>
      </c>
      <c r="D634" s="249" t="s">
        <v>1088</v>
      </c>
      <c r="E634" s="249" t="s">
        <v>1087</v>
      </c>
      <c r="F634" s="249">
        <v>1608</v>
      </c>
      <c r="G634" s="249" t="s">
        <v>1088</v>
      </c>
      <c r="H634" s="249" t="s">
        <v>1313</v>
      </c>
      <c r="I634" s="249">
        <v>1190</v>
      </c>
      <c r="J634" s="249">
        <v>20</v>
      </c>
      <c r="K634" s="250">
        <v>44562</v>
      </c>
      <c r="L634" s="250">
        <v>44926</v>
      </c>
      <c r="M634" s="249" t="s">
        <v>965</v>
      </c>
      <c r="N634" s="249">
        <v>50</v>
      </c>
      <c r="O634" s="249">
        <v>13</v>
      </c>
      <c r="P634" s="249">
        <v>37</v>
      </c>
      <c r="Q634" s="249">
        <v>77</v>
      </c>
      <c r="R634" s="249">
        <v>2</v>
      </c>
      <c r="S634" s="249" t="s">
        <v>983</v>
      </c>
    </row>
    <row r="635" spans="1:19" x14ac:dyDescent="0.25">
      <c r="A635" s="249">
        <v>220176</v>
      </c>
      <c r="B635" s="249" t="s">
        <v>1311</v>
      </c>
      <c r="C635" s="249" t="s">
        <v>1312</v>
      </c>
      <c r="D635" s="249" t="s">
        <v>1088</v>
      </c>
      <c r="E635" s="249" t="s">
        <v>1087</v>
      </c>
      <c r="F635" s="249">
        <v>1608</v>
      </c>
      <c r="G635" s="249" t="s">
        <v>1088</v>
      </c>
      <c r="H635" s="249" t="s">
        <v>1313</v>
      </c>
      <c r="I635" s="249">
        <v>1190</v>
      </c>
      <c r="J635" s="249">
        <v>20</v>
      </c>
      <c r="K635" s="250">
        <v>44562</v>
      </c>
      <c r="L635" s="250">
        <v>44926</v>
      </c>
      <c r="M635" s="249" t="s">
        <v>1090</v>
      </c>
      <c r="N635" s="249" t="e">
        <v>#N/A</v>
      </c>
      <c r="O635" s="249" t="e">
        <v>#N/A</v>
      </c>
      <c r="P635" s="249" t="e">
        <v>#N/A</v>
      </c>
      <c r="Q635" s="249" t="e">
        <v>#N/A</v>
      </c>
      <c r="R635" s="249">
        <v>2</v>
      </c>
      <c r="S635" s="249" t="s">
        <v>1091</v>
      </c>
    </row>
    <row r="636" spans="1:19" x14ac:dyDescent="0.25">
      <c r="A636" s="249">
        <v>220177</v>
      </c>
      <c r="B636" s="249" t="s">
        <v>1314</v>
      </c>
      <c r="C636" s="249" t="s">
        <v>1315</v>
      </c>
      <c r="D636" s="249" t="s">
        <v>1316</v>
      </c>
      <c r="E636" s="249" t="s">
        <v>1087</v>
      </c>
      <c r="F636" s="249">
        <v>2554</v>
      </c>
      <c r="G636" s="249" t="s">
        <v>1316</v>
      </c>
      <c r="H636" s="249" t="s">
        <v>1317</v>
      </c>
      <c r="I636" s="249">
        <v>104</v>
      </c>
      <c r="J636" s="249">
        <v>23</v>
      </c>
      <c r="K636" s="250">
        <v>44562</v>
      </c>
      <c r="L636" s="250">
        <v>44926</v>
      </c>
      <c r="M636" s="249" t="s">
        <v>959</v>
      </c>
      <c r="N636" s="249">
        <v>86</v>
      </c>
      <c r="O636" s="249">
        <v>2</v>
      </c>
      <c r="P636" s="249">
        <v>12</v>
      </c>
      <c r="Q636" s="249">
        <v>95</v>
      </c>
      <c r="R636" s="249">
        <v>5</v>
      </c>
      <c r="S636" s="249" t="s">
        <v>960</v>
      </c>
    </row>
    <row r="637" spans="1:19" x14ac:dyDescent="0.25">
      <c r="A637" s="249">
        <v>220177</v>
      </c>
      <c r="B637" s="249" t="s">
        <v>1314</v>
      </c>
      <c r="C637" s="249" t="s">
        <v>1315</v>
      </c>
      <c r="D637" s="249" t="s">
        <v>1316</v>
      </c>
      <c r="E637" s="249" t="s">
        <v>1087</v>
      </c>
      <c r="F637" s="249">
        <v>2554</v>
      </c>
      <c r="G637" s="249" t="s">
        <v>1316</v>
      </c>
      <c r="H637" s="249" t="s">
        <v>1317</v>
      </c>
      <c r="I637" s="249">
        <v>104</v>
      </c>
      <c r="J637" s="249">
        <v>23</v>
      </c>
      <c r="K637" s="250">
        <v>44562</v>
      </c>
      <c r="L637" s="250">
        <v>44926</v>
      </c>
      <c r="M637" s="249" t="s">
        <v>967</v>
      </c>
      <c r="N637" s="249">
        <v>82</v>
      </c>
      <c r="O637" s="249">
        <v>6</v>
      </c>
      <c r="P637" s="249">
        <v>12</v>
      </c>
      <c r="Q637" s="249">
        <v>91</v>
      </c>
      <c r="R637" s="249">
        <v>4</v>
      </c>
      <c r="S637" s="249" t="s">
        <v>968</v>
      </c>
    </row>
    <row r="638" spans="1:19" x14ac:dyDescent="0.25">
      <c r="A638" s="249">
        <v>220177</v>
      </c>
      <c r="B638" s="249" t="s">
        <v>1314</v>
      </c>
      <c r="C638" s="249" t="s">
        <v>1315</v>
      </c>
      <c r="D638" s="249" t="s">
        <v>1316</v>
      </c>
      <c r="E638" s="249" t="s">
        <v>1087</v>
      </c>
      <c r="F638" s="249">
        <v>2554</v>
      </c>
      <c r="G638" s="249" t="s">
        <v>1316</v>
      </c>
      <c r="H638" s="249" t="s">
        <v>1317</v>
      </c>
      <c r="I638" s="249">
        <v>104</v>
      </c>
      <c r="J638" s="249">
        <v>23</v>
      </c>
      <c r="K638" s="250">
        <v>44562</v>
      </c>
      <c r="L638" s="250">
        <v>44926</v>
      </c>
      <c r="M638" s="249" t="s">
        <v>961</v>
      </c>
      <c r="N638" s="249">
        <v>82</v>
      </c>
      <c r="O638" s="249">
        <v>6</v>
      </c>
      <c r="P638" s="249">
        <v>12</v>
      </c>
      <c r="Q638" s="249">
        <v>92</v>
      </c>
      <c r="R638" s="249">
        <v>5</v>
      </c>
      <c r="S638" s="249" t="s">
        <v>962</v>
      </c>
    </row>
    <row r="639" spans="1:19" x14ac:dyDescent="0.25">
      <c r="A639" s="249">
        <v>220177</v>
      </c>
      <c r="B639" s="249" t="s">
        <v>1314</v>
      </c>
      <c r="C639" s="249" t="s">
        <v>1315</v>
      </c>
      <c r="D639" s="249" t="s">
        <v>1316</v>
      </c>
      <c r="E639" s="249" t="s">
        <v>1087</v>
      </c>
      <c r="F639" s="249">
        <v>2554</v>
      </c>
      <c r="G639" s="249" t="s">
        <v>1316</v>
      </c>
      <c r="H639" s="249" t="s">
        <v>1317</v>
      </c>
      <c r="I639" s="249">
        <v>104</v>
      </c>
      <c r="J639" s="249">
        <v>23</v>
      </c>
      <c r="K639" s="250">
        <v>44562</v>
      </c>
      <c r="L639" s="250">
        <v>44926</v>
      </c>
      <c r="M639" s="249" t="s">
        <v>969</v>
      </c>
      <c r="N639" s="249">
        <v>61</v>
      </c>
      <c r="O639" s="249">
        <v>23</v>
      </c>
      <c r="P639" s="249">
        <v>16</v>
      </c>
      <c r="Q639" s="249">
        <v>76</v>
      </c>
      <c r="R639" s="249">
        <v>3</v>
      </c>
      <c r="S639" s="249" t="s">
        <v>970</v>
      </c>
    </row>
    <row r="640" spans="1:19" x14ac:dyDescent="0.25">
      <c r="A640" s="249">
        <v>220177</v>
      </c>
      <c r="B640" s="249" t="s">
        <v>1314</v>
      </c>
      <c r="C640" s="249" t="s">
        <v>1315</v>
      </c>
      <c r="D640" s="249" t="s">
        <v>1316</v>
      </c>
      <c r="E640" s="249" t="s">
        <v>1087</v>
      </c>
      <c r="F640" s="249">
        <v>2554</v>
      </c>
      <c r="G640" s="249" t="s">
        <v>1316</v>
      </c>
      <c r="H640" s="249" t="s">
        <v>1317</v>
      </c>
      <c r="I640" s="249">
        <v>104</v>
      </c>
      <c r="J640" s="249">
        <v>23</v>
      </c>
      <c r="K640" s="250">
        <v>44562</v>
      </c>
      <c r="L640" s="250">
        <v>44926</v>
      </c>
      <c r="M640" s="249" t="s">
        <v>973</v>
      </c>
      <c r="N640" s="249">
        <v>89</v>
      </c>
      <c r="O640" s="249">
        <v>11</v>
      </c>
      <c r="P640" s="249" t="e">
        <v>#N/A</v>
      </c>
      <c r="Q640" s="249">
        <v>89</v>
      </c>
      <c r="R640" s="249">
        <v>4</v>
      </c>
      <c r="S640" s="249" t="s">
        <v>974</v>
      </c>
    </row>
    <row r="641" spans="1:19" x14ac:dyDescent="0.25">
      <c r="A641" s="249">
        <v>220177</v>
      </c>
      <c r="B641" s="249" t="s">
        <v>1314</v>
      </c>
      <c r="C641" s="249" t="s">
        <v>1315</v>
      </c>
      <c r="D641" s="249" t="s">
        <v>1316</v>
      </c>
      <c r="E641" s="249" t="s">
        <v>1087</v>
      </c>
      <c r="F641" s="249">
        <v>2554</v>
      </c>
      <c r="G641" s="249" t="s">
        <v>1316</v>
      </c>
      <c r="H641" s="249" t="s">
        <v>1317</v>
      </c>
      <c r="I641" s="249">
        <v>104</v>
      </c>
      <c r="J641" s="249">
        <v>23</v>
      </c>
      <c r="K641" s="250">
        <v>44562</v>
      </c>
      <c r="L641" s="250">
        <v>44926</v>
      </c>
      <c r="M641" s="249" t="s">
        <v>971</v>
      </c>
      <c r="N641" s="249">
        <v>58</v>
      </c>
      <c r="O641" s="249">
        <v>5</v>
      </c>
      <c r="P641" s="249">
        <v>37</v>
      </c>
      <c r="Q641" s="249">
        <v>84</v>
      </c>
      <c r="R641" s="249">
        <v>4</v>
      </c>
      <c r="S641" s="249" t="s">
        <v>972</v>
      </c>
    </row>
    <row r="642" spans="1:19" x14ac:dyDescent="0.25">
      <c r="A642" s="249">
        <v>220177</v>
      </c>
      <c r="B642" s="249" t="s">
        <v>1314</v>
      </c>
      <c r="C642" s="249" t="s">
        <v>1315</v>
      </c>
      <c r="D642" s="249" t="s">
        <v>1316</v>
      </c>
      <c r="E642" s="249" t="s">
        <v>1087</v>
      </c>
      <c r="F642" s="249">
        <v>2554</v>
      </c>
      <c r="G642" s="249" t="s">
        <v>1316</v>
      </c>
      <c r="H642" s="249" t="s">
        <v>1317</v>
      </c>
      <c r="I642" s="249">
        <v>104</v>
      </c>
      <c r="J642" s="249">
        <v>23</v>
      </c>
      <c r="K642" s="250">
        <v>44562</v>
      </c>
      <c r="L642" s="250">
        <v>44926</v>
      </c>
      <c r="M642" s="249" t="s">
        <v>957</v>
      </c>
      <c r="N642" s="249">
        <v>72</v>
      </c>
      <c r="O642" s="249">
        <v>7</v>
      </c>
      <c r="P642" s="249">
        <v>21</v>
      </c>
      <c r="Q642" s="249">
        <v>87</v>
      </c>
      <c r="R642" s="249">
        <v>4</v>
      </c>
      <c r="S642" s="249" t="s">
        <v>958</v>
      </c>
    </row>
    <row r="643" spans="1:19" x14ac:dyDescent="0.25">
      <c r="A643" s="249">
        <v>220177</v>
      </c>
      <c r="B643" s="249" t="s">
        <v>1314</v>
      </c>
      <c r="C643" s="249" t="s">
        <v>1315</v>
      </c>
      <c r="D643" s="249" t="s">
        <v>1316</v>
      </c>
      <c r="E643" s="249" t="s">
        <v>1087</v>
      </c>
      <c r="F643" s="249">
        <v>2554</v>
      </c>
      <c r="G643" s="249" t="s">
        <v>1316</v>
      </c>
      <c r="H643" s="249" t="s">
        <v>1317</v>
      </c>
      <c r="I643" s="249">
        <v>104</v>
      </c>
      <c r="J643" s="249">
        <v>23</v>
      </c>
      <c r="K643" s="250">
        <v>44562</v>
      </c>
      <c r="L643" s="250">
        <v>44926</v>
      </c>
      <c r="M643" s="249" t="s">
        <v>955</v>
      </c>
      <c r="N643" s="249">
        <v>67</v>
      </c>
      <c r="O643" s="249">
        <v>5</v>
      </c>
      <c r="P643" s="249">
        <v>28</v>
      </c>
      <c r="Q643" s="249">
        <v>87</v>
      </c>
      <c r="R643" s="249">
        <v>4</v>
      </c>
      <c r="S643" s="249" t="s">
        <v>956</v>
      </c>
    </row>
    <row r="644" spans="1:19" x14ac:dyDescent="0.25">
      <c r="A644" s="249">
        <v>220177</v>
      </c>
      <c r="B644" s="249" t="s">
        <v>1314</v>
      </c>
      <c r="C644" s="249" t="s">
        <v>1315</v>
      </c>
      <c r="D644" s="249" t="s">
        <v>1316</v>
      </c>
      <c r="E644" s="249" t="s">
        <v>1087</v>
      </c>
      <c r="F644" s="249">
        <v>2554</v>
      </c>
      <c r="G644" s="249" t="s">
        <v>1316</v>
      </c>
      <c r="H644" s="249" t="s">
        <v>1317</v>
      </c>
      <c r="I644" s="249">
        <v>104</v>
      </c>
      <c r="J644" s="249">
        <v>23</v>
      </c>
      <c r="K644" s="250">
        <v>44562</v>
      </c>
      <c r="L644" s="250">
        <v>44926</v>
      </c>
      <c r="M644" s="249" t="s">
        <v>963</v>
      </c>
      <c r="N644" s="249">
        <v>79</v>
      </c>
      <c r="O644" s="249">
        <v>5</v>
      </c>
      <c r="P644" s="249">
        <v>16</v>
      </c>
      <c r="Q644" s="249">
        <v>92</v>
      </c>
      <c r="R644" s="249">
        <v>5</v>
      </c>
      <c r="S644" s="249" t="s">
        <v>964</v>
      </c>
    </row>
    <row r="645" spans="1:19" x14ac:dyDescent="0.25">
      <c r="A645" s="249">
        <v>220177</v>
      </c>
      <c r="B645" s="249" t="s">
        <v>1314</v>
      </c>
      <c r="C645" s="249" t="s">
        <v>1315</v>
      </c>
      <c r="D645" s="249" t="s">
        <v>1316</v>
      </c>
      <c r="E645" s="249" t="s">
        <v>1087</v>
      </c>
      <c r="F645" s="249">
        <v>2554</v>
      </c>
      <c r="G645" s="249" t="s">
        <v>1316</v>
      </c>
      <c r="H645" s="249" t="s">
        <v>1317</v>
      </c>
      <c r="I645" s="249">
        <v>104</v>
      </c>
      <c r="J645" s="249">
        <v>23</v>
      </c>
      <c r="K645" s="250">
        <v>44562</v>
      </c>
      <c r="L645" s="250">
        <v>44926</v>
      </c>
      <c r="M645" s="249" t="s">
        <v>965</v>
      </c>
      <c r="N645" s="249">
        <v>84</v>
      </c>
      <c r="O645" s="249">
        <v>2</v>
      </c>
      <c r="P645" s="249">
        <v>14</v>
      </c>
      <c r="Q645" s="249">
        <v>94</v>
      </c>
      <c r="R645" s="249">
        <v>5</v>
      </c>
      <c r="S645" s="249" t="s">
        <v>983</v>
      </c>
    </row>
    <row r="646" spans="1:19" x14ac:dyDescent="0.25">
      <c r="A646" s="249">
        <v>220177</v>
      </c>
      <c r="B646" s="249" t="s">
        <v>1314</v>
      </c>
      <c r="C646" s="249" t="s">
        <v>1315</v>
      </c>
      <c r="D646" s="249" t="s">
        <v>1316</v>
      </c>
      <c r="E646" s="249" t="s">
        <v>1087</v>
      </c>
      <c r="F646" s="249">
        <v>2554</v>
      </c>
      <c r="G646" s="249" t="s">
        <v>1316</v>
      </c>
      <c r="H646" s="249" t="s">
        <v>1317</v>
      </c>
      <c r="I646" s="249">
        <v>104</v>
      </c>
      <c r="J646" s="249">
        <v>23</v>
      </c>
      <c r="K646" s="250">
        <v>44562</v>
      </c>
      <c r="L646" s="250">
        <v>44926</v>
      </c>
      <c r="M646" s="249" t="s">
        <v>1090</v>
      </c>
      <c r="N646" s="249" t="e">
        <v>#N/A</v>
      </c>
      <c r="O646" s="249" t="e">
        <v>#N/A</v>
      </c>
      <c r="P646" s="249" t="e">
        <v>#N/A</v>
      </c>
      <c r="Q646" s="249" t="e">
        <v>#N/A</v>
      </c>
      <c r="R646" s="249">
        <v>4</v>
      </c>
      <c r="S646" s="249" t="s">
        <v>1091</v>
      </c>
    </row>
    <row r="647" spans="1:19" x14ac:dyDescent="0.25">
      <c r="A647" s="249">
        <v>221300</v>
      </c>
      <c r="B647" s="249" t="s">
        <v>1318</v>
      </c>
      <c r="C647" s="249" t="s">
        <v>1319</v>
      </c>
      <c r="D647" s="249" t="s">
        <v>1320</v>
      </c>
      <c r="E647" s="249" t="s">
        <v>1087</v>
      </c>
      <c r="F647" s="249">
        <v>2557</v>
      </c>
      <c r="G647" s="249" t="s">
        <v>1321</v>
      </c>
      <c r="H647" s="249" t="s">
        <v>1322</v>
      </c>
      <c r="I647" s="249">
        <v>181</v>
      </c>
      <c r="J647" s="249">
        <v>24</v>
      </c>
      <c r="K647" s="250">
        <v>44562</v>
      </c>
      <c r="L647" s="250">
        <v>44926</v>
      </c>
      <c r="M647" s="249" t="s">
        <v>959</v>
      </c>
      <c r="N647" s="249">
        <v>87</v>
      </c>
      <c r="O647" s="249">
        <v>2</v>
      </c>
      <c r="P647" s="249">
        <v>11</v>
      </c>
      <c r="Q647" s="249">
        <v>95</v>
      </c>
      <c r="R647" s="249">
        <v>5</v>
      </c>
      <c r="S647" s="249" t="s">
        <v>960</v>
      </c>
    </row>
    <row r="648" spans="1:19" x14ac:dyDescent="0.25">
      <c r="A648" s="249">
        <v>221300</v>
      </c>
      <c r="B648" s="249" t="s">
        <v>1318</v>
      </c>
      <c r="C648" s="249" t="s">
        <v>1319</v>
      </c>
      <c r="D648" s="249" t="s">
        <v>1320</v>
      </c>
      <c r="E648" s="249" t="s">
        <v>1087</v>
      </c>
      <c r="F648" s="249">
        <v>2557</v>
      </c>
      <c r="G648" s="249" t="s">
        <v>1321</v>
      </c>
      <c r="H648" s="249" t="s">
        <v>1322</v>
      </c>
      <c r="I648" s="249">
        <v>181</v>
      </c>
      <c r="J648" s="249">
        <v>24</v>
      </c>
      <c r="K648" s="250">
        <v>44562</v>
      </c>
      <c r="L648" s="250">
        <v>44926</v>
      </c>
      <c r="M648" s="249" t="s">
        <v>967</v>
      </c>
      <c r="N648" s="249">
        <v>85</v>
      </c>
      <c r="O648" s="249">
        <v>4</v>
      </c>
      <c r="P648" s="249">
        <v>11</v>
      </c>
      <c r="Q648" s="249">
        <v>94</v>
      </c>
      <c r="R648" s="249">
        <v>5</v>
      </c>
      <c r="S648" s="249" t="s">
        <v>968</v>
      </c>
    </row>
    <row r="649" spans="1:19" x14ac:dyDescent="0.25">
      <c r="A649" s="249">
        <v>221300</v>
      </c>
      <c r="B649" s="249" t="s">
        <v>1318</v>
      </c>
      <c r="C649" s="249" t="s">
        <v>1319</v>
      </c>
      <c r="D649" s="249" t="s">
        <v>1320</v>
      </c>
      <c r="E649" s="249" t="s">
        <v>1087</v>
      </c>
      <c r="F649" s="249">
        <v>2557</v>
      </c>
      <c r="G649" s="249" t="s">
        <v>1321</v>
      </c>
      <c r="H649" s="249" t="s">
        <v>1322</v>
      </c>
      <c r="I649" s="249">
        <v>181</v>
      </c>
      <c r="J649" s="249">
        <v>24</v>
      </c>
      <c r="K649" s="250">
        <v>44562</v>
      </c>
      <c r="L649" s="250">
        <v>44926</v>
      </c>
      <c r="M649" s="249" t="s">
        <v>961</v>
      </c>
      <c r="N649" s="249">
        <v>83</v>
      </c>
      <c r="O649" s="249">
        <v>5</v>
      </c>
      <c r="P649" s="249">
        <v>12</v>
      </c>
      <c r="Q649" s="249">
        <v>92</v>
      </c>
      <c r="R649" s="249">
        <v>5</v>
      </c>
      <c r="S649" s="249" t="s">
        <v>962</v>
      </c>
    </row>
    <row r="650" spans="1:19" x14ac:dyDescent="0.25">
      <c r="A650" s="249">
        <v>221300</v>
      </c>
      <c r="B650" s="249" t="s">
        <v>1318</v>
      </c>
      <c r="C650" s="249" t="s">
        <v>1319</v>
      </c>
      <c r="D650" s="249" t="s">
        <v>1320</v>
      </c>
      <c r="E650" s="249" t="s">
        <v>1087</v>
      </c>
      <c r="F650" s="249">
        <v>2557</v>
      </c>
      <c r="G650" s="249" t="s">
        <v>1321</v>
      </c>
      <c r="H650" s="249" t="s">
        <v>1322</v>
      </c>
      <c r="I650" s="249">
        <v>181</v>
      </c>
      <c r="J650" s="249">
        <v>24</v>
      </c>
      <c r="K650" s="250">
        <v>44562</v>
      </c>
      <c r="L650" s="250">
        <v>44926</v>
      </c>
      <c r="M650" s="249" t="s">
        <v>969</v>
      </c>
      <c r="N650" s="249">
        <v>61</v>
      </c>
      <c r="O650" s="249">
        <v>18</v>
      </c>
      <c r="P650" s="249">
        <v>21</v>
      </c>
      <c r="Q650" s="249">
        <v>78</v>
      </c>
      <c r="R650" s="249">
        <v>3</v>
      </c>
      <c r="S650" s="249" t="s">
        <v>970</v>
      </c>
    </row>
    <row r="651" spans="1:19" x14ac:dyDescent="0.25">
      <c r="A651" s="249">
        <v>221300</v>
      </c>
      <c r="B651" s="249" t="s">
        <v>1318</v>
      </c>
      <c r="C651" s="249" t="s">
        <v>1319</v>
      </c>
      <c r="D651" s="249" t="s">
        <v>1320</v>
      </c>
      <c r="E651" s="249" t="s">
        <v>1087</v>
      </c>
      <c r="F651" s="249">
        <v>2557</v>
      </c>
      <c r="G651" s="249" t="s">
        <v>1321</v>
      </c>
      <c r="H651" s="249" t="s">
        <v>1322</v>
      </c>
      <c r="I651" s="249">
        <v>181</v>
      </c>
      <c r="J651" s="249">
        <v>24</v>
      </c>
      <c r="K651" s="250">
        <v>44562</v>
      </c>
      <c r="L651" s="250">
        <v>44926</v>
      </c>
      <c r="M651" s="249" t="s">
        <v>973</v>
      </c>
      <c r="N651" s="249">
        <v>91</v>
      </c>
      <c r="O651" s="249">
        <v>9</v>
      </c>
      <c r="P651" s="249" t="e">
        <v>#N/A</v>
      </c>
      <c r="Q651" s="249">
        <v>91</v>
      </c>
      <c r="R651" s="249">
        <v>5</v>
      </c>
      <c r="S651" s="249" t="s">
        <v>974</v>
      </c>
    </row>
    <row r="652" spans="1:19" x14ac:dyDescent="0.25">
      <c r="A652" s="249">
        <v>221300</v>
      </c>
      <c r="B652" s="249" t="s">
        <v>1318</v>
      </c>
      <c r="C652" s="249" t="s">
        <v>1319</v>
      </c>
      <c r="D652" s="249" t="s">
        <v>1320</v>
      </c>
      <c r="E652" s="249" t="s">
        <v>1087</v>
      </c>
      <c r="F652" s="249">
        <v>2557</v>
      </c>
      <c r="G652" s="249" t="s">
        <v>1321</v>
      </c>
      <c r="H652" s="249" t="s">
        <v>1322</v>
      </c>
      <c r="I652" s="249">
        <v>181</v>
      </c>
      <c r="J652" s="249">
        <v>24</v>
      </c>
      <c r="K652" s="250">
        <v>44562</v>
      </c>
      <c r="L652" s="250">
        <v>44926</v>
      </c>
      <c r="M652" s="249" t="s">
        <v>971</v>
      </c>
      <c r="N652" s="249">
        <v>57</v>
      </c>
      <c r="O652" s="249">
        <v>5</v>
      </c>
      <c r="P652" s="249">
        <v>38</v>
      </c>
      <c r="Q652" s="249">
        <v>84</v>
      </c>
      <c r="R652" s="249">
        <v>4</v>
      </c>
      <c r="S652" s="249" t="s">
        <v>972</v>
      </c>
    </row>
    <row r="653" spans="1:19" x14ac:dyDescent="0.25">
      <c r="A653" s="249">
        <v>221300</v>
      </c>
      <c r="B653" s="249" t="s">
        <v>1318</v>
      </c>
      <c r="C653" s="249" t="s">
        <v>1319</v>
      </c>
      <c r="D653" s="249" t="s">
        <v>1320</v>
      </c>
      <c r="E653" s="249" t="s">
        <v>1087</v>
      </c>
      <c r="F653" s="249">
        <v>2557</v>
      </c>
      <c r="G653" s="249" t="s">
        <v>1321</v>
      </c>
      <c r="H653" s="249" t="s">
        <v>1322</v>
      </c>
      <c r="I653" s="249">
        <v>181</v>
      </c>
      <c r="J653" s="249">
        <v>24</v>
      </c>
      <c r="K653" s="250">
        <v>44562</v>
      </c>
      <c r="L653" s="250">
        <v>44926</v>
      </c>
      <c r="M653" s="249" t="s">
        <v>957</v>
      </c>
      <c r="N653" s="249">
        <v>71</v>
      </c>
      <c r="O653" s="249">
        <v>9</v>
      </c>
      <c r="P653" s="249">
        <v>20</v>
      </c>
      <c r="Q653" s="249">
        <v>87</v>
      </c>
      <c r="R653" s="249">
        <v>4</v>
      </c>
      <c r="S653" s="249" t="s">
        <v>958</v>
      </c>
    </row>
    <row r="654" spans="1:19" x14ac:dyDescent="0.25">
      <c r="A654" s="249">
        <v>221300</v>
      </c>
      <c r="B654" s="249" t="s">
        <v>1318</v>
      </c>
      <c r="C654" s="249" t="s">
        <v>1319</v>
      </c>
      <c r="D654" s="249" t="s">
        <v>1320</v>
      </c>
      <c r="E654" s="249" t="s">
        <v>1087</v>
      </c>
      <c r="F654" s="249">
        <v>2557</v>
      </c>
      <c r="G654" s="249" t="s">
        <v>1321</v>
      </c>
      <c r="H654" s="249" t="s">
        <v>1322</v>
      </c>
      <c r="I654" s="249">
        <v>181</v>
      </c>
      <c r="J654" s="249">
        <v>24</v>
      </c>
      <c r="K654" s="250">
        <v>44562</v>
      </c>
      <c r="L654" s="250">
        <v>44926</v>
      </c>
      <c r="M654" s="249" t="s">
        <v>955</v>
      </c>
      <c r="N654" s="249">
        <v>63</v>
      </c>
      <c r="O654" s="249">
        <v>6</v>
      </c>
      <c r="P654" s="249">
        <v>31</v>
      </c>
      <c r="Q654" s="249">
        <v>85</v>
      </c>
      <c r="R654" s="249">
        <v>4</v>
      </c>
      <c r="S654" s="249" t="s">
        <v>956</v>
      </c>
    </row>
    <row r="655" spans="1:19" x14ac:dyDescent="0.25">
      <c r="A655" s="249">
        <v>221300</v>
      </c>
      <c r="B655" s="249" t="s">
        <v>1318</v>
      </c>
      <c r="C655" s="249" t="s">
        <v>1319</v>
      </c>
      <c r="D655" s="249" t="s">
        <v>1320</v>
      </c>
      <c r="E655" s="249" t="s">
        <v>1087</v>
      </c>
      <c r="F655" s="249">
        <v>2557</v>
      </c>
      <c r="G655" s="249" t="s">
        <v>1321</v>
      </c>
      <c r="H655" s="249" t="s">
        <v>1322</v>
      </c>
      <c r="I655" s="249">
        <v>181</v>
      </c>
      <c r="J655" s="249">
        <v>24</v>
      </c>
      <c r="K655" s="250">
        <v>44562</v>
      </c>
      <c r="L655" s="250">
        <v>44926</v>
      </c>
      <c r="M655" s="249" t="s">
        <v>963</v>
      </c>
      <c r="N655" s="249">
        <v>81</v>
      </c>
      <c r="O655" s="249">
        <v>2</v>
      </c>
      <c r="P655" s="249">
        <v>17</v>
      </c>
      <c r="Q655" s="249">
        <v>93</v>
      </c>
      <c r="R655" s="249">
        <v>5</v>
      </c>
      <c r="S655" s="249" t="s">
        <v>964</v>
      </c>
    </row>
    <row r="656" spans="1:19" x14ac:dyDescent="0.25">
      <c r="A656" s="249">
        <v>221300</v>
      </c>
      <c r="B656" s="249" t="s">
        <v>1318</v>
      </c>
      <c r="C656" s="249" t="s">
        <v>1319</v>
      </c>
      <c r="D656" s="249" t="s">
        <v>1320</v>
      </c>
      <c r="E656" s="249" t="s">
        <v>1087</v>
      </c>
      <c r="F656" s="249">
        <v>2557</v>
      </c>
      <c r="G656" s="249" t="s">
        <v>1321</v>
      </c>
      <c r="H656" s="249" t="s">
        <v>1322</v>
      </c>
      <c r="I656" s="249">
        <v>181</v>
      </c>
      <c r="J656" s="249">
        <v>24</v>
      </c>
      <c r="K656" s="250">
        <v>44562</v>
      </c>
      <c r="L656" s="250">
        <v>44926</v>
      </c>
      <c r="M656" s="249" t="s">
        <v>965</v>
      </c>
      <c r="N656" s="249">
        <v>84</v>
      </c>
      <c r="O656" s="249">
        <v>2</v>
      </c>
      <c r="P656" s="249">
        <v>14</v>
      </c>
      <c r="Q656" s="249">
        <v>94</v>
      </c>
      <c r="R656" s="249">
        <v>5</v>
      </c>
      <c r="S656" s="249" t="s">
        <v>983</v>
      </c>
    </row>
    <row r="657" spans="1:19" x14ac:dyDescent="0.25">
      <c r="A657" s="249">
        <v>221300</v>
      </c>
      <c r="B657" s="249" t="s">
        <v>1318</v>
      </c>
      <c r="C657" s="249" t="s">
        <v>1319</v>
      </c>
      <c r="D657" s="249" t="s">
        <v>1320</v>
      </c>
      <c r="E657" s="249" t="s">
        <v>1087</v>
      </c>
      <c r="F657" s="249">
        <v>2557</v>
      </c>
      <c r="G657" s="249" t="s">
        <v>1321</v>
      </c>
      <c r="H657" s="249" t="s">
        <v>1322</v>
      </c>
      <c r="I657" s="249">
        <v>181</v>
      </c>
      <c r="J657" s="249">
        <v>24</v>
      </c>
      <c r="K657" s="250">
        <v>44562</v>
      </c>
      <c r="L657" s="250">
        <v>44926</v>
      </c>
      <c r="M657" s="249" t="s">
        <v>1090</v>
      </c>
      <c r="N657" s="249" t="e">
        <v>#N/A</v>
      </c>
      <c r="O657" s="249" t="e">
        <v>#N/A</v>
      </c>
      <c r="P657" s="249" t="e">
        <v>#N/A</v>
      </c>
      <c r="Q657" s="249" t="e">
        <v>#N/A</v>
      </c>
      <c r="R657" s="249">
        <v>5</v>
      </c>
      <c r="S657" s="249" t="s">
        <v>1091</v>
      </c>
    </row>
    <row r="658" spans="1:19" x14ac:dyDescent="0.25">
      <c r="A658" s="249">
        <v>221302</v>
      </c>
      <c r="B658" s="249" t="s">
        <v>1323</v>
      </c>
      <c r="C658" s="249" t="s">
        <v>1324</v>
      </c>
      <c r="D658" s="249" t="s">
        <v>1325</v>
      </c>
      <c r="E658" s="249" t="s">
        <v>1087</v>
      </c>
      <c r="F658" s="249">
        <v>1230</v>
      </c>
      <c r="G658" s="249" t="s">
        <v>1175</v>
      </c>
      <c r="H658" s="249" t="s">
        <v>1326</v>
      </c>
      <c r="I658" s="249">
        <v>199</v>
      </c>
      <c r="J658" s="249">
        <v>34</v>
      </c>
      <c r="K658" s="250">
        <v>44562</v>
      </c>
      <c r="L658" s="250">
        <v>44926</v>
      </c>
      <c r="M658" s="249" t="s">
        <v>959</v>
      </c>
      <c r="N658" s="249">
        <v>91</v>
      </c>
      <c r="O658" s="249">
        <v>1</v>
      </c>
      <c r="P658" s="249">
        <v>8</v>
      </c>
      <c r="Q658" s="249">
        <v>96</v>
      </c>
      <c r="R658" s="249">
        <v>5</v>
      </c>
      <c r="S658" s="249" t="s">
        <v>960</v>
      </c>
    </row>
    <row r="659" spans="1:19" x14ac:dyDescent="0.25">
      <c r="A659" s="249">
        <v>221302</v>
      </c>
      <c r="B659" s="249" t="s">
        <v>1323</v>
      </c>
      <c r="C659" s="249" t="s">
        <v>1324</v>
      </c>
      <c r="D659" s="249" t="s">
        <v>1325</v>
      </c>
      <c r="E659" s="249" t="s">
        <v>1087</v>
      </c>
      <c r="F659" s="249">
        <v>1230</v>
      </c>
      <c r="G659" s="249" t="s">
        <v>1175</v>
      </c>
      <c r="H659" s="249" t="s">
        <v>1326</v>
      </c>
      <c r="I659" s="249">
        <v>199</v>
      </c>
      <c r="J659" s="249">
        <v>34</v>
      </c>
      <c r="K659" s="250">
        <v>44562</v>
      </c>
      <c r="L659" s="250">
        <v>44926</v>
      </c>
      <c r="M659" s="249" t="s">
        <v>967</v>
      </c>
      <c r="N659" s="249">
        <v>88</v>
      </c>
      <c r="O659" s="249">
        <v>2</v>
      </c>
      <c r="P659" s="249">
        <v>10</v>
      </c>
      <c r="Q659" s="249">
        <v>95</v>
      </c>
      <c r="R659" s="249">
        <v>5</v>
      </c>
      <c r="S659" s="249" t="s">
        <v>968</v>
      </c>
    </row>
    <row r="660" spans="1:19" x14ac:dyDescent="0.25">
      <c r="A660" s="249">
        <v>221302</v>
      </c>
      <c r="B660" s="249" t="s">
        <v>1323</v>
      </c>
      <c r="C660" s="249" t="s">
        <v>1324</v>
      </c>
      <c r="D660" s="249" t="s">
        <v>1325</v>
      </c>
      <c r="E660" s="249" t="s">
        <v>1087</v>
      </c>
      <c r="F660" s="249">
        <v>1230</v>
      </c>
      <c r="G660" s="249" t="s">
        <v>1175</v>
      </c>
      <c r="H660" s="249" t="s">
        <v>1326</v>
      </c>
      <c r="I660" s="249">
        <v>199</v>
      </c>
      <c r="J660" s="249">
        <v>34</v>
      </c>
      <c r="K660" s="250">
        <v>44562</v>
      </c>
      <c r="L660" s="250">
        <v>44926</v>
      </c>
      <c r="M660" s="249" t="s">
        <v>961</v>
      </c>
      <c r="N660" s="249">
        <v>80</v>
      </c>
      <c r="O660" s="249">
        <v>7</v>
      </c>
      <c r="P660" s="249">
        <v>13</v>
      </c>
      <c r="Q660" s="249">
        <v>91</v>
      </c>
      <c r="R660" s="249">
        <v>5</v>
      </c>
      <c r="S660" s="249" t="s">
        <v>962</v>
      </c>
    </row>
    <row r="661" spans="1:19" x14ac:dyDescent="0.25">
      <c r="A661" s="249">
        <v>221302</v>
      </c>
      <c r="B661" s="249" t="s">
        <v>1323</v>
      </c>
      <c r="C661" s="249" t="s">
        <v>1324</v>
      </c>
      <c r="D661" s="249" t="s">
        <v>1325</v>
      </c>
      <c r="E661" s="249" t="s">
        <v>1087</v>
      </c>
      <c r="F661" s="249">
        <v>1230</v>
      </c>
      <c r="G661" s="249" t="s">
        <v>1175</v>
      </c>
      <c r="H661" s="249" t="s">
        <v>1326</v>
      </c>
      <c r="I661" s="249">
        <v>199</v>
      </c>
      <c r="J661" s="249">
        <v>34</v>
      </c>
      <c r="K661" s="250">
        <v>44562</v>
      </c>
      <c r="L661" s="250">
        <v>44926</v>
      </c>
      <c r="M661" s="249" t="s">
        <v>969</v>
      </c>
      <c r="N661" s="249">
        <v>75</v>
      </c>
      <c r="O661" s="249">
        <v>14</v>
      </c>
      <c r="P661" s="249">
        <v>11</v>
      </c>
      <c r="Q661" s="249">
        <v>85</v>
      </c>
      <c r="R661" s="249">
        <v>5</v>
      </c>
      <c r="S661" s="249" t="s">
        <v>970</v>
      </c>
    </row>
    <row r="662" spans="1:19" x14ac:dyDescent="0.25">
      <c r="A662" s="249">
        <v>221302</v>
      </c>
      <c r="B662" s="249" t="s">
        <v>1323</v>
      </c>
      <c r="C662" s="249" t="s">
        <v>1324</v>
      </c>
      <c r="D662" s="249" t="s">
        <v>1325</v>
      </c>
      <c r="E662" s="249" t="s">
        <v>1087</v>
      </c>
      <c r="F662" s="249">
        <v>1230</v>
      </c>
      <c r="G662" s="249" t="s">
        <v>1175</v>
      </c>
      <c r="H662" s="249" t="s">
        <v>1326</v>
      </c>
      <c r="I662" s="249">
        <v>199</v>
      </c>
      <c r="J662" s="249">
        <v>34</v>
      </c>
      <c r="K662" s="250">
        <v>44562</v>
      </c>
      <c r="L662" s="250">
        <v>44926</v>
      </c>
      <c r="M662" s="249" t="s">
        <v>973</v>
      </c>
      <c r="N662" s="249">
        <v>94</v>
      </c>
      <c r="O662" s="249">
        <v>6</v>
      </c>
      <c r="P662" s="249" t="e">
        <v>#N/A</v>
      </c>
      <c r="Q662" s="249">
        <v>94</v>
      </c>
      <c r="R662" s="249">
        <v>5</v>
      </c>
      <c r="S662" s="249" t="s">
        <v>974</v>
      </c>
    </row>
    <row r="663" spans="1:19" x14ac:dyDescent="0.25">
      <c r="A663" s="249">
        <v>221302</v>
      </c>
      <c r="B663" s="249" t="s">
        <v>1323</v>
      </c>
      <c r="C663" s="249" t="s">
        <v>1324</v>
      </c>
      <c r="D663" s="249" t="s">
        <v>1325</v>
      </c>
      <c r="E663" s="249" t="s">
        <v>1087</v>
      </c>
      <c r="F663" s="249">
        <v>1230</v>
      </c>
      <c r="G663" s="249" t="s">
        <v>1175</v>
      </c>
      <c r="H663" s="249" t="s">
        <v>1326</v>
      </c>
      <c r="I663" s="249">
        <v>199</v>
      </c>
      <c r="J663" s="249">
        <v>34</v>
      </c>
      <c r="K663" s="250">
        <v>44562</v>
      </c>
      <c r="L663" s="250">
        <v>44926</v>
      </c>
      <c r="M663" s="249" t="s">
        <v>971</v>
      </c>
      <c r="N663" s="249">
        <v>62</v>
      </c>
      <c r="O663" s="249">
        <v>2</v>
      </c>
      <c r="P663" s="249">
        <v>36</v>
      </c>
      <c r="Q663" s="249">
        <v>87</v>
      </c>
      <c r="R663" s="249">
        <v>5</v>
      </c>
      <c r="S663" s="249" t="s">
        <v>972</v>
      </c>
    </row>
    <row r="664" spans="1:19" x14ac:dyDescent="0.25">
      <c r="A664" s="249">
        <v>221302</v>
      </c>
      <c r="B664" s="249" t="s">
        <v>1323</v>
      </c>
      <c r="C664" s="249" t="s">
        <v>1324</v>
      </c>
      <c r="D664" s="249" t="s">
        <v>1325</v>
      </c>
      <c r="E664" s="249" t="s">
        <v>1087</v>
      </c>
      <c r="F664" s="249">
        <v>1230</v>
      </c>
      <c r="G664" s="249" t="s">
        <v>1175</v>
      </c>
      <c r="H664" s="249" t="s">
        <v>1326</v>
      </c>
      <c r="I664" s="249">
        <v>199</v>
      </c>
      <c r="J664" s="249">
        <v>34</v>
      </c>
      <c r="K664" s="250">
        <v>44562</v>
      </c>
      <c r="L664" s="250">
        <v>44926</v>
      </c>
      <c r="M664" s="249" t="s">
        <v>957</v>
      </c>
      <c r="N664" s="249">
        <v>76</v>
      </c>
      <c r="O664" s="249">
        <v>4</v>
      </c>
      <c r="P664" s="249">
        <v>20</v>
      </c>
      <c r="Q664" s="249">
        <v>90</v>
      </c>
      <c r="R664" s="249">
        <v>4</v>
      </c>
      <c r="S664" s="249" t="s">
        <v>958</v>
      </c>
    </row>
    <row r="665" spans="1:19" x14ac:dyDescent="0.25">
      <c r="A665" s="249">
        <v>221302</v>
      </c>
      <c r="B665" s="249" t="s">
        <v>1323</v>
      </c>
      <c r="C665" s="249" t="s">
        <v>1324</v>
      </c>
      <c r="D665" s="249" t="s">
        <v>1325</v>
      </c>
      <c r="E665" s="249" t="s">
        <v>1087</v>
      </c>
      <c r="F665" s="249">
        <v>1230</v>
      </c>
      <c r="G665" s="249" t="s">
        <v>1175</v>
      </c>
      <c r="H665" s="249" t="s">
        <v>1326</v>
      </c>
      <c r="I665" s="249">
        <v>199</v>
      </c>
      <c r="J665" s="249">
        <v>34</v>
      </c>
      <c r="K665" s="250">
        <v>44562</v>
      </c>
      <c r="L665" s="250">
        <v>44926</v>
      </c>
      <c r="M665" s="249" t="s">
        <v>955</v>
      </c>
      <c r="N665" s="249">
        <v>69</v>
      </c>
      <c r="O665" s="249">
        <v>7</v>
      </c>
      <c r="P665" s="249">
        <v>24</v>
      </c>
      <c r="Q665" s="249">
        <v>87</v>
      </c>
      <c r="R665" s="249">
        <v>4</v>
      </c>
      <c r="S665" s="249" t="s">
        <v>956</v>
      </c>
    </row>
    <row r="666" spans="1:19" x14ac:dyDescent="0.25">
      <c r="A666" s="249">
        <v>221302</v>
      </c>
      <c r="B666" s="249" t="s">
        <v>1323</v>
      </c>
      <c r="C666" s="249" t="s">
        <v>1324</v>
      </c>
      <c r="D666" s="249" t="s">
        <v>1325</v>
      </c>
      <c r="E666" s="249" t="s">
        <v>1087</v>
      </c>
      <c r="F666" s="249">
        <v>1230</v>
      </c>
      <c r="G666" s="249" t="s">
        <v>1175</v>
      </c>
      <c r="H666" s="249" t="s">
        <v>1326</v>
      </c>
      <c r="I666" s="249">
        <v>199</v>
      </c>
      <c r="J666" s="249">
        <v>34</v>
      </c>
      <c r="K666" s="250">
        <v>44562</v>
      </c>
      <c r="L666" s="250">
        <v>44926</v>
      </c>
      <c r="M666" s="249" t="s">
        <v>963</v>
      </c>
      <c r="N666" s="249">
        <v>87</v>
      </c>
      <c r="O666" s="249">
        <v>4</v>
      </c>
      <c r="P666" s="249">
        <v>9</v>
      </c>
      <c r="Q666" s="249">
        <v>95</v>
      </c>
      <c r="R666" s="249">
        <v>5</v>
      </c>
      <c r="S666" s="249" t="s">
        <v>964</v>
      </c>
    </row>
    <row r="667" spans="1:19" x14ac:dyDescent="0.25">
      <c r="A667" s="249">
        <v>221302</v>
      </c>
      <c r="B667" s="249" t="s">
        <v>1323</v>
      </c>
      <c r="C667" s="249" t="s">
        <v>1324</v>
      </c>
      <c r="D667" s="249" t="s">
        <v>1325</v>
      </c>
      <c r="E667" s="249" t="s">
        <v>1087</v>
      </c>
      <c r="F667" s="249">
        <v>1230</v>
      </c>
      <c r="G667" s="249" t="s">
        <v>1175</v>
      </c>
      <c r="H667" s="249" t="s">
        <v>1326</v>
      </c>
      <c r="I667" s="249">
        <v>199</v>
      </c>
      <c r="J667" s="249">
        <v>34</v>
      </c>
      <c r="K667" s="250">
        <v>44562</v>
      </c>
      <c r="L667" s="250">
        <v>44926</v>
      </c>
      <c r="M667" s="249" t="s">
        <v>965</v>
      </c>
      <c r="N667" s="249">
        <v>90</v>
      </c>
      <c r="O667" s="249">
        <v>1</v>
      </c>
      <c r="P667" s="249">
        <v>9</v>
      </c>
      <c r="Q667" s="249">
        <v>96</v>
      </c>
      <c r="R667" s="249">
        <v>5</v>
      </c>
      <c r="S667" s="249" t="s">
        <v>983</v>
      </c>
    </row>
    <row r="668" spans="1:19" x14ac:dyDescent="0.25">
      <c r="A668" s="249">
        <v>221302</v>
      </c>
      <c r="B668" s="249" t="s">
        <v>1323</v>
      </c>
      <c r="C668" s="249" t="s">
        <v>1324</v>
      </c>
      <c r="D668" s="249" t="s">
        <v>1325</v>
      </c>
      <c r="E668" s="249" t="s">
        <v>1087</v>
      </c>
      <c r="F668" s="249">
        <v>1230</v>
      </c>
      <c r="G668" s="249" t="s">
        <v>1175</v>
      </c>
      <c r="H668" s="249" t="s">
        <v>1326</v>
      </c>
      <c r="I668" s="249">
        <v>199</v>
      </c>
      <c r="J668" s="249">
        <v>34</v>
      </c>
      <c r="K668" s="250">
        <v>44562</v>
      </c>
      <c r="L668" s="250">
        <v>44926</v>
      </c>
      <c r="M668" s="249" t="s">
        <v>1090</v>
      </c>
      <c r="N668" s="249" t="e">
        <v>#N/A</v>
      </c>
      <c r="O668" s="249" t="e">
        <v>#N/A</v>
      </c>
      <c r="P668" s="249" t="e">
        <v>#N/A</v>
      </c>
      <c r="Q668" s="249" t="e">
        <v>#N/A</v>
      </c>
      <c r="R668" s="249">
        <v>5</v>
      </c>
      <c r="S668" s="249" t="s">
        <v>1091</v>
      </c>
    </row>
    <row r="669" spans="1:19" x14ac:dyDescent="0.25">
      <c r="A669" s="249">
        <v>221303</v>
      </c>
      <c r="B669" s="249" t="s">
        <v>1327</v>
      </c>
      <c r="C669" s="249" t="s">
        <v>1328</v>
      </c>
      <c r="D669" s="249" t="s">
        <v>1329</v>
      </c>
      <c r="E669" s="249" t="s">
        <v>1087</v>
      </c>
      <c r="F669" s="249">
        <v>1331</v>
      </c>
      <c r="G669" s="249" t="s">
        <v>1088</v>
      </c>
      <c r="H669" s="249" t="s">
        <v>1330</v>
      </c>
      <c r="I669" s="249">
        <v>76</v>
      </c>
      <c r="J669" s="249">
        <v>26</v>
      </c>
      <c r="K669" s="250">
        <v>44562</v>
      </c>
      <c r="L669" s="250">
        <v>44926</v>
      </c>
      <c r="M669" s="249" t="s">
        <v>959</v>
      </c>
      <c r="N669" s="249">
        <v>84</v>
      </c>
      <c r="O669" s="249">
        <v>3</v>
      </c>
      <c r="P669" s="249">
        <v>13</v>
      </c>
      <c r="Q669" s="249" t="e">
        <v>#N/A</v>
      </c>
      <c r="R669" s="249" t="e">
        <v>#N/A</v>
      </c>
      <c r="S669" s="249" t="s">
        <v>960</v>
      </c>
    </row>
    <row r="670" spans="1:19" x14ac:dyDescent="0.25">
      <c r="A670" s="249">
        <v>221303</v>
      </c>
      <c r="B670" s="249" t="s">
        <v>1327</v>
      </c>
      <c r="C670" s="249" t="s">
        <v>1328</v>
      </c>
      <c r="D670" s="249" t="s">
        <v>1329</v>
      </c>
      <c r="E670" s="249" t="s">
        <v>1087</v>
      </c>
      <c r="F670" s="249">
        <v>1331</v>
      </c>
      <c r="G670" s="249" t="s">
        <v>1088</v>
      </c>
      <c r="H670" s="249" t="s">
        <v>1330</v>
      </c>
      <c r="I670" s="249">
        <v>76</v>
      </c>
      <c r="J670" s="249">
        <v>26</v>
      </c>
      <c r="K670" s="250">
        <v>44562</v>
      </c>
      <c r="L670" s="250">
        <v>44926</v>
      </c>
      <c r="M670" s="249" t="s">
        <v>967</v>
      </c>
      <c r="N670" s="249">
        <v>84</v>
      </c>
      <c r="O670" s="249">
        <v>3</v>
      </c>
      <c r="P670" s="249">
        <v>13</v>
      </c>
      <c r="Q670" s="249" t="e">
        <v>#N/A</v>
      </c>
      <c r="R670" s="249" t="e">
        <v>#N/A</v>
      </c>
      <c r="S670" s="249" t="s">
        <v>968</v>
      </c>
    </row>
    <row r="671" spans="1:19" x14ac:dyDescent="0.25">
      <c r="A671" s="249">
        <v>221303</v>
      </c>
      <c r="B671" s="249" t="s">
        <v>1327</v>
      </c>
      <c r="C671" s="249" t="s">
        <v>1328</v>
      </c>
      <c r="D671" s="249" t="s">
        <v>1329</v>
      </c>
      <c r="E671" s="249" t="s">
        <v>1087</v>
      </c>
      <c r="F671" s="249">
        <v>1331</v>
      </c>
      <c r="G671" s="249" t="s">
        <v>1088</v>
      </c>
      <c r="H671" s="249" t="s">
        <v>1330</v>
      </c>
      <c r="I671" s="249">
        <v>76</v>
      </c>
      <c r="J671" s="249">
        <v>26</v>
      </c>
      <c r="K671" s="250">
        <v>44562</v>
      </c>
      <c r="L671" s="250">
        <v>44926</v>
      </c>
      <c r="M671" s="249" t="s">
        <v>961</v>
      </c>
      <c r="N671" s="249">
        <v>67</v>
      </c>
      <c r="O671" s="249">
        <v>8</v>
      </c>
      <c r="P671" s="249">
        <v>25</v>
      </c>
      <c r="Q671" s="249" t="e">
        <v>#N/A</v>
      </c>
      <c r="R671" s="249" t="e">
        <v>#N/A</v>
      </c>
      <c r="S671" s="249" t="s">
        <v>962</v>
      </c>
    </row>
    <row r="672" spans="1:19" x14ac:dyDescent="0.25">
      <c r="A672" s="249">
        <v>221303</v>
      </c>
      <c r="B672" s="249" t="s">
        <v>1327</v>
      </c>
      <c r="C672" s="249" t="s">
        <v>1328</v>
      </c>
      <c r="D672" s="249" t="s">
        <v>1329</v>
      </c>
      <c r="E672" s="249" t="s">
        <v>1087</v>
      </c>
      <c r="F672" s="249">
        <v>1331</v>
      </c>
      <c r="G672" s="249" t="s">
        <v>1088</v>
      </c>
      <c r="H672" s="249" t="s">
        <v>1330</v>
      </c>
      <c r="I672" s="249">
        <v>76</v>
      </c>
      <c r="J672" s="249">
        <v>26</v>
      </c>
      <c r="K672" s="250">
        <v>44562</v>
      </c>
      <c r="L672" s="250">
        <v>44926</v>
      </c>
      <c r="M672" s="249" t="s">
        <v>969</v>
      </c>
      <c r="N672" s="249">
        <v>62</v>
      </c>
      <c r="O672" s="249">
        <v>20</v>
      </c>
      <c r="P672" s="249">
        <v>18</v>
      </c>
      <c r="Q672" s="249" t="e">
        <v>#N/A</v>
      </c>
      <c r="R672" s="249" t="e">
        <v>#N/A</v>
      </c>
      <c r="S672" s="249" t="s">
        <v>970</v>
      </c>
    </row>
    <row r="673" spans="1:19" x14ac:dyDescent="0.25">
      <c r="A673" s="249">
        <v>221303</v>
      </c>
      <c r="B673" s="249" t="s">
        <v>1327</v>
      </c>
      <c r="C673" s="249" t="s">
        <v>1328</v>
      </c>
      <c r="D673" s="249" t="s">
        <v>1329</v>
      </c>
      <c r="E673" s="249" t="s">
        <v>1087</v>
      </c>
      <c r="F673" s="249">
        <v>1331</v>
      </c>
      <c r="G673" s="249" t="s">
        <v>1088</v>
      </c>
      <c r="H673" s="249" t="s">
        <v>1330</v>
      </c>
      <c r="I673" s="249">
        <v>76</v>
      </c>
      <c r="J673" s="249">
        <v>26</v>
      </c>
      <c r="K673" s="250">
        <v>44562</v>
      </c>
      <c r="L673" s="250">
        <v>44926</v>
      </c>
      <c r="M673" s="249" t="s">
        <v>973</v>
      </c>
      <c r="N673" s="249">
        <v>90</v>
      </c>
      <c r="O673" s="249">
        <v>10</v>
      </c>
      <c r="P673" s="249" t="e">
        <v>#N/A</v>
      </c>
      <c r="Q673" s="249" t="e">
        <v>#N/A</v>
      </c>
      <c r="R673" s="249" t="e">
        <v>#N/A</v>
      </c>
      <c r="S673" s="249" t="s">
        <v>974</v>
      </c>
    </row>
    <row r="674" spans="1:19" x14ac:dyDescent="0.25">
      <c r="A674" s="249">
        <v>221303</v>
      </c>
      <c r="B674" s="249" t="s">
        <v>1327</v>
      </c>
      <c r="C674" s="249" t="s">
        <v>1328</v>
      </c>
      <c r="D674" s="249" t="s">
        <v>1329</v>
      </c>
      <c r="E674" s="249" t="s">
        <v>1087</v>
      </c>
      <c r="F674" s="249">
        <v>1331</v>
      </c>
      <c r="G674" s="249" t="s">
        <v>1088</v>
      </c>
      <c r="H674" s="249" t="s">
        <v>1330</v>
      </c>
      <c r="I674" s="249">
        <v>76</v>
      </c>
      <c r="J674" s="249">
        <v>26</v>
      </c>
      <c r="K674" s="250">
        <v>44562</v>
      </c>
      <c r="L674" s="250">
        <v>44926</v>
      </c>
      <c r="M674" s="249" t="s">
        <v>971</v>
      </c>
      <c r="N674" s="249">
        <v>51</v>
      </c>
      <c r="O674" s="249">
        <v>4</v>
      </c>
      <c r="P674" s="249">
        <v>45</v>
      </c>
      <c r="Q674" s="249" t="e">
        <v>#N/A</v>
      </c>
      <c r="R674" s="249" t="e">
        <v>#N/A</v>
      </c>
      <c r="S674" s="249" t="s">
        <v>972</v>
      </c>
    </row>
    <row r="675" spans="1:19" x14ac:dyDescent="0.25">
      <c r="A675" s="249">
        <v>221303</v>
      </c>
      <c r="B675" s="249" t="s">
        <v>1327</v>
      </c>
      <c r="C675" s="249" t="s">
        <v>1328</v>
      </c>
      <c r="D675" s="249" t="s">
        <v>1329</v>
      </c>
      <c r="E675" s="249" t="s">
        <v>1087</v>
      </c>
      <c r="F675" s="249">
        <v>1331</v>
      </c>
      <c r="G675" s="249" t="s">
        <v>1088</v>
      </c>
      <c r="H675" s="249" t="s">
        <v>1330</v>
      </c>
      <c r="I675" s="249">
        <v>76</v>
      </c>
      <c r="J675" s="249">
        <v>26</v>
      </c>
      <c r="K675" s="250">
        <v>44562</v>
      </c>
      <c r="L675" s="250">
        <v>44926</v>
      </c>
      <c r="M675" s="249" t="s">
        <v>957</v>
      </c>
      <c r="N675" s="249">
        <v>74</v>
      </c>
      <c r="O675" s="249">
        <v>7</v>
      </c>
      <c r="P675" s="249">
        <v>19</v>
      </c>
      <c r="Q675" s="249" t="e">
        <v>#N/A</v>
      </c>
      <c r="R675" s="249" t="e">
        <v>#N/A</v>
      </c>
      <c r="S675" s="249" t="s">
        <v>958</v>
      </c>
    </row>
    <row r="676" spans="1:19" x14ac:dyDescent="0.25">
      <c r="A676" s="249">
        <v>221303</v>
      </c>
      <c r="B676" s="249" t="s">
        <v>1327</v>
      </c>
      <c r="C676" s="249" t="s">
        <v>1328</v>
      </c>
      <c r="D676" s="249" t="s">
        <v>1329</v>
      </c>
      <c r="E676" s="249" t="s">
        <v>1087</v>
      </c>
      <c r="F676" s="249">
        <v>1331</v>
      </c>
      <c r="G676" s="249" t="s">
        <v>1088</v>
      </c>
      <c r="H676" s="249" t="s">
        <v>1330</v>
      </c>
      <c r="I676" s="249">
        <v>76</v>
      </c>
      <c r="J676" s="249">
        <v>26</v>
      </c>
      <c r="K676" s="250">
        <v>44562</v>
      </c>
      <c r="L676" s="250">
        <v>44926</v>
      </c>
      <c r="M676" s="249" t="s">
        <v>955</v>
      </c>
      <c r="N676" s="249">
        <v>64</v>
      </c>
      <c r="O676" s="249">
        <v>6</v>
      </c>
      <c r="P676" s="249">
        <v>30</v>
      </c>
      <c r="Q676" s="249" t="e">
        <v>#N/A</v>
      </c>
      <c r="R676" s="249" t="e">
        <v>#N/A</v>
      </c>
      <c r="S676" s="249" t="s">
        <v>956</v>
      </c>
    </row>
    <row r="677" spans="1:19" x14ac:dyDescent="0.25">
      <c r="A677" s="249">
        <v>221303</v>
      </c>
      <c r="B677" s="249" t="s">
        <v>1327</v>
      </c>
      <c r="C677" s="249" t="s">
        <v>1328</v>
      </c>
      <c r="D677" s="249" t="s">
        <v>1329</v>
      </c>
      <c r="E677" s="249" t="s">
        <v>1087</v>
      </c>
      <c r="F677" s="249">
        <v>1331</v>
      </c>
      <c r="G677" s="249" t="s">
        <v>1088</v>
      </c>
      <c r="H677" s="249" t="s">
        <v>1330</v>
      </c>
      <c r="I677" s="249">
        <v>76</v>
      </c>
      <c r="J677" s="249">
        <v>26</v>
      </c>
      <c r="K677" s="250">
        <v>44562</v>
      </c>
      <c r="L677" s="250">
        <v>44926</v>
      </c>
      <c r="M677" s="249" t="s">
        <v>963</v>
      </c>
      <c r="N677" s="249">
        <v>76</v>
      </c>
      <c r="O677" s="249">
        <v>4</v>
      </c>
      <c r="P677" s="249">
        <v>20</v>
      </c>
      <c r="Q677" s="249" t="e">
        <v>#N/A</v>
      </c>
      <c r="R677" s="249" t="e">
        <v>#N/A</v>
      </c>
      <c r="S677" s="249" t="s">
        <v>964</v>
      </c>
    </row>
    <row r="678" spans="1:19" x14ac:dyDescent="0.25">
      <c r="A678" s="249">
        <v>221303</v>
      </c>
      <c r="B678" s="249" t="s">
        <v>1327</v>
      </c>
      <c r="C678" s="249" t="s">
        <v>1328</v>
      </c>
      <c r="D678" s="249" t="s">
        <v>1329</v>
      </c>
      <c r="E678" s="249" t="s">
        <v>1087</v>
      </c>
      <c r="F678" s="249">
        <v>1331</v>
      </c>
      <c r="G678" s="249" t="s">
        <v>1088</v>
      </c>
      <c r="H678" s="249" t="s">
        <v>1330</v>
      </c>
      <c r="I678" s="249">
        <v>76</v>
      </c>
      <c r="J678" s="249">
        <v>26</v>
      </c>
      <c r="K678" s="250">
        <v>44562</v>
      </c>
      <c r="L678" s="250">
        <v>44926</v>
      </c>
      <c r="M678" s="249" t="s">
        <v>965</v>
      </c>
      <c r="N678" s="249">
        <v>75</v>
      </c>
      <c r="O678" s="249">
        <v>4</v>
      </c>
      <c r="P678" s="249">
        <v>21</v>
      </c>
      <c r="Q678" s="249" t="e">
        <v>#N/A</v>
      </c>
      <c r="R678" s="249" t="e">
        <v>#N/A</v>
      </c>
      <c r="S678" s="249" t="s">
        <v>983</v>
      </c>
    </row>
    <row r="679" spans="1:19" x14ac:dyDescent="0.25">
      <c r="A679" s="249">
        <v>221303</v>
      </c>
      <c r="B679" s="249" t="s">
        <v>1327</v>
      </c>
      <c r="C679" s="249" t="s">
        <v>1328</v>
      </c>
      <c r="D679" s="249" t="s">
        <v>1329</v>
      </c>
      <c r="E679" s="249" t="s">
        <v>1087</v>
      </c>
      <c r="F679" s="249">
        <v>1331</v>
      </c>
      <c r="G679" s="249" t="s">
        <v>1088</v>
      </c>
      <c r="H679" s="249" t="s">
        <v>1330</v>
      </c>
      <c r="I679" s="249">
        <v>76</v>
      </c>
      <c r="J679" s="249">
        <v>26</v>
      </c>
      <c r="K679" s="250">
        <v>44562</v>
      </c>
      <c r="L679" s="250">
        <v>44926</v>
      </c>
      <c r="M679" s="249" t="s">
        <v>1090</v>
      </c>
      <c r="N679" s="249" t="e">
        <v>#N/A</v>
      </c>
      <c r="O679" s="249" t="e">
        <v>#N/A</v>
      </c>
      <c r="P679" s="249" t="e">
        <v>#N/A</v>
      </c>
      <c r="Q679" s="249" t="e">
        <v>#N/A</v>
      </c>
      <c r="R679" s="249" t="e">
        <v>#N/A</v>
      </c>
      <c r="S679" s="249" t="s">
        <v>1091</v>
      </c>
    </row>
    <row r="680" spans="1:19" x14ac:dyDescent="0.25">
      <c r="A680" s="249">
        <v>223300</v>
      </c>
      <c r="B680" s="249" t="s">
        <v>1331</v>
      </c>
      <c r="C680" s="249" t="s">
        <v>1332</v>
      </c>
      <c r="D680" s="249" t="s">
        <v>1170</v>
      </c>
      <c r="E680" s="249" t="s">
        <v>1087</v>
      </c>
      <c r="F680" s="249">
        <v>2135</v>
      </c>
      <c r="G680" s="249" t="s">
        <v>1128</v>
      </c>
      <c r="H680" s="249" t="s">
        <v>1333</v>
      </c>
      <c r="I680" s="249" t="s">
        <v>1139</v>
      </c>
      <c r="J680" s="249" t="s">
        <v>1139</v>
      </c>
      <c r="K680" s="250">
        <v>44562</v>
      </c>
      <c r="L680" s="250">
        <v>44926</v>
      </c>
      <c r="M680" s="249" t="s">
        <v>959</v>
      </c>
      <c r="N680" s="249" t="e">
        <v>#N/A</v>
      </c>
      <c r="O680" s="249" t="e">
        <v>#N/A</v>
      </c>
      <c r="P680" s="249" t="e">
        <v>#N/A</v>
      </c>
      <c r="Q680" s="249" t="e">
        <v>#N/A</v>
      </c>
      <c r="R680" s="249" t="e">
        <v>#N/A</v>
      </c>
      <c r="S680" s="249" t="s">
        <v>960</v>
      </c>
    </row>
    <row r="681" spans="1:19" x14ac:dyDescent="0.25">
      <c r="A681" s="249">
        <v>223300</v>
      </c>
      <c r="B681" s="249" t="s">
        <v>1331</v>
      </c>
      <c r="C681" s="249" t="s">
        <v>1332</v>
      </c>
      <c r="D681" s="249" t="s">
        <v>1170</v>
      </c>
      <c r="E681" s="249" t="s">
        <v>1087</v>
      </c>
      <c r="F681" s="249">
        <v>2135</v>
      </c>
      <c r="G681" s="249" t="s">
        <v>1128</v>
      </c>
      <c r="H681" s="249" t="s">
        <v>1333</v>
      </c>
      <c r="I681" s="249" t="s">
        <v>1139</v>
      </c>
      <c r="J681" s="249" t="s">
        <v>1139</v>
      </c>
      <c r="K681" s="250">
        <v>44562</v>
      </c>
      <c r="L681" s="250">
        <v>44926</v>
      </c>
      <c r="M681" s="249" t="s">
        <v>967</v>
      </c>
      <c r="N681" s="249" t="e">
        <v>#N/A</v>
      </c>
      <c r="O681" s="249" t="e">
        <v>#N/A</v>
      </c>
      <c r="P681" s="249" t="e">
        <v>#N/A</v>
      </c>
      <c r="Q681" s="249" t="e">
        <v>#N/A</v>
      </c>
      <c r="R681" s="249" t="e">
        <v>#N/A</v>
      </c>
      <c r="S681" s="249" t="s">
        <v>968</v>
      </c>
    </row>
    <row r="682" spans="1:19" x14ac:dyDescent="0.25">
      <c r="A682" s="249">
        <v>223300</v>
      </c>
      <c r="B682" s="249" t="s">
        <v>1331</v>
      </c>
      <c r="C682" s="249" t="s">
        <v>1332</v>
      </c>
      <c r="D682" s="249" t="s">
        <v>1170</v>
      </c>
      <c r="E682" s="249" t="s">
        <v>1087</v>
      </c>
      <c r="F682" s="249">
        <v>2135</v>
      </c>
      <c r="G682" s="249" t="s">
        <v>1128</v>
      </c>
      <c r="H682" s="249" t="s">
        <v>1333</v>
      </c>
      <c r="I682" s="249" t="s">
        <v>1139</v>
      </c>
      <c r="J682" s="249" t="s">
        <v>1139</v>
      </c>
      <c r="K682" s="250">
        <v>44562</v>
      </c>
      <c r="L682" s="250">
        <v>44926</v>
      </c>
      <c r="M682" s="249" t="s">
        <v>961</v>
      </c>
      <c r="N682" s="249" t="e">
        <v>#N/A</v>
      </c>
      <c r="O682" s="249" t="e">
        <v>#N/A</v>
      </c>
      <c r="P682" s="249" t="e">
        <v>#N/A</v>
      </c>
      <c r="Q682" s="249" t="e">
        <v>#N/A</v>
      </c>
      <c r="R682" s="249" t="e">
        <v>#N/A</v>
      </c>
      <c r="S682" s="249" t="s">
        <v>962</v>
      </c>
    </row>
    <row r="683" spans="1:19" x14ac:dyDescent="0.25">
      <c r="A683" s="249">
        <v>223300</v>
      </c>
      <c r="B683" s="249" t="s">
        <v>1331</v>
      </c>
      <c r="C683" s="249" t="s">
        <v>1332</v>
      </c>
      <c r="D683" s="249" t="s">
        <v>1170</v>
      </c>
      <c r="E683" s="249" t="s">
        <v>1087</v>
      </c>
      <c r="F683" s="249">
        <v>2135</v>
      </c>
      <c r="G683" s="249" t="s">
        <v>1128</v>
      </c>
      <c r="H683" s="249" t="s">
        <v>1333</v>
      </c>
      <c r="I683" s="249" t="s">
        <v>1139</v>
      </c>
      <c r="J683" s="249" t="s">
        <v>1139</v>
      </c>
      <c r="K683" s="250">
        <v>44562</v>
      </c>
      <c r="L683" s="250">
        <v>44926</v>
      </c>
      <c r="M683" s="249" t="s">
        <v>969</v>
      </c>
      <c r="N683" s="249" t="e">
        <v>#N/A</v>
      </c>
      <c r="O683" s="249" t="e">
        <v>#N/A</v>
      </c>
      <c r="P683" s="249" t="e">
        <v>#N/A</v>
      </c>
      <c r="Q683" s="249" t="e">
        <v>#N/A</v>
      </c>
      <c r="R683" s="249" t="e">
        <v>#N/A</v>
      </c>
      <c r="S683" s="249" t="s">
        <v>970</v>
      </c>
    </row>
    <row r="684" spans="1:19" x14ac:dyDescent="0.25">
      <c r="A684" s="249">
        <v>223300</v>
      </c>
      <c r="B684" s="249" t="s">
        <v>1331</v>
      </c>
      <c r="C684" s="249" t="s">
        <v>1332</v>
      </c>
      <c r="D684" s="249" t="s">
        <v>1170</v>
      </c>
      <c r="E684" s="249" t="s">
        <v>1087</v>
      </c>
      <c r="F684" s="249">
        <v>2135</v>
      </c>
      <c r="G684" s="249" t="s">
        <v>1128</v>
      </c>
      <c r="H684" s="249" t="s">
        <v>1333</v>
      </c>
      <c r="I684" s="249" t="s">
        <v>1139</v>
      </c>
      <c r="J684" s="249" t="s">
        <v>1139</v>
      </c>
      <c r="K684" s="250">
        <v>44562</v>
      </c>
      <c r="L684" s="250">
        <v>44926</v>
      </c>
      <c r="M684" s="249" t="s">
        <v>973</v>
      </c>
      <c r="N684" s="249" t="e">
        <v>#N/A</v>
      </c>
      <c r="O684" s="249" t="e">
        <v>#N/A</v>
      </c>
      <c r="P684" s="249" t="e">
        <v>#N/A</v>
      </c>
      <c r="Q684" s="249" t="e">
        <v>#N/A</v>
      </c>
      <c r="R684" s="249" t="e">
        <v>#N/A</v>
      </c>
      <c r="S684" s="249" t="s">
        <v>974</v>
      </c>
    </row>
    <row r="685" spans="1:19" x14ac:dyDescent="0.25">
      <c r="A685" s="249">
        <v>223300</v>
      </c>
      <c r="B685" s="249" t="s">
        <v>1331</v>
      </c>
      <c r="C685" s="249" t="s">
        <v>1332</v>
      </c>
      <c r="D685" s="249" t="s">
        <v>1170</v>
      </c>
      <c r="E685" s="249" t="s">
        <v>1087</v>
      </c>
      <c r="F685" s="249">
        <v>2135</v>
      </c>
      <c r="G685" s="249" t="s">
        <v>1128</v>
      </c>
      <c r="H685" s="249" t="s">
        <v>1333</v>
      </c>
      <c r="I685" s="249" t="s">
        <v>1139</v>
      </c>
      <c r="J685" s="249" t="s">
        <v>1139</v>
      </c>
      <c r="K685" s="250">
        <v>44562</v>
      </c>
      <c r="L685" s="250">
        <v>44926</v>
      </c>
      <c r="M685" s="249" t="s">
        <v>971</v>
      </c>
      <c r="N685" s="249" t="e">
        <v>#N/A</v>
      </c>
      <c r="O685" s="249" t="e">
        <v>#N/A</v>
      </c>
      <c r="P685" s="249" t="e">
        <v>#N/A</v>
      </c>
      <c r="Q685" s="249" t="e">
        <v>#N/A</v>
      </c>
      <c r="R685" s="249" t="e">
        <v>#N/A</v>
      </c>
      <c r="S685" s="249" t="s">
        <v>972</v>
      </c>
    </row>
    <row r="686" spans="1:19" x14ac:dyDescent="0.25">
      <c r="A686" s="249">
        <v>223300</v>
      </c>
      <c r="B686" s="249" t="s">
        <v>1331</v>
      </c>
      <c r="C686" s="249" t="s">
        <v>1332</v>
      </c>
      <c r="D686" s="249" t="s">
        <v>1170</v>
      </c>
      <c r="E686" s="249" t="s">
        <v>1087</v>
      </c>
      <c r="F686" s="249">
        <v>2135</v>
      </c>
      <c r="G686" s="249" t="s">
        <v>1128</v>
      </c>
      <c r="H686" s="249" t="s">
        <v>1333</v>
      </c>
      <c r="I686" s="249" t="s">
        <v>1139</v>
      </c>
      <c r="J686" s="249" t="s">
        <v>1139</v>
      </c>
      <c r="K686" s="250">
        <v>44562</v>
      </c>
      <c r="L686" s="250">
        <v>44926</v>
      </c>
      <c r="M686" s="249" t="s">
        <v>957</v>
      </c>
      <c r="N686" s="249" t="e">
        <v>#N/A</v>
      </c>
      <c r="O686" s="249" t="e">
        <v>#N/A</v>
      </c>
      <c r="P686" s="249" t="e">
        <v>#N/A</v>
      </c>
      <c r="Q686" s="249" t="e">
        <v>#N/A</v>
      </c>
      <c r="R686" s="249" t="e">
        <v>#N/A</v>
      </c>
      <c r="S686" s="249" t="s">
        <v>958</v>
      </c>
    </row>
    <row r="687" spans="1:19" x14ac:dyDescent="0.25">
      <c r="A687" s="249">
        <v>223300</v>
      </c>
      <c r="B687" s="249" t="s">
        <v>1331</v>
      </c>
      <c r="C687" s="249" t="s">
        <v>1332</v>
      </c>
      <c r="D687" s="249" t="s">
        <v>1170</v>
      </c>
      <c r="E687" s="249" t="s">
        <v>1087</v>
      </c>
      <c r="F687" s="249">
        <v>2135</v>
      </c>
      <c r="G687" s="249" t="s">
        <v>1128</v>
      </c>
      <c r="H687" s="249" t="s">
        <v>1333</v>
      </c>
      <c r="I687" s="249" t="s">
        <v>1139</v>
      </c>
      <c r="J687" s="249" t="s">
        <v>1139</v>
      </c>
      <c r="K687" s="250">
        <v>44562</v>
      </c>
      <c r="L687" s="250">
        <v>44926</v>
      </c>
      <c r="M687" s="249" t="s">
        <v>955</v>
      </c>
      <c r="N687" s="249" t="e">
        <v>#N/A</v>
      </c>
      <c r="O687" s="249" t="e">
        <v>#N/A</v>
      </c>
      <c r="P687" s="249" t="e">
        <v>#N/A</v>
      </c>
      <c r="Q687" s="249" t="e">
        <v>#N/A</v>
      </c>
      <c r="R687" s="249" t="e">
        <v>#N/A</v>
      </c>
      <c r="S687" s="249" t="s">
        <v>956</v>
      </c>
    </row>
    <row r="688" spans="1:19" x14ac:dyDescent="0.25">
      <c r="A688" s="249">
        <v>223300</v>
      </c>
      <c r="B688" s="249" t="s">
        <v>1331</v>
      </c>
      <c r="C688" s="249" t="s">
        <v>1332</v>
      </c>
      <c r="D688" s="249" t="s">
        <v>1170</v>
      </c>
      <c r="E688" s="249" t="s">
        <v>1087</v>
      </c>
      <c r="F688" s="249">
        <v>2135</v>
      </c>
      <c r="G688" s="249" t="s">
        <v>1128</v>
      </c>
      <c r="H688" s="249" t="s">
        <v>1333</v>
      </c>
      <c r="I688" s="249" t="s">
        <v>1139</v>
      </c>
      <c r="J688" s="249" t="s">
        <v>1139</v>
      </c>
      <c r="K688" s="250">
        <v>44562</v>
      </c>
      <c r="L688" s="250">
        <v>44926</v>
      </c>
      <c r="M688" s="249" t="s">
        <v>963</v>
      </c>
      <c r="N688" s="249" t="e">
        <v>#N/A</v>
      </c>
      <c r="O688" s="249" t="e">
        <v>#N/A</v>
      </c>
      <c r="P688" s="249" t="e">
        <v>#N/A</v>
      </c>
      <c r="Q688" s="249" t="e">
        <v>#N/A</v>
      </c>
      <c r="R688" s="249" t="e">
        <v>#N/A</v>
      </c>
      <c r="S688" s="249" t="s">
        <v>964</v>
      </c>
    </row>
    <row r="689" spans="1:19" x14ac:dyDescent="0.25">
      <c r="A689" s="249">
        <v>223300</v>
      </c>
      <c r="B689" s="249" t="s">
        <v>1331</v>
      </c>
      <c r="C689" s="249" t="s">
        <v>1332</v>
      </c>
      <c r="D689" s="249" t="s">
        <v>1170</v>
      </c>
      <c r="E689" s="249" t="s">
        <v>1087</v>
      </c>
      <c r="F689" s="249">
        <v>2135</v>
      </c>
      <c r="G689" s="249" t="s">
        <v>1128</v>
      </c>
      <c r="H689" s="249" t="s">
        <v>1333</v>
      </c>
      <c r="I689" s="249" t="s">
        <v>1139</v>
      </c>
      <c r="J689" s="249" t="s">
        <v>1139</v>
      </c>
      <c r="K689" s="250">
        <v>44562</v>
      </c>
      <c r="L689" s="250">
        <v>44926</v>
      </c>
      <c r="M689" s="249" t="s">
        <v>965</v>
      </c>
      <c r="N689" s="249" t="e">
        <v>#N/A</v>
      </c>
      <c r="O689" s="249" t="e">
        <v>#N/A</v>
      </c>
      <c r="P689" s="249" t="e">
        <v>#N/A</v>
      </c>
      <c r="Q689" s="249" t="e">
        <v>#N/A</v>
      </c>
      <c r="R689" s="249" t="e">
        <v>#N/A</v>
      </c>
      <c r="S689" s="249" t="s">
        <v>983</v>
      </c>
    </row>
    <row r="690" spans="1:19" x14ac:dyDescent="0.25">
      <c r="A690" s="249">
        <v>223300</v>
      </c>
      <c r="B690" s="249" t="s">
        <v>1331</v>
      </c>
      <c r="C690" s="249" t="s">
        <v>1332</v>
      </c>
      <c r="D690" s="249" t="s">
        <v>1170</v>
      </c>
      <c r="E690" s="249" t="s">
        <v>1087</v>
      </c>
      <c r="F690" s="249">
        <v>2135</v>
      </c>
      <c r="G690" s="249" t="s">
        <v>1128</v>
      </c>
      <c r="H690" s="249" t="s">
        <v>1333</v>
      </c>
      <c r="I690" s="249" t="s">
        <v>1139</v>
      </c>
      <c r="J690" s="249" t="s">
        <v>1139</v>
      </c>
      <c r="K690" s="250">
        <v>44562</v>
      </c>
      <c r="L690" s="250">
        <v>44926</v>
      </c>
      <c r="M690" s="249" t="s">
        <v>1090</v>
      </c>
      <c r="N690" s="249" t="e">
        <v>#N/A</v>
      </c>
      <c r="O690" s="249" t="e">
        <v>#N/A</v>
      </c>
      <c r="P690" s="249" t="e">
        <v>#N/A</v>
      </c>
      <c r="Q690" s="249" t="e">
        <v>#N/A</v>
      </c>
      <c r="R690" s="249" t="e">
        <v>#N/A</v>
      </c>
      <c r="S690" s="249" t="s">
        <v>1091</v>
      </c>
    </row>
    <row r="691" spans="1:19" x14ac:dyDescent="0.25">
      <c r="A691" s="249">
        <v>223302</v>
      </c>
      <c r="B691" s="249" t="s">
        <v>1334</v>
      </c>
      <c r="C691" s="249" t="s">
        <v>1335</v>
      </c>
      <c r="D691" s="249" t="s">
        <v>1127</v>
      </c>
      <c r="E691" s="249" t="s">
        <v>1087</v>
      </c>
      <c r="F691" s="249">
        <v>2115</v>
      </c>
      <c r="G691" s="249" t="s">
        <v>1128</v>
      </c>
      <c r="H691" s="249" t="s">
        <v>1336</v>
      </c>
      <c r="I691" s="249" t="s">
        <v>1139</v>
      </c>
      <c r="J691" s="249" t="s">
        <v>1139</v>
      </c>
      <c r="K691" s="250">
        <v>44562</v>
      </c>
      <c r="L691" s="250">
        <v>44926</v>
      </c>
      <c r="M691" s="249" t="s">
        <v>959</v>
      </c>
      <c r="N691" s="249" t="e">
        <v>#N/A</v>
      </c>
      <c r="O691" s="249" t="e">
        <v>#N/A</v>
      </c>
      <c r="P691" s="249" t="e">
        <v>#N/A</v>
      </c>
      <c r="Q691" s="249" t="e">
        <v>#N/A</v>
      </c>
      <c r="R691" s="249" t="e">
        <v>#N/A</v>
      </c>
      <c r="S691" s="249" t="s">
        <v>960</v>
      </c>
    </row>
    <row r="692" spans="1:19" x14ac:dyDescent="0.25">
      <c r="A692" s="249">
        <v>223302</v>
      </c>
      <c r="B692" s="249" t="s">
        <v>1334</v>
      </c>
      <c r="C692" s="249" t="s">
        <v>1335</v>
      </c>
      <c r="D692" s="249" t="s">
        <v>1127</v>
      </c>
      <c r="E692" s="249" t="s">
        <v>1087</v>
      </c>
      <c r="F692" s="249">
        <v>2115</v>
      </c>
      <c r="G692" s="249" t="s">
        <v>1128</v>
      </c>
      <c r="H692" s="249" t="s">
        <v>1336</v>
      </c>
      <c r="I692" s="249" t="s">
        <v>1139</v>
      </c>
      <c r="J692" s="249" t="s">
        <v>1139</v>
      </c>
      <c r="K692" s="250">
        <v>44562</v>
      </c>
      <c r="L692" s="250">
        <v>44926</v>
      </c>
      <c r="M692" s="249" t="s">
        <v>967</v>
      </c>
      <c r="N692" s="249" t="e">
        <v>#N/A</v>
      </c>
      <c r="O692" s="249" t="e">
        <v>#N/A</v>
      </c>
      <c r="P692" s="249" t="e">
        <v>#N/A</v>
      </c>
      <c r="Q692" s="249" t="e">
        <v>#N/A</v>
      </c>
      <c r="R692" s="249" t="e">
        <v>#N/A</v>
      </c>
      <c r="S692" s="249" t="s">
        <v>968</v>
      </c>
    </row>
    <row r="693" spans="1:19" x14ac:dyDescent="0.25">
      <c r="A693" s="249">
        <v>223302</v>
      </c>
      <c r="B693" s="249" t="s">
        <v>1334</v>
      </c>
      <c r="C693" s="249" t="s">
        <v>1335</v>
      </c>
      <c r="D693" s="249" t="s">
        <v>1127</v>
      </c>
      <c r="E693" s="249" t="s">
        <v>1087</v>
      </c>
      <c r="F693" s="249">
        <v>2115</v>
      </c>
      <c r="G693" s="249" t="s">
        <v>1128</v>
      </c>
      <c r="H693" s="249" t="s">
        <v>1336</v>
      </c>
      <c r="I693" s="249" t="s">
        <v>1139</v>
      </c>
      <c r="J693" s="249" t="s">
        <v>1139</v>
      </c>
      <c r="K693" s="250">
        <v>44562</v>
      </c>
      <c r="L693" s="250">
        <v>44926</v>
      </c>
      <c r="M693" s="249" t="s">
        <v>961</v>
      </c>
      <c r="N693" s="249" t="e">
        <v>#N/A</v>
      </c>
      <c r="O693" s="249" t="e">
        <v>#N/A</v>
      </c>
      <c r="P693" s="249" t="e">
        <v>#N/A</v>
      </c>
      <c r="Q693" s="249" t="e">
        <v>#N/A</v>
      </c>
      <c r="R693" s="249" t="e">
        <v>#N/A</v>
      </c>
      <c r="S693" s="249" t="s">
        <v>962</v>
      </c>
    </row>
    <row r="694" spans="1:19" x14ac:dyDescent="0.25">
      <c r="A694" s="249">
        <v>223302</v>
      </c>
      <c r="B694" s="249" t="s">
        <v>1334</v>
      </c>
      <c r="C694" s="249" t="s">
        <v>1335</v>
      </c>
      <c r="D694" s="249" t="s">
        <v>1127</v>
      </c>
      <c r="E694" s="249" t="s">
        <v>1087</v>
      </c>
      <c r="F694" s="249">
        <v>2115</v>
      </c>
      <c r="G694" s="249" t="s">
        <v>1128</v>
      </c>
      <c r="H694" s="249" t="s">
        <v>1336</v>
      </c>
      <c r="I694" s="249" t="s">
        <v>1139</v>
      </c>
      <c r="J694" s="249" t="s">
        <v>1139</v>
      </c>
      <c r="K694" s="250">
        <v>44562</v>
      </c>
      <c r="L694" s="250">
        <v>44926</v>
      </c>
      <c r="M694" s="249" t="s">
        <v>969</v>
      </c>
      <c r="N694" s="249" t="e">
        <v>#N/A</v>
      </c>
      <c r="O694" s="249" t="e">
        <v>#N/A</v>
      </c>
      <c r="P694" s="249" t="e">
        <v>#N/A</v>
      </c>
      <c r="Q694" s="249" t="e">
        <v>#N/A</v>
      </c>
      <c r="R694" s="249" t="e">
        <v>#N/A</v>
      </c>
      <c r="S694" s="249" t="s">
        <v>970</v>
      </c>
    </row>
    <row r="695" spans="1:19" x14ac:dyDescent="0.25">
      <c r="A695" s="249">
        <v>223302</v>
      </c>
      <c r="B695" s="249" t="s">
        <v>1334</v>
      </c>
      <c r="C695" s="249" t="s">
        <v>1335</v>
      </c>
      <c r="D695" s="249" t="s">
        <v>1127</v>
      </c>
      <c r="E695" s="249" t="s">
        <v>1087</v>
      </c>
      <c r="F695" s="249">
        <v>2115</v>
      </c>
      <c r="G695" s="249" t="s">
        <v>1128</v>
      </c>
      <c r="H695" s="249" t="s">
        <v>1336</v>
      </c>
      <c r="I695" s="249" t="s">
        <v>1139</v>
      </c>
      <c r="J695" s="249" t="s">
        <v>1139</v>
      </c>
      <c r="K695" s="250">
        <v>44562</v>
      </c>
      <c r="L695" s="250">
        <v>44926</v>
      </c>
      <c r="M695" s="249" t="s">
        <v>973</v>
      </c>
      <c r="N695" s="249" t="e">
        <v>#N/A</v>
      </c>
      <c r="O695" s="249" t="e">
        <v>#N/A</v>
      </c>
      <c r="P695" s="249" t="e">
        <v>#N/A</v>
      </c>
      <c r="Q695" s="249" t="e">
        <v>#N/A</v>
      </c>
      <c r="R695" s="249" t="e">
        <v>#N/A</v>
      </c>
      <c r="S695" s="249" t="s">
        <v>974</v>
      </c>
    </row>
    <row r="696" spans="1:19" x14ac:dyDescent="0.25">
      <c r="A696" s="249">
        <v>223302</v>
      </c>
      <c r="B696" s="249" t="s">
        <v>1334</v>
      </c>
      <c r="C696" s="249" t="s">
        <v>1335</v>
      </c>
      <c r="D696" s="249" t="s">
        <v>1127</v>
      </c>
      <c r="E696" s="249" t="s">
        <v>1087</v>
      </c>
      <c r="F696" s="249">
        <v>2115</v>
      </c>
      <c r="G696" s="249" t="s">
        <v>1128</v>
      </c>
      <c r="H696" s="249" t="s">
        <v>1336</v>
      </c>
      <c r="I696" s="249" t="s">
        <v>1139</v>
      </c>
      <c r="J696" s="249" t="s">
        <v>1139</v>
      </c>
      <c r="K696" s="250">
        <v>44562</v>
      </c>
      <c r="L696" s="250">
        <v>44926</v>
      </c>
      <c r="M696" s="249" t="s">
        <v>971</v>
      </c>
      <c r="N696" s="249" t="e">
        <v>#N/A</v>
      </c>
      <c r="O696" s="249" t="e">
        <v>#N/A</v>
      </c>
      <c r="P696" s="249" t="e">
        <v>#N/A</v>
      </c>
      <c r="Q696" s="249" t="e">
        <v>#N/A</v>
      </c>
      <c r="R696" s="249" t="e">
        <v>#N/A</v>
      </c>
      <c r="S696" s="249" t="s">
        <v>972</v>
      </c>
    </row>
    <row r="697" spans="1:19" x14ac:dyDescent="0.25">
      <c r="A697" s="249">
        <v>223302</v>
      </c>
      <c r="B697" s="249" t="s">
        <v>1334</v>
      </c>
      <c r="C697" s="249" t="s">
        <v>1335</v>
      </c>
      <c r="D697" s="249" t="s">
        <v>1127</v>
      </c>
      <c r="E697" s="249" t="s">
        <v>1087</v>
      </c>
      <c r="F697" s="249">
        <v>2115</v>
      </c>
      <c r="G697" s="249" t="s">
        <v>1128</v>
      </c>
      <c r="H697" s="249" t="s">
        <v>1336</v>
      </c>
      <c r="I697" s="249" t="s">
        <v>1139</v>
      </c>
      <c r="J697" s="249" t="s">
        <v>1139</v>
      </c>
      <c r="K697" s="250">
        <v>44562</v>
      </c>
      <c r="L697" s="250">
        <v>44926</v>
      </c>
      <c r="M697" s="249" t="s">
        <v>957</v>
      </c>
      <c r="N697" s="249" t="e">
        <v>#N/A</v>
      </c>
      <c r="O697" s="249" t="e">
        <v>#N/A</v>
      </c>
      <c r="P697" s="249" t="e">
        <v>#N/A</v>
      </c>
      <c r="Q697" s="249" t="e">
        <v>#N/A</v>
      </c>
      <c r="R697" s="249" t="e">
        <v>#N/A</v>
      </c>
      <c r="S697" s="249" t="s">
        <v>958</v>
      </c>
    </row>
    <row r="698" spans="1:19" x14ac:dyDescent="0.25">
      <c r="A698" s="249">
        <v>223302</v>
      </c>
      <c r="B698" s="249" t="s">
        <v>1334</v>
      </c>
      <c r="C698" s="249" t="s">
        <v>1335</v>
      </c>
      <c r="D698" s="249" t="s">
        <v>1127</v>
      </c>
      <c r="E698" s="249" t="s">
        <v>1087</v>
      </c>
      <c r="F698" s="249">
        <v>2115</v>
      </c>
      <c r="G698" s="249" t="s">
        <v>1128</v>
      </c>
      <c r="H698" s="249" t="s">
        <v>1336</v>
      </c>
      <c r="I698" s="249" t="s">
        <v>1139</v>
      </c>
      <c r="J698" s="249" t="s">
        <v>1139</v>
      </c>
      <c r="K698" s="250">
        <v>44562</v>
      </c>
      <c r="L698" s="250">
        <v>44926</v>
      </c>
      <c r="M698" s="249" t="s">
        <v>955</v>
      </c>
      <c r="N698" s="249" t="e">
        <v>#N/A</v>
      </c>
      <c r="O698" s="249" t="e">
        <v>#N/A</v>
      </c>
      <c r="P698" s="249" t="e">
        <v>#N/A</v>
      </c>
      <c r="Q698" s="249" t="e">
        <v>#N/A</v>
      </c>
      <c r="R698" s="249" t="e">
        <v>#N/A</v>
      </c>
      <c r="S698" s="249" t="s">
        <v>956</v>
      </c>
    </row>
    <row r="699" spans="1:19" x14ac:dyDescent="0.25">
      <c r="A699" s="249">
        <v>223302</v>
      </c>
      <c r="B699" s="249" t="s">
        <v>1334</v>
      </c>
      <c r="C699" s="249" t="s">
        <v>1335</v>
      </c>
      <c r="D699" s="249" t="s">
        <v>1127</v>
      </c>
      <c r="E699" s="249" t="s">
        <v>1087</v>
      </c>
      <c r="F699" s="249">
        <v>2115</v>
      </c>
      <c r="G699" s="249" t="s">
        <v>1128</v>
      </c>
      <c r="H699" s="249" t="s">
        <v>1336</v>
      </c>
      <c r="I699" s="249" t="s">
        <v>1139</v>
      </c>
      <c r="J699" s="249" t="s">
        <v>1139</v>
      </c>
      <c r="K699" s="250">
        <v>44562</v>
      </c>
      <c r="L699" s="250">
        <v>44926</v>
      </c>
      <c r="M699" s="249" t="s">
        <v>963</v>
      </c>
      <c r="N699" s="249" t="e">
        <v>#N/A</v>
      </c>
      <c r="O699" s="249" t="e">
        <v>#N/A</v>
      </c>
      <c r="P699" s="249" t="e">
        <v>#N/A</v>
      </c>
      <c r="Q699" s="249" t="e">
        <v>#N/A</v>
      </c>
      <c r="R699" s="249" t="e">
        <v>#N/A</v>
      </c>
      <c r="S699" s="249" t="s">
        <v>964</v>
      </c>
    </row>
    <row r="700" spans="1:19" x14ac:dyDescent="0.25">
      <c r="A700" s="249">
        <v>223302</v>
      </c>
      <c r="B700" s="249" t="s">
        <v>1334</v>
      </c>
      <c r="C700" s="249" t="s">
        <v>1335</v>
      </c>
      <c r="D700" s="249" t="s">
        <v>1127</v>
      </c>
      <c r="E700" s="249" t="s">
        <v>1087</v>
      </c>
      <c r="F700" s="249">
        <v>2115</v>
      </c>
      <c r="G700" s="249" t="s">
        <v>1128</v>
      </c>
      <c r="H700" s="249" t="s">
        <v>1336</v>
      </c>
      <c r="I700" s="249" t="s">
        <v>1139</v>
      </c>
      <c r="J700" s="249" t="s">
        <v>1139</v>
      </c>
      <c r="K700" s="250">
        <v>44562</v>
      </c>
      <c r="L700" s="250">
        <v>44926</v>
      </c>
      <c r="M700" s="249" t="s">
        <v>965</v>
      </c>
      <c r="N700" s="249" t="e">
        <v>#N/A</v>
      </c>
      <c r="O700" s="249" t="e">
        <v>#N/A</v>
      </c>
      <c r="P700" s="249" t="e">
        <v>#N/A</v>
      </c>
      <c r="Q700" s="249" t="e">
        <v>#N/A</v>
      </c>
      <c r="R700" s="249" t="e">
        <v>#N/A</v>
      </c>
      <c r="S700" s="249" t="s">
        <v>983</v>
      </c>
    </row>
    <row r="701" spans="1:19" x14ac:dyDescent="0.25">
      <c r="A701" s="249">
        <v>223302</v>
      </c>
      <c r="B701" s="249" t="s">
        <v>1334</v>
      </c>
      <c r="C701" s="249" t="s">
        <v>1335</v>
      </c>
      <c r="D701" s="249" t="s">
        <v>1127</v>
      </c>
      <c r="E701" s="249" t="s">
        <v>1087</v>
      </c>
      <c r="F701" s="249">
        <v>2115</v>
      </c>
      <c r="G701" s="249" t="s">
        <v>1128</v>
      </c>
      <c r="H701" s="249" t="s">
        <v>1336</v>
      </c>
      <c r="I701" s="249" t="s">
        <v>1139</v>
      </c>
      <c r="J701" s="249" t="s">
        <v>1139</v>
      </c>
      <c r="K701" s="250">
        <v>44562</v>
      </c>
      <c r="L701" s="250">
        <v>44926</v>
      </c>
      <c r="M701" s="249" t="s">
        <v>1090</v>
      </c>
      <c r="N701" s="249" t="e">
        <v>#N/A</v>
      </c>
      <c r="O701" s="249" t="e">
        <v>#N/A</v>
      </c>
      <c r="P701" s="249" t="e">
        <v>#N/A</v>
      </c>
      <c r="Q701" s="249" t="e">
        <v>#N/A</v>
      </c>
      <c r="R701" s="249" t="e">
        <v>#N/A</v>
      </c>
      <c r="S701" s="249" t="s">
        <v>1091</v>
      </c>
    </row>
    <row r="702" spans="1:19" x14ac:dyDescent="0.25">
      <c r="A702" s="249">
        <v>223303</v>
      </c>
      <c r="B702" s="249" t="s">
        <v>1337</v>
      </c>
      <c r="C702" s="249" t="s">
        <v>1338</v>
      </c>
      <c r="D702" s="249" t="s">
        <v>1202</v>
      </c>
      <c r="E702" s="249" t="s">
        <v>1087</v>
      </c>
      <c r="F702" s="249">
        <v>1104</v>
      </c>
      <c r="G702" s="249" t="s">
        <v>1147</v>
      </c>
      <c r="H702" s="249" t="s">
        <v>1339</v>
      </c>
      <c r="I702" s="249" t="s">
        <v>1139</v>
      </c>
      <c r="J702" s="249" t="s">
        <v>1139</v>
      </c>
      <c r="K702" s="250">
        <v>44562</v>
      </c>
      <c r="L702" s="250">
        <v>44926</v>
      </c>
      <c r="M702" s="249" t="s">
        <v>959</v>
      </c>
      <c r="N702" s="249" t="e">
        <v>#N/A</v>
      </c>
      <c r="O702" s="249" t="e">
        <v>#N/A</v>
      </c>
      <c r="P702" s="249" t="e">
        <v>#N/A</v>
      </c>
      <c r="Q702" s="249" t="e">
        <v>#N/A</v>
      </c>
      <c r="R702" s="249" t="e">
        <v>#N/A</v>
      </c>
      <c r="S702" s="249" t="s">
        <v>960</v>
      </c>
    </row>
    <row r="703" spans="1:19" x14ac:dyDescent="0.25">
      <c r="A703" s="249">
        <v>223303</v>
      </c>
      <c r="B703" s="249" t="s">
        <v>1337</v>
      </c>
      <c r="C703" s="249" t="s">
        <v>1338</v>
      </c>
      <c r="D703" s="249" t="s">
        <v>1202</v>
      </c>
      <c r="E703" s="249" t="s">
        <v>1087</v>
      </c>
      <c r="F703" s="249">
        <v>1104</v>
      </c>
      <c r="G703" s="249" t="s">
        <v>1147</v>
      </c>
      <c r="H703" s="249" t="s">
        <v>1339</v>
      </c>
      <c r="I703" s="249" t="s">
        <v>1139</v>
      </c>
      <c r="J703" s="249" t="s">
        <v>1139</v>
      </c>
      <c r="K703" s="250">
        <v>44562</v>
      </c>
      <c r="L703" s="250">
        <v>44926</v>
      </c>
      <c r="M703" s="249" t="s">
        <v>967</v>
      </c>
      <c r="N703" s="249" t="e">
        <v>#N/A</v>
      </c>
      <c r="O703" s="249" t="e">
        <v>#N/A</v>
      </c>
      <c r="P703" s="249" t="e">
        <v>#N/A</v>
      </c>
      <c r="Q703" s="249" t="e">
        <v>#N/A</v>
      </c>
      <c r="R703" s="249" t="e">
        <v>#N/A</v>
      </c>
      <c r="S703" s="249" t="s">
        <v>968</v>
      </c>
    </row>
    <row r="704" spans="1:19" x14ac:dyDescent="0.25">
      <c r="A704" s="249">
        <v>223303</v>
      </c>
      <c r="B704" s="249" t="s">
        <v>1337</v>
      </c>
      <c r="C704" s="249" t="s">
        <v>1338</v>
      </c>
      <c r="D704" s="249" t="s">
        <v>1202</v>
      </c>
      <c r="E704" s="249" t="s">
        <v>1087</v>
      </c>
      <c r="F704" s="249">
        <v>1104</v>
      </c>
      <c r="G704" s="249" t="s">
        <v>1147</v>
      </c>
      <c r="H704" s="249" t="s">
        <v>1339</v>
      </c>
      <c r="I704" s="249" t="s">
        <v>1139</v>
      </c>
      <c r="J704" s="249" t="s">
        <v>1139</v>
      </c>
      <c r="K704" s="250">
        <v>44562</v>
      </c>
      <c r="L704" s="250">
        <v>44926</v>
      </c>
      <c r="M704" s="249" t="s">
        <v>961</v>
      </c>
      <c r="N704" s="249" t="e">
        <v>#N/A</v>
      </c>
      <c r="O704" s="249" t="e">
        <v>#N/A</v>
      </c>
      <c r="P704" s="249" t="e">
        <v>#N/A</v>
      </c>
      <c r="Q704" s="249" t="e">
        <v>#N/A</v>
      </c>
      <c r="R704" s="249" t="e">
        <v>#N/A</v>
      </c>
      <c r="S704" s="249" t="s">
        <v>962</v>
      </c>
    </row>
    <row r="705" spans="1:19" x14ac:dyDescent="0.25">
      <c r="A705" s="249">
        <v>223303</v>
      </c>
      <c r="B705" s="249" t="s">
        <v>1337</v>
      </c>
      <c r="C705" s="249" t="s">
        <v>1338</v>
      </c>
      <c r="D705" s="249" t="s">
        <v>1202</v>
      </c>
      <c r="E705" s="249" t="s">
        <v>1087</v>
      </c>
      <c r="F705" s="249">
        <v>1104</v>
      </c>
      <c r="G705" s="249" t="s">
        <v>1147</v>
      </c>
      <c r="H705" s="249" t="s">
        <v>1339</v>
      </c>
      <c r="I705" s="249" t="s">
        <v>1139</v>
      </c>
      <c r="J705" s="249" t="s">
        <v>1139</v>
      </c>
      <c r="K705" s="250">
        <v>44562</v>
      </c>
      <c r="L705" s="250">
        <v>44926</v>
      </c>
      <c r="M705" s="249" t="s">
        <v>969</v>
      </c>
      <c r="N705" s="249" t="e">
        <v>#N/A</v>
      </c>
      <c r="O705" s="249" t="e">
        <v>#N/A</v>
      </c>
      <c r="P705" s="249" t="e">
        <v>#N/A</v>
      </c>
      <c r="Q705" s="249" t="e">
        <v>#N/A</v>
      </c>
      <c r="R705" s="249" t="e">
        <v>#N/A</v>
      </c>
      <c r="S705" s="249" t="s">
        <v>970</v>
      </c>
    </row>
    <row r="706" spans="1:19" x14ac:dyDescent="0.25">
      <c r="A706" s="249">
        <v>223303</v>
      </c>
      <c r="B706" s="249" t="s">
        <v>1337</v>
      </c>
      <c r="C706" s="249" t="s">
        <v>1338</v>
      </c>
      <c r="D706" s="249" t="s">
        <v>1202</v>
      </c>
      <c r="E706" s="249" t="s">
        <v>1087</v>
      </c>
      <c r="F706" s="249">
        <v>1104</v>
      </c>
      <c r="G706" s="249" t="s">
        <v>1147</v>
      </c>
      <c r="H706" s="249" t="s">
        <v>1339</v>
      </c>
      <c r="I706" s="249" t="s">
        <v>1139</v>
      </c>
      <c r="J706" s="249" t="s">
        <v>1139</v>
      </c>
      <c r="K706" s="250">
        <v>44562</v>
      </c>
      <c r="L706" s="250">
        <v>44926</v>
      </c>
      <c r="M706" s="249" t="s">
        <v>973</v>
      </c>
      <c r="N706" s="249" t="e">
        <v>#N/A</v>
      </c>
      <c r="O706" s="249" t="e">
        <v>#N/A</v>
      </c>
      <c r="P706" s="249" t="e">
        <v>#N/A</v>
      </c>
      <c r="Q706" s="249" t="e">
        <v>#N/A</v>
      </c>
      <c r="R706" s="249" t="e">
        <v>#N/A</v>
      </c>
      <c r="S706" s="249" t="s">
        <v>974</v>
      </c>
    </row>
    <row r="707" spans="1:19" x14ac:dyDescent="0.25">
      <c r="A707" s="249">
        <v>223303</v>
      </c>
      <c r="B707" s="249" t="s">
        <v>1337</v>
      </c>
      <c r="C707" s="249" t="s">
        <v>1338</v>
      </c>
      <c r="D707" s="249" t="s">
        <v>1202</v>
      </c>
      <c r="E707" s="249" t="s">
        <v>1087</v>
      </c>
      <c r="F707" s="249">
        <v>1104</v>
      </c>
      <c r="G707" s="249" t="s">
        <v>1147</v>
      </c>
      <c r="H707" s="249" t="s">
        <v>1339</v>
      </c>
      <c r="I707" s="249" t="s">
        <v>1139</v>
      </c>
      <c r="J707" s="249" t="s">
        <v>1139</v>
      </c>
      <c r="K707" s="250">
        <v>44562</v>
      </c>
      <c r="L707" s="250">
        <v>44926</v>
      </c>
      <c r="M707" s="249" t="s">
        <v>971</v>
      </c>
      <c r="N707" s="249" t="e">
        <v>#N/A</v>
      </c>
      <c r="O707" s="249" t="e">
        <v>#N/A</v>
      </c>
      <c r="P707" s="249" t="e">
        <v>#N/A</v>
      </c>
      <c r="Q707" s="249" t="e">
        <v>#N/A</v>
      </c>
      <c r="R707" s="249" t="e">
        <v>#N/A</v>
      </c>
      <c r="S707" s="249" t="s">
        <v>972</v>
      </c>
    </row>
    <row r="708" spans="1:19" x14ac:dyDescent="0.25">
      <c r="A708" s="249">
        <v>223303</v>
      </c>
      <c r="B708" s="249" t="s">
        <v>1337</v>
      </c>
      <c r="C708" s="249" t="s">
        <v>1338</v>
      </c>
      <c r="D708" s="249" t="s">
        <v>1202</v>
      </c>
      <c r="E708" s="249" t="s">
        <v>1087</v>
      </c>
      <c r="F708" s="249">
        <v>1104</v>
      </c>
      <c r="G708" s="249" t="s">
        <v>1147</v>
      </c>
      <c r="H708" s="249" t="s">
        <v>1339</v>
      </c>
      <c r="I708" s="249" t="s">
        <v>1139</v>
      </c>
      <c r="J708" s="249" t="s">
        <v>1139</v>
      </c>
      <c r="K708" s="250">
        <v>44562</v>
      </c>
      <c r="L708" s="250">
        <v>44926</v>
      </c>
      <c r="M708" s="249" t="s">
        <v>957</v>
      </c>
      <c r="N708" s="249" t="e">
        <v>#N/A</v>
      </c>
      <c r="O708" s="249" t="e">
        <v>#N/A</v>
      </c>
      <c r="P708" s="249" t="e">
        <v>#N/A</v>
      </c>
      <c r="Q708" s="249" t="e">
        <v>#N/A</v>
      </c>
      <c r="R708" s="249" t="e">
        <v>#N/A</v>
      </c>
      <c r="S708" s="249" t="s">
        <v>958</v>
      </c>
    </row>
    <row r="709" spans="1:19" x14ac:dyDescent="0.25">
      <c r="A709" s="249">
        <v>223303</v>
      </c>
      <c r="B709" s="249" t="s">
        <v>1337</v>
      </c>
      <c r="C709" s="249" t="s">
        <v>1338</v>
      </c>
      <c r="D709" s="249" t="s">
        <v>1202</v>
      </c>
      <c r="E709" s="249" t="s">
        <v>1087</v>
      </c>
      <c r="F709" s="249">
        <v>1104</v>
      </c>
      <c r="G709" s="249" t="s">
        <v>1147</v>
      </c>
      <c r="H709" s="249" t="s">
        <v>1339</v>
      </c>
      <c r="I709" s="249" t="s">
        <v>1139</v>
      </c>
      <c r="J709" s="249" t="s">
        <v>1139</v>
      </c>
      <c r="K709" s="250">
        <v>44562</v>
      </c>
      <c r="L709" s="250">
        <v>44926</v>
      </c>
      <c r="M709" s="249" t="s">
        <v>955</v>
      </c>
      <c r="N709" s="249" t="e">
        <v>#N/A</v>
      </c>
      <c r="O709" s="249" t="e">
        <v>#N/A</v>
      </c>
      <c r="P709" s="249" t="e">
        <v>#N/A</v>
      </c>
      <c r="Q709" s="249" t="e">
        <v>#N/A</v>
      </c>
      <c r="R709" s="249" t="e">
        <v>#N/A</v>
      </c>
      <c r="S709" s="249" t="s">
        <v>956</v>
      </c>
    </row>
    <row r="710" spans="1:19" x14ac:dyDescent="0.25">
      <c r="A710" s="249">
        <v>223303</v>
      </c>
      <c r="B710" s="249" t="s">
        <v>1337</v>
      </c>
      <c r="C710" s="249" t="s">
        <v>1338</v>
      </c>
      <c r="D710" s="249" t="s">
        <v>1202</v>
      </c>
      <c r="E710" s="249" t="s">
        <v>1087</v>
      </c>
      <c r="F710" s="249">
        <v>1104</v>
      </c>
      <c r="G710" s="249" t="s">
        <v>1147</v>
      </c>
      <c r="H710" s="249" t="s">
        <v>1339</v>
      </c>
      <c r="I710" s="249" t="s">
        <v>1139</v>
      </c>
      <c r="J710" s="249" t="s">
        <v>1139</v>
      </c>
      <c r="K710" s="250">
        <v>44562</v>
      </c>
      <c r="L710" s="250">
        <v>44926</v>
      </c>
      <c r="M710" s="249" t="s">
        <v>963</v>
      </c>
      <c r="N710" s="249" t="e">
        <v>#N/A</v>
      </c>
      <c r="O710" s="249" t="e">
        <v>#N/A</v>
      </c>
      <c r="P710" s="249" t="e">
        <v>#N/A</v>
      </c>
      <c r="Q710" s="249" t="e">
        <v>#N/A</v>
      </c>
      <c r="R710" s="249" t="e">
        <v>#N/A</v>
      </c>
      <c r="S710" s="249" t="s">
        <v>964</v>
      </c>
    </row>
    <row r="711" spans="1:19" x14ac:dyDescent="0.25">
      <c r="A711" s="249">
        <v>223303</v>
      </c>
      <c r="B711" s="249" t="s">
        <v>1337</v>
      </c>
      <c r="C711" s="249" t="s">
        <v>1338</v>
      </c>
      <c r="D711" s="249" t="s">
        <v>1202</v>
      </c>
      <c r="E711" s="249" t="s">
        <v>1087</v>
      </c>
      <c r="F711" s="249">
        <v>1104</v>
      </c>
      <c r="G711" s="249" t="s">
        <v>1147</v>
      </c>
      <c r="H711" s="249" t="s">
        <v>1339</v>
      </c>
      <c r="I711" s="249" t="s">
        <v>1139</v>
      </c>
      <c r="J711" s="249" t="s">
        <v>1139</v>
      </c>
      <c r="K711" s="250">
        <v>44562</v>
      </c>
      <c r="L711" s="250">
        <v>44926</v>
      </c>
      <c r="M711" s="249" t="s">
        <v>965</v>
      </c>
      <c r="N711" s="249" t="e">
        <v>#N/A</v>
      </c>
      <c r="O711" s="249" t="e">
        <v>#N/A</v>
      </c>
      <c r="P711" s="249" t="e">
        <v>#N/A</v>
      </c>
      <c r="Q711" s="249" t="e">
        <v>#N/A</v>
      </c>
      <c r="R711" s="249" t="e">
        <v>#N/A</v>
      </c>
      <c r="S711" s="249" t="s">
        <v>983</v>
      </c>
    </row>
    <row r="712" spans="1:19" x14ac:dyDescent="0.25">
      <c r="A712" s="249">
        <v>223303</v>
      </c>
      <c r="B712" s="249" t="s">
        <v>1337</v>
      </c>
      <c r="C712" s="249" t="s">
        <v>1338</v>
      </c>
      <c r="D712" s="249" t="s">
        <v>1202</v>
      </c>
      <c r="E712" s="249" t="s">
        <v>1087</v>
      </c>
      <c r="F712" s="249">
        <v>1104</v>
      </c>
      <c r="G712" s="249" t="s">
        <v>1147</v>
      </c>
      <c r="H712" s="249" t="s">
        <v>1339</v>
      </c>
      <c r="I712" s="249" t="s">
        <v>1139</v>
      </c>
      <c r="J712" s="249" t="s">
        <v>1139</v>
      </c>
      <c r="K712" s="250">
        <v>44562</v>
      </c>
      <c r="L712" s="250">
        <v>44926</v>
      </c>
      <c r="M712" s="249" t="s">
        <v>1090</v>
      </c>
      <c r="N712" s="249" t="e">
        <v>#N/A</v>
      </c>
      <c r="O712" s="249" t="e">
        <v>#N/A</v>
      </c>
      <c r="P712" s="249" t="e">
        <v>#N/A</v>
      </c>
      <c r="Q712" s="249" t="e">
        <v>#N/A</v>
      </c>
      <c r="R712" s="249" t="e">
        <v>#N/A</v>
      </c>
      <c r="S712" s="249" t="s">
        <v>1091</v>
      </c>
    </row>
    <row r="713" spans="1:19" x14ac:dyDescent="0.25">
      <c r="A713" s="249">
        <v>223304</v>
      </c>
      <c r="B713" s="249" t="s">
        <v>1340</v>
      </c>
      <c r="C713" s="249" t="s">
        <v>1341</v>
      </c>
      <c r="D713" s="249" t="s">
        <v>1127</v>
      </c>
      <c r="E713" s="249" t="s">
        <v>1087</v>
      </c>
      <c r="F713" s="249">
        <v>2114</v>
      </c>
      <c r="G713" s="249" t="s">
        <v>1128</v>
      </c>
      <c r="H713" s="249" t="s">
        <v>1342</v>
      </c>
      <c r="I713" s="249" t="s">
        <v>1139</v>
      </c>
      <c r="J713" s="249" t="s">
        <v>1139</v>
      </c>
      <c r="K713" s="250">
        <v>44562</v>
      </c>
      <c r="L713" s="250">
        <v>44926</v>
      </c>
      <c r="M713" s="249" t="s">
        <v>959</v>
      </c>
      <c r="N713" s="249" t="e">
        <v>#N/A</v>
      </c>
      <c r="O713" s="249" t="e">
        <v>#N/A</v>
      </c>
      <c r="P713" s="249" t="e">
        <v>#N/A</v>
      </c>
      <c r="Q713" s="249" t="e">
        <v>#N/A</v>
      </c>
      <c r="R713" s="249" t="e">
        <v>#N/A</v>
      </c>
      <c r="S713" s="249" t="s">
        <v>960</v>
      </c>
    </row>
    <row r="714" spans="1:19" x14ac:dyDescent="0.25">
      <c r="A714" s="249">
        <v>223304</v>
      </c>
      <c r="B714" s="249" t="s">
        <v>1340</v>
      </c>
      <c r="C714" s="249" t="s">
        <v>1341</v>
      </c>
      <c r="D714" s="249" t="s">
        <v>1127</v>
      </c>
      <c r="E714" s="249" t="s">
        <v>1087</v>
      </c>
      <c r="F714" s="249">
        <v>2114</v>
      </c>
      <c r="G714" s="249" t="s">
        <v>1128</v>
      </c>
      <c r="H714" s="249" t="s">
        <v>1342</v>
      </c>
      <c r="I714" s="249" t="s">
        <v>1139</v>
      </c>
      <c r="J714" s="249" t="s">
        <v>1139</v>
      </c>
      <c r="K714" s="250">
        <v>44562</v>
      </c>
      <c r="L714" s="250">
        <v>44926</v>
      </c>
      <c r="M714" s="249" t="s">
        <v>967</v>
      </c>
      <c r="N714" s="249" t="e">
        <v>#N/A</v>
      </c>
      <c r="O714" s="249" t="e">
        <v>#N/A</v>
      </c>
      <c r="P714" s="249" t="e">
        <v>#N/A</v>
      </c>
      <c r="Q714" s="249" t="e">
        <v>#N/A</v>
      </c>
      <c r="R714" s="249" t="e">
        <v>#N/A</v>
      </c>
      <c r="S714" s="249" t="s">
        <v>968</v>
      </c>
    </row>
    <row r="715" spans="1:19" x14ac:dyDescent="0.25">
      <c r="A715" s="249">
        <v>223304</v>
      </c>
      <c r="B715" s="249" t="s">
        <v>1340</v>
      </c>
      <c r="C715" s="249" t="s">
        <v>1341</v>
      </c>
      <c r="D715" s="249" t="s">
        <v>1127</v>
      </c>
      <c r="E715" s="249" t="s">
        <v>1087</v>
      </c>
      <c r="F715" s="249">
        <v>2114</v>
      </c>
      <c r="G715" s="249" t="s">
        <v>1128</v>
      </c>
      <c r="H715" s="249" t="s">
        <v>1342</v>
      </c>
      <c r="I715" s="249" t="s">
        <v>1139</v>
      </c>
      <c r="J715" s="249" t="s">
        <v>1139</v>
      </c>
      <c r="K715" s="250">
        <v>44562</v>
      </c>
      <c r="L715" s="250">
        <v>44926</v>
      </c>
      <c r="M715" s="249" t="s">
        <v>961</v>
      </c>
      <c r="N715" s="249" t="e">
        <v>#N/A</v>
      </c>
      <c r="O715" s="249" t="e">
        <v>#N/A</v>
      </c>
      <c r="P715" s="249" t="e">
        <v>#N/A</v>
      </c>
      <c r="Q715" s="249" t="e">
        <v>#N/A</v>
      </c>
      <c r="R715" s="249" t="e">
        <v>#N/A</v>
      </c>
      <c r="S715" s="249" t="s">
        <v>962</v>
      </c>
    </row>
    <row r="716" spans="1:19" x14ac:dyDescent="0.25">
      <c r="A716" s="249">
        <v>223304</v>
      </c>
      <c r="B716" s="249" t="s">
        <v>1340</v>
      </c>
      <c r="C716" s="249" t="s">
        <v>1341</v>
      </c>
      <c r="D716" s="249" t="s">
        <v>1127</v>
      </c>
      <c r="E716" s="249" t="s">
        <v>1087</v>
      </c>
      <c r="F716" s="249">
        <v>2114</v>
      </c>
      <c r="G716" s="249" t="s">
        <v>1128</v>
      </c>
      <c r="H716" s="249" t="s">
        <v>1342</v>
      </c>
      <c r="I716" s="249" t="s">
        <v>1139</v>
      </c>
      <c r="J716" s="249" t="s">
        <v>1139</v>
      </c>
      <c r="K716" s="250">
        <v>44562</v>
      </c>
      <c r="L716" s="250">
        <v>44926</v>
      </c>
      <c r="M716" s="249" t="s">
        <v>969</v>
      </c>
      <c r="N716" s="249" t="e">
        <v>#N/A</v>
      </c>
      <c r="O716" s="249" t="e">
        <v>#N/A</v>
      </c>
      <c r="P716" s="249" t="e">
        <v>#N/A</v>
      </c>
      <c r="Q716" s="249" t="e">
        <v>#N/A</v>
      </c>
      <c r="R716" s="249" t="e">
        <v>#N/A</v>
      </c>
      <c r="S716" s="249" t="s">
        <v>970</v>
      </c>
    </row>
    <row r="717" spans="1:19" x14ac:dyDescent="0.25">
      <c r="A717" s="249">
        <v>223304</v>
      </c>
      <c r="B717" s="249" t="s">
        <v>1340</v>
      </c>
      <c r="C717" s="249" t="s">
        <v>1341</v>
      </c>
      <c r="D717" s="249" t="s">
        <v>1127</v>
      </c>
      <c r="E717" s="249" t="s">
        <v>1087</v>
      </c>
      <c r="F717" s="249">
        <v>2114</v>
      </c>
      <c r="G717" s="249" t="s">
        <v>1128</v>
      </c>
      <c r="H717" s="249" t="s">
        <v>1342</v>
      </c>
      <c r="I717" s="249" t="s">
        <v>1139</v>
      </c>
      <c r="J717" s="249" t="s">
        <v>1139</v>
      </c>
      <c r="K717" s="250">
        <v>44562</v>
      </c>
      <c r="L717" s="250">
        <v>44926</v>
      </c>
      <c r="M717" s="249" t="s">
        <v>973</v>
      </c>
      <c r="N717" s="249" t="e">
        <v>#N/A</v>
      </c>
      <c r="O717" s="249" t="e">
        <v>#N/A</v>
      </c>
      <c r="P717" s="249" t="e">
        <v>#N/A</v>
      </c>
      <c r="Q717" s="249" t="e">
        <v>#N/A</v>
      </c>
      <c r="R717" s="249" t="e">
        <v>#N/A</v>
      </c>
      <c r="S717" s="249" t="s">
        <v>974</v>
      </c>
    </row>
    <row r="718" spans="1:19" x14ac:dyDescent="0.25">
      <c r="A718" s="249">
        <v>223304</v>
      </c>
      <c r="B718" s="249" t="s">
        <v>1340</v>
      </c>
      <c r="C718" s="249" t="s">
        <v>1341</v>
      </c>
      <c r="D718" s="249" t="s">
        <v>1127</v>
      </c>
      <c r="E718" s="249" t="s">
        <v>1087</v>
      </c>
      <c r="F718" s="249">
        <v>2114</v>
      </c>
      <c r="G718" s="249" t="s">
        <v>1128</v>
      </c>
      <c r="H718" s="249" t="s">
        <v>1342</v>
      </c>
      <c r="I718" s="249" t="s">
        <v>1139</v>
      </c>
      <c r="J718" s="249" t="s">
        <v>1139</v>
      </c>
      <c r="K718" s="250">
        <v>44562</v>
      </c>
      <c r="L718" s="250">
        <v>44926</v>
      </c>
      <c r="M718" s="249" t="s">
        <v>971</v>
      </c>
      <c r="N718" s="249" t="e">
        <v>#N/A</v>
      </c>
      <c r="O718" s="249" t="e">
        <v>#N/A</v>
      </c>
      <c r="P718" s="249" t="e">
        <v>#N/A</v>
      </c>
      <c r="Q718" s="249" t="e">
        <v>#N/A</v>
      </c>
      <c r="R718" s="249" t="e">
        <v>#N/A</v>
      </c>
      <c r="S718" s="249" t="s">
        <v>972</v>
      </c>
    </row>
    <row r="719" spans="1:19" x14ac:dyDescent="0.25">
      <c r="A719" s="249">
        <v>223304</v>
      </c>
      <c r="B719" s="249" t="s">
        <v>1340</v>
      </c>
      <c r="C719" s="249" t="s">
        <v>1341</v>
      </c>
      <c r="D719" s="249" t="s">
        <v>1127</v>
      </c>
      <c r="E719" s="249" t="s">
        <v>1087</v>
      </c>
      <c r="F719" s="249">
        <v>2114</v>
      </c>
      <c r="G719" s="249" t="s">
        <v>1128</v>
      </c>
      <c r="H719" s="249" t="s">
        <v>1342</v>
      </c>
      <c r="I719" s="249" t="s">
        <v>1139</v>
      </c>
      <c r="J719" s="249" t="s">
        <v>1139</v>
      </c>
      <c r="K719" s="250">
        <v>44562</v>
      </c>
      <c r="L719" s="250">
        <v>44926</v>
      </c>
      <c r="M719" s="249" t="s">
        <v>957</v>
      </c>
      <c r="N719" s="249" t="e">
        <v>#N/A</v>
      </c>
      <c r="O719" s="249" t="e">
        <v>#N/A</v>
      </c>
      <c r="P719" s="249" t="e">
        <v>#N/A</v>
      </c>
      <c r="Q719" s="249" t="e">
        <v>#N/A</v>
      </c>
      <c r="R719" s="249" t="e">
        <v>#N/A</v>
      </c>
      <c r="S719" s="249" t="s">
        <v>958</v>
      </c>
    </row>
    <row r="720" spans="1:19" x14ac:dyDescent="0.25">
      <c r="A720" s="249">
        <v>223304</v>
      </c>
      <c r="B720" s="249" t="s">
        <v>1340</v>
      </c>
      <c r="C720" s="249" t="s">
        <v>1341</v>
      </c>
      <c r="D720" s="249" t="s">
        <v>1127</v>
      </c>
      <c r="E720" s="249" t="s">
        <v>1087</v>
      </c>
      <c r="F720" s="249">
        <v>2114</v>
      </c>
      <c r="G720" s="249" t="s">
        <v>1128</v>
      </c>
      <c r="H720" s="249" t="s">
        <v>1342</v>
      </c>
      <c r="I720" s="249" t="s">
        <v>1139</v>
      </c>
      <c r="J720" s="249" t="s">
        <v>1139</v>
      </c>
      <c r="K720" s="250">
        <v>44562</v>
      </c>
      <c r="L720" s="250">
        <v>44926</v>
      </c>
      <c r="M720" s="249" t="s">
        <v>955</v>
      </c>
      <c r="N720" s="249" t="e">
        <v>#N/A</v>
      </c>
      <c r="O720" s="249" t="e">
        <v>#N/A</v>
      </c>
      <c r="P720" s="249" t="e">
        <v>#N/A</v>
      </c>
      <c r="Q720" s="249" t="e">
        <v>#N/A</v>
      </c>
      <c r="R720" s="249" t="e">
        <v>#N/A</v>
      </c>
      <c r="S720" s="249" t="s">
        <v>956</v>
      </c>
    </row>
    <row r="721" spans="1:19" x14ac:dyDescent="0.25">
      <c r="A721" s="249">
        <v>223304</v>
      </c>
      <c r="B721" s="249" t="s">
        <v>1340</v>
      </c>
      <c r="C721" s="249" t="s">
        <v>1341</v>
      </c>
      <c r="D721" s="249" t="s">
        <v>1127</v>
      </c>
      <c r="E721" s="249" t="s">
        <v>1087</v>
      </c>
      <c r="F721" s="249">
        <v>2114</v>
      </c>
      <c r="G721" s="249" t="s">
        <v>1128</v>
      </c>
      <c r="H721" s="249" t="s">
        <v>1342</v>
      </c>
      <c r="I721" s="249" t="s">
        <v>1139</v>
      </c>
      <c r="J721" s="249" t="s">
        <v>1139</v>
      </c>
      <c r="K721" s="250">
        <v>44562</v>
      </c>
      <c r="L721" s="250">
        <v>44926</v>
      </c>
      <c r="M721" s="249" t="s">
        <v>963</v>
      </c>
      <c r="N721" s="249" t="e">
        <v>#N/A</v>
      </c>
      <c r="O721" s="249" t="e">
        <v>#N/A</v>
      </c>
      <c r="P721" s="249" t="e">
        <v>#N/A</v>
      </c>
      <c r="Q721" s="249" t="e">
        <v>#N/A</v>
      </c>
      <c r="R721" s="249" t="e">
        <v>#N/A</v>
      </c>
      <c r="S721" s="249" t="s">
        <v>964</v>
      </c>
    </row>
    <row r="722" spans="1:19" x14ac:dyDescent="0.25">
      <c r="A722" s="249">
        <v>223304</v>
      </c>
      <c r="B722" s="249" t="s">
        <v>1340</v>
      </c>
      <c r="C722" s="249" t="s">
        <v>1341</v>
      </c>
      <c r="D722" s="249" t="s">
        <v>1127</v>
      </c>
      <c r="E722" s="249" t="s">
        <v>1087</v>
      </c>
      <c r="F722" s="249">
        <v>2114</v>
      </c>
      <c r="G722" s="249" t="s">
        <v>1128</v>
      </c>
      <c r="H722" s="249" t="s">
        <v>1342</v>
      </c>
      <c r="I722" s="249" t="s">
        <v>1139</v>
      </c>
      <c r="J722" s="249" t="s">
        <v>1139</v>
      </c>
      <c r="K722" s="250">
        <v>44562</v>
      </c>
      <c r="L722" s="250">
        <v>44926</v>
      </c>
      <c r="M722" s="249" t="s">
        <v>965</v>
      </c>
      <c r="N722" s="249" t="e">
        <v>#N/A</v>
      </c>
      <c r="O722" s="249" t="e">
        <v>#N/A</v>
      </c>
      <c r="P722" s="249" t="e">
        <v>#N/A</v>
      </c>
      <c r="Q722" s="249" t="e">
        <v>#N/A</v>
      </c>
      <c r="R722" s="249" t="e">
        <v>#N/A</v>
      </c>
      <c r="S722" s="249" t="s">
        <v>983</v>
      </c>
    </row>
    <row r="723" spans="1:19" x14ac:dyDescent="0.25">
      <c r="A723" s="249">
        <v>223304</v>
      </c>
      <c r="B723" s="249" t="s">
        <v>1340</v>
      </c>
      <c r="C723" s="249" t="s">
        <v>1341</v>
      </c>
      <c r="D723" s="249" t="s">
        <v>1127</v>
      </c>
      <c r="E723" s="249" t="s">
        <v>1087</v>
      </c>
      <c r="F723" s="249">
        <v>2114</v>
      </c>
      <c r="G723" s="249" t="s">
        <v>1128</v>
      </c>
      <c r="H723" s="249" t="s">
        <v>1342</v>
      </c>
      <c r="I723" s="249" t="s">
        <v>1139</v>
      </c>
      <c r="J723" s="249" t="s">
        <v>1139</v>
      </c>
      <c r="K723" s="250">
        <v>44562</v>
      </c>
      <c r="L723" s="250">
        <v>44926</v>
      </c>
      <c r="M723" s="249" t="s">
        <v>1090</v>
      </c>
      <c r="N723" s="249" t="e">
        <v>#N/A</v>
      </c>
      <c r="O723" s="249" t="e">
        <v>#N/A</v>
      </c>
      <c r="P723" s="249" t="e">
        <v>#N/A</v>
      </c>
      <c r="Q723" s="249" t="e">
        <v>#N/A</v>
      </c>
      <c r="R723" s="249" t="e">
        <v>#N/A</v>
      </c>
      <c r="S723" s="249" t="s">
        <v>1091</v>
      </c>
    </row>
  </sheetData>
  <pageMargins left="0.7" right="0.7" top="0.75" bottom="0.75" header="0.3" footer="0.3"/>
  <pageSetup paperSize="9" orientation="portrait" horizontalDpi="300" verticalDpi="30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A678-F29C-4A5C-93FC-9F930833C50A}">
  <sheetPr>
    <tabColor theme="5" tint="-0.249977111117893"/>
  </sheetPr>
  <dimension ref="A1:L45"/>
  <sheetViews>
    <sheetView workbookViewId="0">
      <selection activeCell="A26" sqref="A26"/>
    </sheetView>
  </sheetViews>
  <sheetFormatPr defaultColWidth="11.42578125" defaultRowHeight="15" x14ac:dyDescent="0.25"/>
  <cols>
    <col min="1" max="6" width="11.42578125" style="249"/>
    <col min="7" max="7" width="25.7109375" style="249" bestFit="1" customWidth="1"/>
    <col min="8" max="16384" width="11.42578125" style="249"/>
  </cols>
  <sheetData>
    <row r="1" spans="1:12" s="90" customFormat="1" ht="18.75" x14ac:dyDescent="0.3">
      <c r="A1" s="90" t="s">
        <v>1</v>
      </c>
    </row>
    <row r="2" spans="1:12" s="343" customFormat="1" ht="15.75" x14ac:dyDescent="0.25">
      <c r="A2" s="343" t="s">
        <v>106</v>
      </c>
    </row>
    <row r="3" spans="1:12" s="344" customFormat="1" ht="15.75" x14ac:dyDescent="0.25">
      <c r="A3" s="344" t="s">
        <v>110</v>
      </c>
    </row>
    <row r="4" spans="1:12" s="344" customFormat="1" ht="15.75" x14ac:dyDescent="0.25">
      <c r="A4" t="s">
        <v>1343</v>
      </c>
    </row>
    <row r="5" spans="1:12" s="344" customFormat="1" ht="15.75" x14ac:dyDescent="0.25">
      <c r="A5" s="349" t="s">
        <v>1344</v>
      </c>
    </row>
    <row r="6" spans="1:12" s="344" customFormat="1" ht="15.75" x14ac:dyDescent="0.25">
      <c r="A6" t="s">
        <v>1345</v>
      </c>
    </row>
    <row r="7" spans="1:12" s="344" customFormat="1" ht="15.75" x14ac:dyDescent="0.25"/>
    <row r="8" spans="1:12" s="92" customFormat="1" ht="15.75" x14ac:dyDescent="0.25"/>
    <row r="9" spans="1:12" x14ac:dyDescent="0.25">
      <c r="A9" s="380" t="s">
        <v>1346</v>
      </c>
      <c r="B9" s="380" t="s">
        <v>1347</v>
      </c>
      <c r="C9" s="380" t="s">
        <v>1348</v>
      </c>
      <c r="D9" s="380" t="s">
        <v>1349</v>
      </c>
      <c r="E9" s="380" t="s">
        <v>1350</v>
      </c>
      <c r="F9" s="380" t="s">
        <v>1351</v>
      </c>
      <c r="G9" s="380" t="s">
        <v>1352</v>
      </c>
      <c r="H9" s="380" t="s">
        <v>1353</v>
      </c>
      <c r="I9" s="380" t="s">
        <v>1354</v>
      </c>
      <c r="J9" s="380" t="s">
        <v>1355</v>
      </c>
      <c r="K9" s="380" t="s">
        <v>1356</v>
      </c>
      <c r="L9" s="380" t="s">
        <v>1357</v>
      </c>
    </row>
    <row r="10" spans="1:12" x14ac:dyDescent="0.25">
      <c r="A10" s="369" t="s">
        <v>1358</v>
      </c>
      <c r="B10" s="369">
        <v>2023</v>
      </c>
      <c r="C10" s="369">
        <v>5</v>
      </c>
      <c r="D10" s="369" t="s">
        <v>1359</v>
      </c>
      <c r="E10" s="369" t="s">
        <v>1034</v>
      </c>
      <c r="F10" s="369">
        <v>2001</v>
      </c>
      <c r="G10" s="390" t="s">
        <v>976</v>
      </c>
      <c r="H10" s="391">
        <v>21389</v>
      </c>
      <c r="I10" s="392">
        <v>96.213009999999997</v>
      </c>
      <c r="J10" s="369">
        <v>96.213009999999997</v>
      </c>
      <c r="K10" s="369">
        <v>96.390789999999996</v>
      </c>
      <c r="L10" s="369">
        <v>96.035219999999995</v>
      </c>
    </row>
    <row r="11" spans="1:12" x14ac:dyDescent="0.25">
      <c r="A11" s="369" t="s">
        <v>1358</v>
      </c>
      <c r="B11" s="369">
        <v>2023</v>
      </c>
      <c r="C11" s="369">
        <v>5</v>
      </c>
      <c r="D11" s="369" t="s">
        <v>1359</v>
      </c>
      <c r="E11" s="369" t="s">
        <v>1034</v>
      </c>
      <c r="F11" s="369">
        <v>2003</v>
      </c>
      <c r="G11" s="390" t="s">
        <v>977</v>
      </c>
      <c r="H11" s="391">
        <v>16745</v>
      </c>
      <c r="I11" s="392">
        <v>89.583460000000002</v>
      </c>
      <c r="J11" s="369">
        <v>89.583460000000002</v>
      </c>
      <c r="K11" s="369">
        <v>89.903180000000006</v>
      </c>
      <c r="L11" s="369">
        <v>89.263729999999995</v>
      </c>
    </row>
    <row r="12" spans="1:12" x14ac:dyDescent="0.25">
      <c r="A12" s="369" t="s">
        <v>1358</v>
      </c>
      <c r="B12" s="369">
        <v>2023</v>
      </c>
      <c r="C12" s="369">
        <v>5</v>
      </c>
      <c r="D12" s="369" t="s">
        <v>1359</v>
      </c>
      <c r="E12" s="369" t="s">
        <v>1034</v>
      </c>
      <c r="F12" s="369">
        <v>2004</v>
      </c>
      <c r="G12" s="390" t="s">
        <v>978</v>
      </c>
      <c r="H12" s="391">
        <v>21310</v>
      </c>
      <c r="I12" s="392">
        <v>91.341859999999997</v>
      </c>
      <c r="J12" s="369">
        <v>91.341859999999997</v>
      </c>
      <c r="K12" s="369">
        <v>91.541690000000003</v>
      </c>
      <c r="L12" s="369">
        <v>91.142020000000002</v>
      </c>
    </row>
    <row r="13" spans="1:12" x14ac:dyDescent="0.25">
      <c r="A13" s="369" t="s">
        <v>1358</v>
      </c>
      <c r="B13" s="369">
        <v>2023</v>
      </c>
      <c r="C13" s="369">
        <v>5</v>
      </c>
      <c r="D13" s="369" t="s">
        <v>1359</v>
      </c>
      <c r="E13" s="369" t="s">
        <v>1034</v>
      </c>
      <c r="F13" s="369">
        <v>2005</v>
      </c>
      <c r="G13" s="390" t="s">
        <v>979</v>
      </c>
      <c r="H13" s="391">
        <v>21026</v>
      </c>
      <c r="I13" s="392">
        <v>74.141540000000006</v>
      </c>
      <c r="J13" s="369">
        <v>74.141540000000006</v>
      </c>
      <c r="K13" s="369">
        <v>74.661029999999997</v>
      </c>
      <c r="L13" s="369">
        <v>73.622050000000002</v>
      </c>
    </row>
    <row r="14" spans="1:12" x14ac:dyDescent="0.25">
      <c r="A14" s="369" t="s">
        <v>1358</v>
      </c>
      <c r="B14" s="369">
        <v>2023</v>
      </c>
      <c r="C14" s="369">
        <v>5</v>
      </c>
      <c r="D14" s="369" t="s">
        <v>1359</v>
      </c>
      <c r="E14" s="369" t="s">
        <v>1034</v>
      </c>
      <c r="F14" s="369">
        <v>2009</v>
      </c>
      <c r="G14" s="390" t="s">
        <v>980</v>
      </c>
      <c r="H14" s="391">
        <v>10496</v>
      </c>
      <c r="I14" s="392">
        <v>82.343010000000007</v>
      </c>
      <c r="J14" s="369">
        <v>82.343010000000007</v>
      </c>
      <c r="K14" s="369">
        <v>82.759979999999999</v>
      </c>
      <c r="L14" s="369">
        <v>81.92604</v>
      </c>
    </row>
    <row r="15" spans="1:12" x14ac:dyDescent="0.25">
      <c r="A15" s="369" t="s">
        <v>1358</v>
      </c>
      <c r="B15" s="369">
        <v>2023</v>
      </c>
      <c r="C15" s="369">
        <v>5</v>
      </c>
      <c r="D15" s="369" t="s">
        <v>1359</v>
      </c>
      <c r="E15" s="369" t="s">
        <v>1034</v>
      </c>
      <c r="F15" s="369">
        <v>2010</v>
      </c>
      <c r="G15" s="390" t="s">
        <v>981</v>
      </c>
      <c r="H15" s="391">
        <v>17926</v>
      </c>
      <c r="I15" s="392">
        <v>94.385249999999999</v>
      </c>
      <c r="J15" s="369">
        <v>94.385249999999999</v>
      </c>
      <c r="K15" s="369">
        <v>94.614230000000006</v>
      </c>
      <c r="L15" s="369">
        <v>94.156279999999995</v>
      </c>
    </row>
    <row r="16" spans="1:12" x14ac:dyDescent="0.25">
      <c r="A16" s="369" t="s">
        <v>1358</v>
      </c>
      <c r="B16" s="369">
        <v>2023</v>
      </c>
      <c r="C16" s="369">
        <v>5</v>
      </c>
      <c r="D16" s="369" t="s">
        <v>1359</v>
      </c>
      <c r="E16" s="369" t="s">
        <v>1034</v>
      </c>
      <c r="F16" s="369">
        <v>2011</v>
      </c>
      <c r="G16" s="390" t="s">
        <v>982</v>
      </c>
      <c r="H16" s="391">
        <v>21136</v>
      </c>
      <c r="I16" s="392">
        <v>66.282650000000004</v>
      </c>
      <c r="J16" s="369">
        <v>66.282650000000004</v>
      </c>
      <c r="K16" s="369">
        <v>66.808490000000006</v>
      </c>
      <c r="L16" s="369">
        <v>65.756810000000002</v>
      </c>
    </row>
    <row r="17" spans="1:12" x14ac:dyDescent="0.25">
      <c r="A17" s="369" t="s">
        <v>1358</v>
      </c>
      <c r="B17" s="369">
        <v>2023</v>
      </c>
      <c r="C17" s="369">
        <v>5</v>
      </c>
      <c r="D17" s="369" t="s">
        <v>1359</v>
      </c>
      <c r="E17" s="369" t="s">
        <v>1034</v>
      </c>
      <c r="F17" s="369">
        <v>2040</v>
      </c>
      <c r="G17" s="390" t="s">
        <v>986</v>
      </c>
      <c r="H17" s="391">
        <v>21097</v>
      </c>
      <c r="I17" s="392">
        <v>87.272769999999994</v>
      </c>
      <c r="J17" s="369">
        <v>87.272769999999994</v>
      </c>
      <c r="K17" s="369">
        <v>87.505080000000007</v>
      </c>
      <c r="L17" s="369">
        <v>87.040469999999999</v>
      </c>
    </row>
    <row r="18" spans="1:12" x14ac:dyDescent="0.25">
      <c r="A18" s="369" t="s">
        <v>1358</v>
      </c>
      <c r="B18" s="369">
        <v>2023</v>
      </c>
      <c r="C18" s="369">
        <v>5</v>
      </c>
      <c r="D18" s="369" t="s">
        <v>1359</v>
      </c>
      <c r="E18" s="369" t="s">
        <v>1034</v>
      </c>
      <c r="F18" s="369">
        <v>2998</v>
      </c>
      <c r="G18" s="390" t="s">
        <v>983</v>
      </c>
      <c r="H18" s="391">
        <v>21175</v>
      </c>
      <c r="I18" s="392">
        <v>92.224320000000006</v>
      </c>
      <c r="J18" s="369">
        <v>92.224320000000006</v>
      </c>
      <c r="K18" s="369">
        <v>92.469679999999997</v>
      </c>
      <c r="L18" s="369">
        <v>91.978960000000001</v>
      </c>
    </row>
    <row r="19" spans="1:12" x14ac:dyDescent="0.25">
      <c r="A19" s="369" t="s">
        <v>1358</v>
      </c>
      <c r="B19" s="369">
        <v>2023</v>
      </c>
      <c r="C19" s="369">
        <v>5</v>
      </c>
      <c r="D19" s="369" t="s">
        <v>1359</v>
      </c>
      <c r="E19" s="369" t="s">
        <v>1031</v>
      </c>
      <c r="F19" s="369">
        <v>2001</v>
      </c>
      <c r="G19" s="390" t="s">
        <v>976</v>
      </c>
      <c r="H19" s="391">
        <v>5831</v>
      </c>
      <c r="I19" s="369">
        <v>98.243579999999994</v>
      </c>
      <c r="J19" s="369">
        <v>98.243579999999994</v>
      </c>
      <c r="K19" s="369">
        <v>98.024010000000004</v>
      </c>
      <c r="L19" s="369">
        <v>98.463160000000002</v>
      </c>
    </row>
    <row r="20" spans="1:12" x14ac:dyDescent="0.25">
      <c r="A20" s="369" t="s">
        <v>1358</v>
      </c>
      <c r="B20" s="369">
        <v>2023</v>
      </c>
      <c r="C20" s="369">
        <v>5</v>
      </c>
      <c r="D20" s="369" t="s">
        <v>1359</v>
      </c>
      <c r="E20" s="369" t="s">
        <v>1031</v>
      </c>
      <c r="F20" s="369">
        <v>2003</v>
      </c>
      <c r="G20" s="390" t="s">
        <v>977</v>
      </c>
      <c r="H20" s="391">
        <v>2466</v>
      </c>
      <c r="I20" s="369">
        <v>87.783860000000004</v>
      </c>
      <c r="J20" s="369">
        <v>87.783860000000004</v>
      </c>
      <c r="K20" s="369">
        <v>86.722920000000002</v>
      </c>
      <c r="L20" s="369">
        <v>88.844800000000006</v>
      </c>
    </row>
    <row r="21" spans="1:12" x14ac:dyDescent="0.25">
      <c r="A21" s="369" t="s">
        <v>1358</v>
      </c>
      <c r="B21" s="369">
        <v>2023</v>
      </c>
      <c r="C21" s="369">
        <v>5</v>
      </c>
      <c r="D21" s="369" t="s">
        <v>1359</v>
      </c>
      <c r="E21" s="369" t="s">
        <v>1031</v>
      </c>
      <c r="F21" s="369">
        <v>2004</v>
      </c>
      <c r="G21" s="390" t="s">
        <v>978</v>
      </c>
      <c r="H21" s="391">
        <v>5839</v>
      </c>
      <c r="I21" s="369">
        <v>93.850830000000002</v>
      </c>
      <c r="J21" s="369">
        <v>93.850830000000002</v>
      </c>
      <c r="K21" s="369">
        <v>93.541870000000003</v>
      </c>
      <c r="L21" s="369">
        <v>94.159790000000001</v>
      </c>
    </row>
    <row r="22" spans="1:12" x14ac:dyDescent="0.25">
      <c r="A22" s="369" t="s">
        <v>1358</v>
      </c>
      <c r="B22" s="369">
        <v>2023</v>
      </c>
      <c r="C22" s="369">
        <v>5</v>
      </c>
      <c r="D22" s="369" t="s">
        <v>1359</v>
      </c>
      <c r="E22" s="369" t="s">
        <v>1031</v>
      </c>
      <c r="F22" s="369">
        <v>2007</v>
      </c>
      <c r="G22" s="390" t="s">
        <v>984</v>
      </c>
      <c r="H22" s="391">
        <v>5820</v>
      </c>
      <c r="I22" s="369">
        <v>66.895189999999999</v>
      </c>
      <c r="J22" s="369">
        <v>66.895189999999999</v>
      </c>
      <c r="K22" s="369">
        <v>66.048209999999997</v>
      </c>
      <c r="L22" s="369">
        <v>67.742170000000002</v>
      </c>
    </row>
    <row r="23" spans="1:12" x14ac:dyDescent="0.25">
      <c r="A23" s="369" t="s">
        <v>1358</v>
      </c>
      <c r="B23" s="369">
        <v>2023</v>
      </c>
      <c r="C23" s="369">
        <v>5</v>
      </c>
      <c r="D23" s="369" t="s">
        <v>1359</v>
      </c>
      <c r="E23" s="369" t="s">
        <v>1031</v>
      </c>
      <c r="F23" s="369">
        <v>2008</v>
      </c>
      <c r="G23" s="390" t="s">
        <v>985</v>
      </c>
      <c r="H23" s="391">
        <v>5855</v>
      </c>
      <c r="I23" s="369">
        <v>77.476519999999994</v>
      </c>
      <c r="J23" s="369">
        <v>77.476519999999994</v>
      </c>
      <c r="K23" s="369">
        <v>76.675030000000007</v>
      </c>
      <c r="L23" s="369">
        <v>78.278009999999995</v>
      </c>
    </row>
    <row r="24" spans="1:12" x14ac:dyDescent="0.25">
      <c r="A24" s="369" t="s">
        <v>1358</v>
      </c>
      <c r="B24" s="369">
        <v>2023</v>
      </c>
      <c r="C24" s="369">
        <v>5</v>
      </c>
      <c r="D24" s="369" t="s">
        <v>1359</v>
      </c>
      <c r="E24" s="369" t="s">
        <v>1031</v>
      </c>
      <c r="F24" s="369">
        <v>2009</v>
      </c>
      <c r="G24" s="390" t="s">
        <v>980</v>
      </c>
      <c r="H24" s="391">
        <v>3541</v>
      </c>
      <c r="I24" s="369">
        <v>89.663929999999993</v>
      </c>
      <c r="J24" s="369">
        <v>89.663929999999993</v>
      </c>
      <c r="K24" s="369">
        <v>89.162530000000004</v>
      </c>
      <c r="L24" s="369">
        <v>90.16534</v>
      </c>
    </row>
    <row r="25" spans="1:12" x14ac:dyDescent="0.25">
      <c r="A25" s="369" t="s">
        <v>1358</v>
      </c>
      <c r="B25" s="369">
        <v>2023</v>
      </c>
      <c r="C25" s="369">
        <v>5</v>
      </c>
      <c r="D25" s="369" t="s">
        <v>1359</v>
      </c>
      <c r="E25" s="369" t="s">
        <v>1031</v>
      </c>
      <c r="F25" s="369">
        <v>2010</v>
      </c>
      <c r="G25" s="390" t="s">
        <v>981</v>
      </c>
      <c r="H25" s="391">
        <v>5060</v>
      </c>
      <c r="I25" s="369">
        <v>95.691699999999997</v>
      </c>
      <c r="J25" s="369">
        <v>95.691699999999997</v>
      </c>
      <c r="K25" s="369">
        <v>95.311570000000003</v>
      </c>
      <c r="L25" s="369">
        <v>96.071830000000006</v>
      </c>
    </row>
    <row r="26" spans="1:12" x14ac:dyDescent="0.25">
      <c r="A26" s="369" t="s">
        <v>1358</v>
      </c>
      <c r="B26" s="369">
        <v>2023</v>
      </c>
      <c r="C26" s="369">
        <v>5</v>
      </c>
      <c r="D26" s="369" t="s">
        <v>1359</v>
      </c>
      <c r="E26" s="369" t="s">
        <v>1031</v>
      </c>
      <c r="F26" s="369">
        <v>2011</v>
      </c>
      <c r="G26" s="390" t="s">
        <v>982</v>
      </c>
      <c r="H26" s="391">
        <v>5800</v>
      </c>
      <c r="I26" s="369">
        <v>53.896549999999998</v>
      </c>
      <c r="J26" s="369">
        <v>53.896549999999998</v>
      </c>
      <c r="K26" s="369">
        <v>52.826329999999999</v>
      </c>
      <c r="L26" s="369">
        <v>54.966769999999997</v>
      </c>
    </row>
    <row r="27" spans="1:12" x14ac:dyDescent="0.25">
      <c r="A27" s="369" t="s">
        <v>1358</v>
      </c>
      <c r="B27" s="369">
        <v>2023</v>
      </c>
      <c r="C27" s="369">
        <v>5</v>
      </c>
      <c r="D27" s="369" t="s">
        <v>1359</v>
      </c>
      <c r="E27" s="369" t="s">
        <v>1031</v>
      </c>
      <c r="F27" s="369">
        <v>2040</v>
      </c>
      <c r="G27" s="390" t="s">
        <v>986</v>
      </c>
      <c r="H27" s="391">
        <v>5789</v>
      </c>
      <c r="I27" s="369">
        <v>91.940899999999999</v>
      </c>
      <c r="J27" s="369">
        <v>91.940899999999999</v>
      </c>
      <c r="K27" s="369">
        <v>91.598140000000001</v>
      </c>
      <c r="L27" s="369">
        <v>92.283649999999994</v>
      </c>
    </row>
    <row r="28" spans="1:12" x14ac:dyDescent="0.25">
      <c r="A28" s="369" t="s">
        <v>1358</v>
      </c>
      <c r="B28" s="369">
        <v>2023</v>
      </c>
      <c r="C28" s="369">
        <v>5</v>
      </c>
      <c r="D28" s="369" t="s">
        <v>1359</v>
      </c>
      <c r="E28" s="369" t="s">
        <v>1031</v>
      </c>
      <c r="F28" s="369">
        <v>2998</v>
      </c>
      <c r="G28" s="390" t="s">
        <v>983</v>
      </c>
      <c r="H28" s="391">
        <v>5818</v>
      </c>
      <c r="I28" s="369">
        <v>96.18253</v>
      </c>
      <c r="J28" s="369">
        <v>96.18253</v>
      </c>
      <c r="K28" s="369">
        <v>95.888329999999996</v>
      </c>
      <c r="L28" s="369">
        <v>96.476749999999996</v>
      </c>
    </row>
    <row r="29" spans="1:12" x14ac:dyDescent="0.25">
      <c r="A29" s="369" t="s">
        <v>1358</v>
      </c>
      <c r="B29" s="369">
        <v>2022</v>
      </c>
      <c r="C29" s="369">
        <v>5</v>
      </c>
      <c r="D29" s="369" t="s">
        <v>1359</v>
      </c>
      <c r="E29" s="369" t="s">
        <v>1034</v>
      </c>
      <c r="F29" s="369">
        <v>2001</v>
      </c>
      <c r="G29" s="390" t="s">
        <v>976</v>
      </c>
      <c r="H29" s="391">
        <v>21489</v>
      </c>
      <c r="I29" s="369">
        <v>96.211433400000004</v>
      </c>
      <c r="J29" s="369">
        <v>96.211433400000004</v>
      </c>
      <c r="K29" s="369">
        <v>96.389068600000002</v>
      </c>
      <c r="L29" s="369">
        <v>96.033798200000007</v>
      </c>
    </row>
    <row r="30" spans="1:12" x14ac:dyDescent="0.25">
      <c r="A30" s="369" t="s">
        <v>1358</v>
      </c>
      <c r="B30" s="369">
        <v>2022</v>
      </c>
      <c r="C30" s="369">
        <v>5</v>
      </c>
      <c r="D30" s="369" t="s">
        <v>1359</v>
      </c>
      <c r="E30" s="369" t="s">
        <v>1034</v>
      </c>
      <c r="F30" s="369">
        <v>2003</v>
      </c>
      <c r="G30" s="390" t="s">
        <v>977</v>
      </c>
      <c r="H30" s="391">
        <v>16177</v>
      </c>
      <c r="I30" s="369">
        <v>89.087387100000001</v>
      </c>
      <c r="J30" s="369">
        <v>89.087387100000001</v>
      </c>
      <c r="K30" s="369">
        <v>89.417373699999999</v>
      </c>
      <c r="L30" s="369">
        <v>88.757408100000006</v>
      </c>
    </row>
    <row r="31" spans="1:12" x14ac:dyDescent="0.25">
      <c r="A31" s="369" t="s">
        <v>1358</v>
      </c>
      <c r="B31" s="369">
        <v>2022</v>
      </c>
      <c r="C31" s="369">
        <v>5</v>
      </c>
      <c r="D31" s="369" t="s">
        <v>1359</v>
      </c>
      <c r="E31" s="369" t="s">
        <v>1034</v>
      </c>
      <c r="F31" s="369">
        <v>2004</v>
      </c>
      <c r="G31" s="390" t="s">
        <v>978</v>
      </c>
      <c r="H31" s="391">
        <v>21462</v>
      </c>
      <c r="I31" s="369">
        <v>91.5103455</v>
      </c>
      <c r="J31" s="369">
        <v>91.510353100000003</v>
      </c>
      <c r="K31" s="369">
        <v>91.707672099999996</v>
      </c>
      <c r="L31" s="369">
        <v>91.313018799999995</v>
      </c>
    </row>
    <row r="32" spans="1:12" x14ac:dyDescent="0.25">
      <c r="A32" s="369" t="s">
        <v>1358</v>
      </c>
      <c r="B32" s="369">
        <v>2022</v>
      </c>
      <c r="C32" s="369">
        <v>5</v>
      </c>
      <c r="D32" s="369" t="s">
        <v>1359</v>
      </c>
      <c r="E32" s="369" t="s">
        <v>1034</v>
      </c>
      <c r="F32" s="369">
        <v>2005</v>
      </c>
      <c r="G32" s="390" t="s">
        <v>979</v>
      </c>
      <c r="H32" s="391">
        <v>21203</v>
      </c>
      <c r="I32" s="369">
        <v>71.074844400000003</v>
      </c>
      <c r="J32" s="369">
        <v>71.074836700000006</v>
      </c>
      <c r="K32" s="369">
        <v>71.613746599999999</v>
      </c>
      <c r="L32" s="369">
        <v>70.5359421</v>
      </c>
    </row>
    <row r="33" spans="1:12" x14ac:dyDescent="0.25">
      <c r="A33" s="369" t="s">
        <v>1358</v>
      </c>
      <c r="B33" s="369">
        <v>2022</v>
      </c>
      <c r="C33" s="369">
        <v>5</v>
      </c>
      <c r="D33" s="369" t="s">
        <v>1359</v>
      </c>
      <c r="E33" s="369" t="s">
        <v>1034</v>
      </c>
      <c r="F33" s="369">
        <v>2009</v>
      </c>
      <c r="G33" s="390" t="s">
        <v>980</v>
      </c>
      <c r="H33" s="391">
        <v>8411</v>
      </c>
      <c r="I33" s="369">
        <v>82.816154499999996</v>
      </c>
      <c r="J33" s="369">
        <v>82.816146900000007</v>
      </c>
      <c r="K33" s="369">
        <v>83.261573799999994</v>
      </c>
      <c r="L33" s="369">
        <v>82.370742800000002</v>
      </c>
    </row>
    <row r="34" spans="1:12" x14ac:dyDescent="0.25">
      <c r="A34" s="369" t="s">
        <v>1358</v>
      </c>
      <c r="B34" s="369">
        <v>2022</v>
      </c>
      <c r="C34" s="369">
        <v>5</v>
      </c>
      <c r="D34" s="369" t="s">
        <v>1359</v>
      </c>
      <c r="E34" s="369" t="s">
        <v>1034</v>
      </c>
      <c r="F34" s="369">
        <v>2010</v>
      </c>
      <c r="G34" s="390" t="s">
        <v>981</v>
      </c>
      <c r="H34" s="391">
        <v>18117</v>
      </c>
      <c r="I34" s="369">
        <v>94.403045700000007</v>
      </c>
      <c r="J34" s="369">
        <v>94.403053299999996</v>
      </c>
      <c r="K34" s="369">
        <v>94.634697000000003</v>
      </c>
      <c r="L34" s="369">
        <v>94.171386699999999</v>
      </c>
    </row>
    <row r="35" spans="1:12" x14ac:dyDescent="0.25">
      <c r="A35" s="369" t="s">
        <v>1358</v>
      </c>
      <c r="B35" s="369">
        <v>2022</v>
      </c>
      <c r="C35" s="369">
        <v>5</v>
      </c>
      <c r="D35" s="369" t="s">
        <v>1359</v>
      </c>
      <c r="E35" s="369" t="s">
        <v>1034</v>
      </c>
      <c r="F35" s="369">
        <v>2011</v>
      </c>
      <c r="G35" s="390" t="s">
        <v>982</v>
      </c>
      <c r="H35" s="391">
        <v>21294</v>
      </c>
      <c r="I35" s="369">
        <v>63.698696099999999</v>
      </c>
      <c r="J35" s="369">
        <v>63.698700000000002</v>
      </c>
      <c r="K35" s="369">
        <v>64.229637100000005</v>
      </c>
      <c r="L35" s="369">
        <v>63.167739900000001</v>
      </c>
    </row>
    <row r="36" spans="1:12" x14ac:dyDescent="0.25">
      <c r="A36" s="369" t="s">
        <v>1358</v>
      </c>
      <c r="B36" s="369">
        <v>2022</v>
      </c>
      <c r="C36" s="369">
        <v>5</v>
      </c>
      <c r="D36" s="369" t="s">
        <v>1359</v>
      </c>
      <c r="E36" s="369" t="s">
        <v>1034</v>
      </c>
      <c r="F36" s="369">
        <v>2998</v>
      </c>
      <c r="G36" s="390" t="s">
        <v>983</v>
      </c>
      <c r="H36" s="391">
        <v>21311</v>
      </c>
      <c r="I36" s="369">
        <v>92.157104500000003</v>
      </c>
      <c r="J36" s="369">
        <v>92.157096899999999</v>
      </c>
      <c r="K36" s="369">
        <v>92.402198799999994</v>
      </c>
      <c r="L36" s="369">
        <v>91.912010199999997</v>
      </c>
    </row>
    <row r="37" spans="1:12" x14ac:dyDescent="0.25">
      <c r="A37" s="369" t="s">
        <v>1358</v>
      </c>
      <c r="B37" s="369">
        <v>2022</v>
      </c>
      <c r="C37" s="369">
        <v>5</v>
      </c>
      <c r="D37" s="369" t="s">
        <v>1359</v>
      </c>
      <c r="E37" s="369" t="s">
        <v>1031</v>
      </c>
      <c r="F37" s="369">
        <v>2001</v>
      </c>
      <c r="G37" s="390" t="s">
        <v>976</v>
      </c>
      <c r="H37" s="391">
        <v>7001</v>
      </c>
      <c r="I37" s="369">
        <v>98.353805500000007</v>
      </c>
      <c r="J37" s="369">
        <v>98.353813200000005</v>
      </c>
      <c r="K37" s="369">
        <v>98.164939899999993</v>
      </c>
      <c r="L37" s="369">
        <v>98.542671200000001</v>
      </c>
    </row>
    <row r="38" spans="1:12" x14ac:dyDescent="0.25">
      <c r="A38" s="369" t="s">
        <v>1358</v>
      </c>
      <c r="B38" s="369">
        <v>2022</v>
      </c>
      <c r="C38" s="369">
        <v>5</v>
      </c>
      <c r="D38" s="369" t="s">
        <v>1359</v>
      </c>
      <c r="E38" s="369" t="s">
        <v>1031</v>
      </c>
      <c r="F38" s="369">
        <v>2003</v>
      </c>
      <c r="G38" s="390" t="s">
        <v>977</v>
      </c>
      <c r="H38" s="391">
        <v>2827</v>
      </c>
      <c r="I38" s="369">
        <v>88.017334000000005</v>
      </c>
      <c r="J38" s="369">
        <v>88.017326400000002</v>
      </c>
      <c r="K38" s="369">
        <v>87.005424500000004</v>
      </c>
      <c r="L38" s="369">
        <v>89.029243500000007</v>
      </c>
    </row>
    <row r="39" spans="1:12" x14ac:dyDescent="0.25">
      <c r="A39" s="369" t="s">
        <v>1358</v>
      </c>
      <c r="B39" s="369">
        <v>2022</v>
      </c>
      <c r="C39" s="369">
        <v>5</v>
      </c>
      <c r="D39" s="369" t="s">
        <v>1359</v>
      </c>
      <c r="E39" s="369" t="s">
        <v>1031</v>
      </c>
      <c r="F39" s="369">
        <v>2004</v>
      </c>
      <c r="G39" s="390" t="s">
        <v>978</v>
      </c>
      <c r="H39" s="391">
        <v>7005</v>
      </c>
      <c r="I39" s="369">
        <v>93.947891200000001</v>
      </c>
      <c r="J39" s="369">
        <v>93.947891200000001</v>
      </c>
      <c r="K39" s="369">
        <v>93.672073400000002</v>
      </c>
      <c r="L39" s="369">
        <v>94.223716699999997</v>
      </c>
    </row>
    <row r="40" spans="1:12" x14ac:dyDescent="0.25">
      <c r="A40" s="369" t="s">
        <v>1358</v>
      </c>
      <c r="B40" s="369">
        <v>2022</v>
      </c>
      <c r="C40" s="369">
        <v>5</v>
      </c>
      <c r="D40" s="369" t="s">
        <v>1359</v>
      </c>
      <c r="E40" s="369" t="s">
        <v>1031</v>
      </c>
      <c r="F40" s="369">
        <v>2007</v>
      </c>
      <c r="G40" s="390" t="s">
        <v>984</v>
      </c>
      <c r="H40" s="391">
        <v>6968</v>
      </c>
      <c r="I40" s="369">
        <v>66.154800399999999</v>
      </c>
      <c r="J40" s="369">
        <v>66.154800399999999</v>
      </c>
      <c r="K40" s="369">
        <v>65.367820699999996</v>
      </c>
      <c r="L40" s="369">
        <v>66.941780100000003</v>
      </c>
    </row>
    <row r="41" spans="1:12" x14ac:dyDescent="0.25">
      <c r="A41" s="369" t="s">
        <v>1358</v>
      </c>
      <c r="B41" s="369">
        <v>2022</v>
      </c>
      <c r="C41" s="369">
        <v>5</v>
      </c>
      <c r="D41" s="369" t="s">
        <v>1359</v>
      </c>
      <c r="E41" s="369" t="s">
        <v>1031</v>
      </c>
      <c r="F41" s="369">
        <v>2008</v>
      </c>
      <c r="G41" s="390" t="s">
        <v>985</v>
      </c>
      <c r="H41" s="391">
        <v>7006</v>
      </c>
      <c r="I41" s="369">
        <v>74.982154800000004</v>
      </c>
      <c r="J41" s="369">
        <v>74.9821472</v>
      </c>
      <c r="K41" s="369">
        <v>74.214744600000003</v>
      </c>
      <c r="L41" s="369">
        <v>75.749572799999996</v>
      </c>
    </row>
    <row r="42" spans="1:12" x14ac:dyDescent="0.25">
      <c r="A42" s="369" t="s">
        <v>1358</v>
      </c>
      <c r="B42" s="369">
        <v>2022</v>
      </c>
      <c r="C42" s="369">
        <v>5</v>
      </c>
      <c r="D42" s="369" t="s">
        <v>1359</v>
      </c>
      <c r="E42" s="369" t="s">
        <v>1031</v>
      </c>
      <c r="F42" s="369">
        <v>2009</v>
      </c>
      <c r="G42" s="390" t="s">
        <v>980</v>
      </c>
      <c r="H42" s="391">
        <v>3838</v>
      </c>
      <c r="I42" s="369">
        <v>89.725547800000001</v>
      </c>
      <c r="J42" s="369">
        <v>89.725547800000001</v>
      </c>
      <c r="K42" s="369">
        <v>89.235519400000001</v>
      </c>
      <c r="L42" s="369">
        <v>90.215583800000005</v>
      </c>
    </row>
    <row r="43" spans="1:12" x14ac:dyDescent="0.25">
      <c r="A43" s="369" t="s">
        <v>1358</v>
      </c>
      <c r="B43" s="369">
        <v>2022</v>
      </c>
      <c r="C43" s="369">
        <v>5</v>
      </c>
      <c r="D43" s="369" t="s">
        <v>1359</v>
      </c>
      <c r="E43" s="369" t="s">
        <v>1031</v>
      </c>
      <c r="F43" s="369">
        <v>2010</v>
      </c>
      <c r="G43" s="390" t="s">
        <v>981</v>
      </c>
      <c r="H43" s="391">
        <v>5941</v>
      </c>
      <c r="I43" s="369">
        <v>95.863487199999994</v>
      </c>
      <c r="J43" s="369">
        <v>95.863487199999994</v>
      </c>
      <c r="K43" s="369">
        <v>95.527343799999997</v>
      </c>
      <c r="L43" s="369">
        <v>96.199638399999998</v>
      </c>
    </row>
    <row r="44" spans="1:12" x14ac:dyDescent="0.25">
      <c r="A44" s="369" t="s">
        <v>1358</v>
      </c>
      <c r="B44" s="369">
        <v>2022</v>
      </c>
      <c r="C44" s="369">
        <v>5</v>
      </c>
      <c r="D44" s="369" t="s">
        <v>1359</v>
      </c>
      <c r="E44" s="369" t="s">
        <v>1031</v>
      </c>
      <c r="F44" s="369">
        <v>2011</v>
      </c>
      <c r="G44" s="390" t="s">
        <v>982</v>
      </c>
      <c r="H44" s="391">
        <v>6948</v>
      </c>
      <c r="I44" s="369">
        <v>50.474956499999998</v>
      </c>
      <c r="J44" s="369">
        <v>50.474960299999999</v>
      </c>
      <c r="K44" s="369">
        <v>49.491447399999998</v>
      </c>
      <c r="L44" s="369">
        <v>51.458465599999997</v>
      </c>
    </row>
    <row r="45" spans="1:12" x14ac:dyDescent="0.25">
      <c r="A45" s="369" t="s">
        <v>1358</v>
      </c>
      <c r="B45" s="369">
        <v>2022</v>
      </c>
      <c r="C45" s="369">
        <v>5</v>
      </c>
      <c r="D45" s="369" t="s">
        <v>1359</v>
      </c>
      <c r="E45" s="369" t="s">
        <v>1031</v>
      </c>
      <c r="F45" s="369">
        <v>2998</v>
      </c>
      <c r="G45" s="390" t="s">
        <v>983</v>
      </c>
      <c r="H45" s="391">
        <v>7037</v>
      </c>
      <c r="I45" s="369">
        <v>96.178771999999995</v>
      </c>
      <c r="J45" s="369">
        <v>96.178771999999995</v>
      </c>
      <c r="K45" s="369">
        <v>95.907104500000003</v>
      </c>
      <c r="L45" s="369">
        <v>96.450431800000004</v>
      </c>
    </row>
  </sheetData>
  <pageMargins left="0.7" right="0.7" top="0.75" bottom="0.75" header="0.3" footer="0.3"/>
  <pageSetup paperSize="9" orientation="portrait" horizontalDpi="300" verticalDpi="30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F2B7-A938-47F9-A60D-182AA5349C93}">
  <sheetPr>
    <tabColor theme="5" tint="-0.249977111117893"/>
  </sheetPr>
  <dimension ref="A1:I31"/>
  <sheetViews>
    <sheetView workbookViewId="0">
      <selection activeCell="G1" sqref="G1"/>
    </sheetView>
  </sheetViews>
  <sheetFormatPr defaultColWidth="11.42578125" defaultRowHeight="15" x14ac:dyDescent="0.25"/>
  <cols>
    <col min="1" max="1" width="17" style="249" bestFit="1" customWidth="1"/>
    <col min="2" max="2" width="11.42578125" style="249"/>
    <col min="3" max="3" width="17.85546875" style="249" bestFit="1" customWidth="1"/>
    <col min="4" max="4" width="11.42578125" style="249"/>
    <col min="5" max="5" width="12.28515625" style="249" customWidth="1"/>
    <col min="6" max="6" width="31.7109375" style="249" bestFit="1" customWidth="1"/>
    <col min="7" max="7" width="16.7109375" style="249" customWidth="1"/>
    <col min="8" max="16384" width="11.42578125" style="249"/>
  </cols>
  <sheetData>
    <row r="1" spans="1:9" ht="18.75" x14ac:dyDescent="0.3">
      <c r="A1" s="90" t="s">
        <v>1</v>
      </c>
    </row>
    <row r="2" spans="1:9" ht="15.75" x14ac:dyDescent="0.25">
      <c r="A2" s="343" t="s">
        <v>106</v>
      </c>
    </row>
    <row r="3" spans="1:9" ht="15.75" x14ac:dyDescent="0.25">
      <c r="A3" s="344" t="s">
        <v>111</v>
      </c>
    </row>
    <row r="4" spans="1:9" x14ac:dyDescent="0.25">
      <c r="A4" t="s">
        <v>1360</v>
      </c>
    </row>
    <row r="5" spans="1:9" x14ac:dyDescent="0.25">
      <c r="A5" s="349" t="s">
        <v>1361</v>
      </c>
    </row>
    <row r="6" spans="1:9" x14ac:dyDescent="0.25">
      <c r="A6" s="349" t="s">
        <v>1362</v>
      </c>
    </row>
    <row r="7" spans="1:9" ht="15.75" x14ac:dyDescent="0.25">
      <c r="A7" s="351"/>
    </row>
    <row r="9" spans="1:9" x14ac:dyDescent="0.25">
      <c r="A9" s="380" t="s">
        <v>1363</v>
      </c>
      <c r="B9" s="380" t="s">
        <v>1364</v>
      </c>
      <c r="C9" s="380" t="s">
        <v>1017</v>
      </c>
      <c r="D9" s="380" t="s">
        <v>1007</v>
      </c>
      <c r="E9" s="380" t="s">
        <v>1365</v>
      </c>
      <c r="F9" s="380" t="s">
        <v>1366</v>
      </c>
      <c r="G9" s="380" t="s">
        <v>1367</v>
      </c>
      <c r="H9" s="380" t="s">
        <v>1368</v>
      </c>
      <c r="I9" s="380" t="s">
        <v>1369</v>
      </c>
    </row>
    <row r="10" spans="1:9" x14ac:dyDescent="0.25">
      <c r="A10" s="369">
        <v>2022</v>
      </c>
      <c r="B10" s="369">
        <v>1</v>
      </c>
      <c r="C10" s="369" t="s">
        <v>1370</v>
      </c>
      <c r="D10" s="369" t="s">
        <v>1371</v>
      </c>
      <c r="E10" s="369">
        <v>5</v>
      </c>
      <c r="F10" s="369" t="s">
        <v>979</v>
      </c>
      <c r="G10" s="393">
        <v>66.599999999999994</v>
      </c>
      <c r="H10" s="369"/>
      <c r="I10" s="369"/>
    </row>
    <row r="11" spans="1:9" x14ac:dyDescent="0.25">
      <c r="A11" s="369">
        <v>2022</v>
      </c>
      <c r="B11" s="369">
        <v>1</v>
      </c>
      <c r="C11" s="369" t="s">
        <v>1370</v>
      </c>
      <c r="D11" s="369" t="s">
        <v>1371</v>
      </c>
      <c r="E11" s="369">
        <v>1</v>
      </c>
      <c r="F11" s="369" t="s">
        <v>976</v>
      </c>
      <c r="G11" s="393">
        <v>86.9</v>
      </c>
      <c r="H11" s="369">
        <v>75</v>
      </c>
      <c r="I11" s="369">
        <v>92</v>
      </c>
    </row>
    <row r="12" spans="1:9" x14ac:dyDescent="0.25">
      <c r="A12" s="369">
        <v>2022</v>
      </c>
      <c r="B12" s="369">
        <v>1</v>
      </c>
      <c r="C12" s="369" t="s">
        <v>1370</v>
      </c>
      <c r="D12" s="369" t="s">
        <v>1371</v>
      </c>
      <c r="E12" s="369">
        <v>3</v>
      </c>
      <c r="F12" s="369" t="s">
        <v>977</v>
      </c>
      <c r="G12" s="393">
        <v>78.099999999999994</v>
      </c>
      <c r="H12" s="369">
        <v>70</v>
      </c>
      <c r="I12" s="369">
        <v>85</v>
      </c>
    </row>
    <row r="13" spans="1:9" x14ac:dyDescent="0.25">
      <c r="A13" s="369">
        <v>2022</v>
      </c>
      <c r="B13" s="369">
        <v>1</v>
      </c>
      <c r="C13" s="369" t="s">
        <v>1370</v>
      </c>
      <c r="D13" s="369" t="s">
        <v>1371</v>
      </c>
      <c r="E13" s="369">
        <v>4</v>
      </c>
      <c r="F13" s="369" t="s">
        <v>978</v>
      </c>
      <c r="G13" s="393">
        <v>81.5</v>
      </c>
      <c r="H13" s="369">
        <v>70</v>
      </c>
      <c r="I13" s="369">
        <v>85</v>
      </c>
    </row>
    <row r="14" spans="1:9" x14ac:dyDescent="0.25">
      <c r="A14" s="369">
        <v>2022</v>
      </c>
      <c r="B14" s="369">
        <v>1</v>
      </c>
      <c r="C14" s="369" t="s">
        <v>1370</v>
      </c>
      <c r="D14" s="369" t="s">
        <v>1371</v>
      </c>
      <c r="E14" s="369">
        <v>10</v>
      </c>
      <c r="F14" s="369" t="s">
        <v>981</v>
      </c>
      <c r="G14" s="393">
        <v>84</v>
      </c>
      <c r="H14" s="369"/>
      <c r="I14" s="369"/>
    </row>
    <row r="15" spans="1:9" x14ac:dyDescent="0.25">
      <c r="A15" s="369">
        <v>2022</v>
      </c>
      <c r="B15" s="369">
        <v>1</v>
      </c>
      <c r="C15" s="369" t="s">
        <v>1370</v>
      </c>
      <c r="D15" s="369" t="s">
        <v>1371</v>
      </c>
      <c r="E15" s="369">
        <v>9</v>
      </c>
      <c r="F15" s="369" t="s">
        <v>980</v>
      </c>
      <c r="G15" s="393">
        <v>75.599999999999994</v>
      </c>
      <c r="H15" s="369"/>
      <c r="I15" s="369"/>
    </row>
    <row r="16" spans="1:9" x14ac:dyDescent="0.25">
      <c r="A16" s="369">
        <v>2022</v>
      </c>
      <c r="B16" s="369">
        <v>1</v>
      </c>
      <c r="C16" s="369" t="s">
        <v>1370</v>
      </c>
      <c r="D16" s="369" t="s">
        <v>1371</v>
      </c>
      <c r="E16" s="369">
        <v>997</v>
      </c>
      <c r="F16" s="369" t="s">
        <v>990</v>
      </c>
      <c r="G16" s="393">
        <v>86.4</v>
      </c>
      <c r="H16" s="369"/>
      <c r="I16" s="369"/>
    </row>
    <row r="17" spans="1:9" x14ac:dyDescent="0.25">
      <c r="A17" s="369">
        <v>2022</v>
      </c>
      <c r="B17" s="369">
        <v>1</v>
      </c>
      <c r="C17" s="369" t="s">
        <v>1370</v>
      </c>
      <c r="D17" s="369" t="s">
        <v>1371</v>
      </c>
      <c r="E17" s="369">
        <v>11</v>
      </c>
      <c r="F17" s="369" t="s">
        <v>982</v>
      </c>
      <c r="G17" s="393">
        <v>61.6</v>
      </c>
      <c r="H17" s="369"/>
      <c r="I17" s="369"/>
    </row>
    <row r="18" spans="1:9" x14ac:dyDescent="0.25">
      <c r="A18" s="369">
        <v>2022</v>
      </c>
      <c r="B18" s="369">
        <v>1</v>
      </c>
      <c r="C18" s="369" t="s">
        <v>1370</v>
      </c>
      <c r="D18" s="369" t="s">
        <v>1371</v>
      </c>
      <c r="E18" s="369">
        <v>30</v>
      </c>
      <c r="F18" s="369" t="s">
        <v>511</v>
      </c>
      <c r="G18" s="393">
        <v>52.3</v>
      </c>
      <c r="H18" s="369"/>
      <c r="I18" s="369"/>
    </row>
    <row r="19" spans="1:9" x14ac:dyDescent="0.25">
      <c r="A19" s="369">
        <v>2022</v>
      </c>
      <c r="B19" s="369">
        <v>1</v>
      </c>
      <c r="C19" s="369" t="s">
        <v>1370</v>
      </c>
      <c r="D19" s="369" t="s">
        <v>1371</v>
      </c>
      <c r="E19" s="369">
        <v>998</v>
      </c>
      <c r="F19" s="369" t="s">
        <v>983</v>
      </c>
      <c r="G19" s="393">
        <v>84.5</v>
      </c>
      <c r="H19" s="369">
        <v>75</v>
      </c>
      <c r="I19" s="369">
        <v>92</v>
      </c>
    </row>
    <row r="20" spans="1:9" x14ac:dyDescent="0.25">
      <c r="A20" s="369">
        <v>2022</v>
      </c>
      <c r="B20" s="369">
        <v>2</v>
      </c>
      <c r="C20" s="369" t="s">
        <v>1372</v>
      </c>
      <c r="D20" s="369" t="s">
        <v>1371</v>
      </c>
      <c r="E20" s="369">
        <v>8</v>
      </c>
      <c r="F20" s="369" t="s">
        <v>985</v>
      </c>
      <c r="G20" s="369">
        <v>69.8</v>
      </c>
      <c r="H20" s="369"/>
      <c r="I20" s="369"/>
    </row>
    <row r="21" spans="1:9" x14ac:dyDescent="0.25">
      <c r="A21" s="369">
        <v>2022</v>
      </c>
      <c r="B21" s="369">
        <v>2</v>
      </c>
      <c r="C21" s="369" t="s">
        <v>1372</v>
      </c>
      <c r="D21" s="369" t="s">
        <v>1371</v>
      </c>
      <c r="E21" s="369">
        <v>202</v>
      </c>
      <c r="F21" s="369" t="s">
        <v>989</v>
      </c>
      <c r="G21" s="369">
        <v>94.7</v>
      </c>
      <c r="H21" s="369"/>
      <c r="I21" s="369"/>
    </row>
    <row r="22" spans="1:9" x14ac:dyDescent="0.25">
      <c r="A22" s="369">
        <v>2022</v>
      </c>
      <c r="B22" s="369">
        <v>2</v>
      </c>
      <c r="C22" s="369" t="s">
        <v>1372</v>
      </c>
      <c r="D22" s="369" t="s">
        <v>1371</v>
      </c>
      <c r="E22" s="369">
        <v>1</v>
      </c>
      <c r="F22" s="369" t="s">
        <v>976</v>
      </c>
      <c r="G22" s="369">
        <v>90.4</v>
      </c>
      <c r="H22" s="369">
        <v>75</v>
      </c>
      <c r="I22" s="369">
        <v>92</v>
      </c>
    </row>
    <row r="23" spans="1:9" x14ac:dyDescent="0.25">
      <c r="A23" s="369">
        <v>2022</v>
      </c>
      <c r="B23" s="369">
        <v>2</v>
      </c>
      <c r="C23" s="369" t="s">
        <v>1372</v>
      </c>
      <c r="D23" s="369" t="s">
        <v>1371</v>
      </c>
      <c r="E23" s="369">
        <v>3</v>
      </c>
      <c r="F23" s="369" t="s">
        <v>977</v>
      </c>
      <c r="G23" s="369">
        <v>78.599999999999994</v>
      </c>
      <c r="H23" s="369">
        <v>75</v>
      </c>
      <c r="I23" s="369">
        <v>90</v>
      </c>
    </row>
    <row r="24" spans="1:9" x14ac:dyDescent="0.25">
      <c r="A24" s="369">
        <v>2022</v>
      </c>
      <c r="B24" s="369">
        <v>2</v>
      </c>
      <c r="C24" s="369" t="s">
        <v>1372</v>
      </c>
      <c r="D24" s="369" t="s">
        <v>1371</v>
      </c>
      <c r="E24" s="369">
        <v>4</v>
      </c>
      <c r="F24" s="369" t="s">
        <v>978</v>
      </c>
      <c r="G24" s="369">
        <v>86.2</v>
      </c>
      <c r="H24" s="369">
        <v>75</v>
      </c>
      <c r="I24" s="369">
        <v>90</v>
      </c>
    </row>
    <row r="25" spans="1:9" x14ac:dyDescent="0.25">
      <c r="A25" s="369">
        <v>2022</v>
      </c>
      <c r="B25" s="369">
        <v>2</v>
      </c>
      <c r="C25" s="369" t="s">
        <v>1372</v>
      </c>
      <c r="D25" s="369" t="s">
        <v>1371</v>
      </c>
      <c r="E25" s="369">
        <v>10</v>
      </c>
      <c r="F25" s="369" t="s">
        <v>981</v>
      </c>
      <c r="G25" s="369">
        <v>85</v>
      </c>
      <c r="H25" s="369"/>
      <c r="I25" s="369"/>
    </row>
    <row r="26" spans="1:9" x14ac:dyDescent="0.25">
      <c r="A26" s="369">
        <v>2022</v>
      </c>
      <c r="B26" s="369">
        <v>2</v>
      </c>
      <c r="C26" s="369" t="s">
        <v>1372</v>
      </c>
      <c r="D26" s="369" t="s">
        <v>1371</v>
      </c>
      <c r="E26" s="369">
        <v>9</v>
      </c>
      <c r="F26" s="369" t="s">
        <v>980</v>
      </c>
      <c r="G26" s="369">
        <v>80.900000000000006</v>
      </c>
      <c r="H26" s="369"/>
      <c r="I26" s="369"/>
    </row>
    <row r="27" spans="1:9" x14ac:dyDescent="0.25">
      <c r="A27" s="369">
        <v>2022</v>
      </c>
      <c r="B27" s="369">
        <v>2</v>
      </c>
      <c r="C27" s="369" t="s">
        <v>1372</v>
      </c>
      <c r="D27" s="369" t="s">
        <v>1371</v>
      </c>
      <c r="E27" s="369">
        <v>997</v>
      </c>
      <c r="F27" s="369" t="s">
        <v>990</v>
      </c>
      <c r="G27" s="369">
        <v>89.8</v>
      </c>
      <c r="H27" s="369"/>
      <c r="I27" s="369"/>
    </row>
    <row r="28" spans="1:9" x14ac:dyDescent="0.25">
      <c r="A28" s="369">
        <v>2022</v>
      </c>
      <c r="B28" s="369">
        <v>2</v>
      </c>
      <c r="C28" s="369" t="s">
        <v>1372</v>
      </c>
      <c r="D28" s="369" t="s">
        <v>1371</v>
      </c>
      <c r="E28" s="369">
        <v>7</v>
      </c>
      <c r="F28" s="369" t="s">
        <v>988</v>
      </c>
      <c r="G28" s="369">
        <v>65.8</v>
      </c>
      <c r="H28" s="369"/>
      <c r="I28" s="369"/>
    </row>
    <row r="29" spans="1:9" x14ac:dyDescent="0.25">
      <c r="A29" s="369">
        <v>2022</v>
      </c>
      <c r="B29" s="369">
        <v>2</v>
      </c>
      <c r="C29" s="369" t="s">
        <v>1372</v>
      </c>
      <c r="D29" s="369" t="s">
        <v>1371</v>
      </c>
      <c r="E29" s="369">
        <v>11</v>
      </c>
      <c r="F29" s="369" t="s">
        <v>982</v>
      </c>
      <c r="G29" s="369">
        <v>55.3</v>
      </c>
      <c r="H29" s="369"/>
      <c r="I29" s="369"/>
    </row>
    <row r="30" spans="1:9" x14ac:dyDescent="0.25">
      <c r="A30" s="369">
        <v>2022</v>
      </c>
      <c r="B30" s="369">
        <v>2</v>
      </c>
      <c r="C30" s="369" t="s">
        <v>1372</v>
      </c>
      <c r="D30" s="369" t="s">
        <v>1371</v>
      </c>
      <c r="E30" s="369">
        <v>30</v>
      </c>
      <c r="F30" s="369" t="s">
        <v>511</v>
      </c>
      <c r="G30" s="369">
        <v>51.6</v>
      </c>
      <c r="H30" s="369"/>
      <c r="I30" s="369"/>
    </row>
    <row r="31" spans="1:9" x14ac:dyDescent="0.25">
      <c r="A31" s="369">
        <v>2022</v>
      </c>
      <c r="B31" s="369">
        <v>2</v>
      </c>
      <c r="C31" s="369" t="s">
        <v>1372</v>
      </c>
      <c r="D31" s="369" t="s">
        <v>1371</v>
      </c>
      <c r="E31" s="369">
        <v>998</v>
      </c>
      <c r="F31" s="369" t="s">
        <v>983</v>
      </c>
      <c r="G31" s="369">
        <v>89.2</v>
      </c>
      <c r="H31" s="369">
        <v>75</v>
      </c>
      <c r="I31" s="369">
        <v>92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workbookViewId="0">
      <selection activeCell="G16" sqref="G16"/>
    </sheetView>
  </sheetViews>
  <sheetFormatPr defaultRowHeight="15" x14ac:dyDescent="0.25"/>
  <cols>
    <col min="1" max="1" width="24.7109375" customWidth="1"/>
    <col min="2" max="4" width="20.42578125" customWidth="1"/>
  </cols>
  <sheetData>
    <row r="1" spans="1:4" ht="18.75" x14ac:dyDescent="0.3">
      <c r="A1" s="90" t="s">
        <v>1</v>
      </c>
    </row>
    <row r="2" spans="1:4" ht="15.75" x14ac:dyDescent="0.25">
      <c r="A2" s="91" t="s">
        <v>116</v>
      </c>
    </row>
    <row r="3" spans="1:4" ht="15.75" x14ac:dyDescent="0.25">
      <c r="A3" s="92" t="s">
        <v>15</v>
      </c>
    </row>
    <row r="5" spans="1:4" x14ac:dyDescent="0.25">
      <c r="A5" s="637" t="s">
        <v>177</v>
      </c>
      <c r="B5" s="641" t="s">
        <v>124</v>
      </c>
      <c r="C5" s="638"/>
      <c r="D5" s="425" t="s">
        <v>125</v>
      </c>
    </row>
    <row r="6" spans="1:4" x14ac:dyDescent="0.25">
      <c r="A6" s="637"/>
      <c r="B6" s="17">
        <v>2021</v>
      </c>
      <c r="C6" s="17">
        <v>2022</v>
      </c>
      <c r="D6" s="17" t="s">
        <v>127</v>
      </c>
    </row>
    <row r="7" spans="1:4" x14ac:dyDescent="0.25">
      <c r="A7" s="64" t="s">
        <v>178</v>
      </c>
      <c r="B7" s="224">
        <v>349398061.74000001</v>
      </c>
      <c r="C7" s="222">
        <v>495165638.32999998</v>
      </c>
      <c r="D7" s="189">
        <v>0.41699999999999998</v>
      </c>
    </row>
    <row r="8" spans="1:4" x14ac:dyDescent="0.25">
      <c r="A8" s="64" t="s">
        <v>179</v>
      </c>
      <c r="B8" s="224">
        <v>571847261.20000005</v>
      </c>
      <c r="C8" s="222">
        <v>753080266.01999998</v>
      </c>
      <c r="D8" s="189">
        <v>0.317</v>
      </c>
    </row>
    <row r="9" spans="1:4" x14ac:dyDescent="0.25">
      <c r="A9" s="64" t="s">
        <v>180</v>
      </c>
      <c r="B9" s="225">
        <v>538592634.16999996</v>
      </c>
      <c r="C9" s="190">
        <v>533987450.24000001</v>
      </c>
      <c r="D9" s="189">
        <v>-8.9999999999999993E-3</v>
      </c>
    </row>
    <row r="10" spans="1:4" x14ac:dyDescent="0.25">
      <c r="A10" s="64" t="s">
        <v>181</v>
      </c>
      <c r="B10" s="225">
        <v>446456850.49000001</v>
      </c>
      <c r="C10" s="190">
        <v>577834203.22000003</v>
      </c>
      <c r="D10" s="189">
        <v>0.29399999999999998</v>
      </c>
    </row>
    <row r="11" spans="1:4" x14ac:dyDescent="0.25">
      <c r="A11" s="64" t="s">
        <v>182</v>
      </c>
      <c r="B11" s="225">
        <v>595214030.25</v>
      </c>
      <c r="C11" s="190">
        <v>827374585.54999995</v>
      </c>
      <c r="D11" s="189">
        <v>0.39</v>
      </c>
    </row>
    <row r="12" spans="1:4" x14ac:dyDescent="0.25">
      <c r="A12" s="69" t="s">
        <v>133</v>
      </c>
      <c r="B12" s="205">
        <v>2501508837.8499999</v>
      </c>
      <c r="C12" s="205">
        <v>3187442143.3499999</v>
      </c>
      <c r="D12" s="11">
        <v>0.27400000000000002</v>
      </c>
    </row>
    <row r="14" spans="1:4" x14ac:dyDescent="0.25">
      <c r="A14" s="640" t="s">
        <v>183</v>
      </c>
      <c r="B14" s="640"/>
      <c r="C14" s="640"/>
      <c r="D14" s="640"/>
    </row>
    <row r="15" spans="1:4" x14ac:dyDescent="0.25">
      <c r="A15" s="640"/>
      <c r="B15" s="640"/>
      <c r="C15" s="640"/>
      <c r="D15" s="640"/>
    </row>
    <row r="16" spans="1:4" ht="31.5" customHeight="1" x14ac:dyDescent="0.25">
      <c r="A16" s="640" t="s">
        <v>184</v>
      </c>
      <c r="B16" s="640"/>
      <c r="C16" s="640"/>
      <c r="D16" s="640"/>
    </row>
    <row r="17" spans="1:4" ht="31.5" customHeight="1" x14ac:dyDescent="0.25">
      <c r="A17" s="640"/>
      <c r="B17" s="640"/>
      <c r="C17" s="640"/>
      <c r="D17" s="640"/>
    </row>
    <row r="18" spans="1:4" ht="31.5" customHeight="1" x14ac:dyDescent="0.25">
      <c r="A18" s="640"/>
      <c r="B18" s="640"/>
      <c r="C18" s="640"/>
      <c r="D18" s="640"/>
    </row>
    <row r="19" spans="1:4" x14ac:dyDescent="0.25">
      <c r="A19" s="9"/>
      <c r="B19" s="9"/>
      <c r="C19" s="9"/>
      <c r="D19" s="9"/>
    </row>
  </sheetData>
  <mergeCells count="4">
    <mergeCell ref="A5:A6"/>
    <mergeCell ref="B5:C5"/>
    <mergeCell ref="A14:D15"/>
    <mergeCell ref="A16:D18"/>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4198B-C4ED-4A0D-8626-4E4472A9AD1A}">
  <sheetPr>
    <tabColor theme="5" tint="-0.249977111117893"/>
  </sheetPr>
  <dimension ref="A1:H148"/>
  <sheetViews>
    <sheetView workbookViewId="0"/>
  </sheetViews>
  <sheetFormatPr defaultRowHeight="15" x14ac:dyDescent="0.25"/>
  <cols>
    <col min="1" max="1" width="15.85546875" customWidth="1"/>
    <col min="2" max="6" width="16.140625" customWidth="1"/>
    <col min="7" max="7" width="18.85546875" customWidth="1"/>
  </cols>
  <sheetData>
    <row r="1" spans="1:7" ht="18.75" x14ac:dyDescent="0.3">
      <c r="A1" s="90" t="s">
        <v>1</v>
      </c>
    </row>
    <row r="2" spans="1:7" ht="15.75" x14ac:dyDescent="0.25">
      <c r="A2" s="343" t="s">
        <v>106</v>
      </c>
    </row>
    <row r="3" spans="1:7" ht="15.75" x14ac:dyDescent="0.25">
      <c r="A3" s="344" t="s">
        <v>112</v>
      </c>
      <c r="B3" s="288"/>
      <c r="C3" s="288"/>
      <c r="D3" s="288"/>
      <c r="E3" s="288"/>
      <c r="F3" s="288"/>
      <c r="G3" s="288"/>
    </row>
    <row r="5" spans="1:7" s="347" customFormat="1" ht="15.75" x14ac:dyDescent="0.25">
      <c r="A5" s="345" t="s">
        <v>1373</v>
      </c>
      <c r="B5" s="346"/>
      <c r="C5" s="346"/>
      <c r="D5" s="346"/>
      <c r="E5" s="346"/>
      <c r="F5" s="346"/>
      <c r="G5" s="346"/>
    </row>
    <row r="6" spans="1:7" ht="45" x14ac:dyDescent="0.25">
      <c r="A6" s="527" t="s">
        <v>117</v>
      </c>
      <c r="B6" s="528" t="s">
        <v>585</v>
      </c>
      <c r="C6" s="528" t="s">
        <v>1374</v>
      </c>
      <c r="D6" s="528" t="s">
        <v>991</v>
      </c>
      <c r="E6" s="528" t="s">
        <v>1375</v>
      </c>
      <c r="F6" s="528" t="s">
        <v>1376</v>
      </c>
      <c r="G6" s="528" t="s">
        <v>1377</v>
      </c>
    </row>
    <row r="7" spans="1:7" x14ac:dyDescent="0.25">
      <c r="A7" s="288" t="s">
        <v>1378</v>
      </c>
      <c r="B7" s="525">
        <v>564704</v>
      </c>
      <c r="C7" s="529"/>
      <c r="D7" s="525">
        <v>89970</v>
      </c>
      <c r="E7" s="529"/>
      <c r="F7" s="530">
        <v>0.15932240607469</v>
      </c>
      <c r="G7" s="530"/>
    </row>
    <row r="8" spans="1:7" x14ac:dyDescent="0.25">
      <c r="A8" s="288" t="s">
        <v>1379</v>
      </c>
      <c r="B8" s="525">
        <v>553659</v>
      </c>
      <c r="C8" s="531">
        <v>-1.9558919363099999E-2</v>
      </c>
      <c r="D8" s="525">
        <v>85025</v>
      </c>
      <c r="E8" s="531">
        <v>-5.4962765366199998E-2</v>
      </c>
      <c r="F8" s="530">
        <v>0.15356925472176999</v>
      </c>
      <c r="G8" s="530">
        <v>-5.7531513528999998E-3</v>
      </c>
    </row>
    <row r="9" spans="1:7" x14ac:dyDescent="0.25">
      <c r="A9" s="288" t="s">
        <v>1380</v>
      </c>
      <c r="B9" s="525">
        <v>532412</v>
      </c>
      <c r="C9" s="531">
        <v>-3.8375606646000003E-2</v>
      </c>
      <c r="D9" s="525">
        <v>79576</v>
      </c>
      <c r="E9" s="531">
        <v>-6.4087033225499995E-2</v>
      </c>
      <c r="F9" s="530">
        <v>0.14946319767398</v>
      </c>
      <c r="G9" s="530">
        <v>-4.1060570477999998E-3</v>
      </c>
    </row>
    <row r="10" spans="1:7" x14ac:dyDescent="0.25">
      <c r="A10" s="288" t="s">
        <v>1381</v>
      </c>
      <c r="B10" s="525">
        <v>512809</v>
      </c>
      <c r="C10" s="531">
        <v>-3.6819230220199999E-2</v>
      </c>
      <c r="D10" s="525">
        <v>76655</v>
      </c>
      <c r="E10" s="531">
        <v>-3.6707047350999999E-2</v>
      </c>
      <c r="F10" s="530">
        <v>0.14948060583959999</v>
      </c>
      <c r="G10" s="530">
        <v>1.7408165620000001E-5</v>
      </c>
    </row>
    <row r="11" spans="1:7" x14ac:dyDescent="0.25">
      <c r="A11" s="288" t="s">
        <v>1382</v>
      </c>
      <c r="B11" s="525">
        <v>525757</v>
      </c>
      <c r="C11" s="531">
        <v>2.5249166843799999E-2</v>
      </c>
      <c r="D11" s="525">
        <v>81204</v>
      </c>
      <c r="E11" s="531">
        <v>5.9343813188960003E-2</v>
      </c>
      <c r="F11" s="530">
        <v>0.15445158124381</v>
      </c>
      <c r="G11" s="530">
        <v>4.9709754042100004E-3</v>
      </c>
    </row>
    <row r="12" spans="1:7" x14ac:dyDescent="0.25">
      <c r="A12" s="288" t="s">
        <v>1383</v>
      </c>
      <c r="B12" s="525">
        <v>527562</v>
      </c>
      <c r="C12" s="531">
        <v>3.4331449700099998E-3</v>
      </c>
      <c r="D12" s="525">
        <v>81161</v>
      </c>
      <c r="E12" s="531">
        <v>-5.2953056499999997E-4</v>
      </c>
      <c r="F12" s="530">
        <v>0.15384163377953999</v>
      </c>
      <c r="G12" s="530">
        <v>-6.0994746430000004E-4</v>
      </c>
    </row>
    <row r="13" spans="1:7" x14ac:dyDescent="0.25">
      <c r="A13" s="288" t="s">
        <v>1384</v>
      </c>
      <c r="B13" s="525">
        <v>534484</v>
      </c>
      <c r="C13" s="531">
        <v>1.312073272904E-2</v>
      </c>
      <c r="D13" s="525">
        <v>82865</v>
      </c>
      <c r="E13" s="531">
        <v>2.099530562709E-2</v>
      </c>
      <c r="F13" s="530">
        <v>0.15503738184866001</v>
      </c>
      <c r="G13" s="530">
        <v>1.19574806912E-3</v>
      </c>
    </row>
    <row r="14" spans="1:7" x14ac:dyDescent="0.25">
      <c r="A14" s="288" t="s">
        <v>1385</v>
      </c>
      <c r="B14" s="525">
        <v>536378</v>
      </c>
      <c r="C14" s="531">
        <v>3.5436046729200002E-3</v>
      </c>
      <c r="D14" s="525">
        <v>83190</v>
      </c>
      <c r="E14" s="531">
        <v>3.9220418753400004E-3</v>
      </c>
      <c r="F14" s="530">
        <v>0.1550958465858</v>
      </c>
      <c r="G14" s="530">
        <v>5.8464737140000002E-5</v>
      </c>
    </row>
    <row r="15" spans="1:7" x14ac:dyDescent="0.25">
      <c r="A15" s="288" t="s">
        <v>1386</v>
      </c>
      <c r="B15" s="525">
        <v>535604</v>
      </c>
      <c r="C15" s="531">
        <v>-1.4430122040999999E-3</v>
      </c>
      <c r="D15" s="525">
        <v>84297</v>
      </c>
      <c r="E15" s="531">
        <v>1.3306887847099999E-2</v>
      </c>
      <c r="F15" s="530">
        <v>0.15738680069604</v>
      </c>
      <c r="G15" s="530">
        <v>2.29095411023E-3</v>
      </c>
    </row>
    <row r="16" spans="1:7" x14ac:dyDescent="0.25">
      <c r="A16" s="288" t="s">
        <v>1387</v>
      </c>
      <c r="B16" s="525">
        <v>494070</v>
      </c>
      <c r="C16" s="531">
        <v>-7.7546097489900004E-2</v>
      </c>
      <c r="D16" s="525">
        <v>78982</v>
      </c>
      <c r="E16" s="531">
        <v>-6.3050879628000003E-2</v>
      </c>
      <c r="F16" s="530">
        <v>0.15985993887506</v>
      </c>
      <c r="G16" s="530">
        <v>2.4731381790199999E-3</v>
      </c>
    </row>
    <row r="17" spans="1:7" x14ac:dyDescent="0.25">
      <c r="A17" s="288" t="s">
        <v>1388</v>
      </c>
      <c r="B17" s="525">
        <v>492605</v>
      </c>
      <c r="C17" s="531">
        <v>-2.9651668792000001E-3</v>
      </c>
      <c r="D17" s="525">
        <v>78817</v>
      </c>
      <c r="E17" s="531">
        <v>-2.0890835887E-3</v>
      </c>
      <c r="F17" s="530">
        <v>0.16000040600481</v>
      </c>
      <c r="G17" s="530">
        <v>1.4046712974999999E-4</v>
      </c>
    </row>
    <row r="18" spans="1:7" x14ac:dyDescent="0.25">
      <c r="A18" s="526">
        <v>2022</v>
      </c>
      <c r="B18" s="525">
        <v>474998</v>
      </c>
      <c r="C18" s="531">
        <v>-3.5742633550199999E-2</v>
      </c>
      <c r="D18" s="525">
        <v>74900</v>
      </c>
      <c r="E18" s="531">
        <v>-4.9697400306999998E-2</v>
      </c>
      <c r="F18" s="530">
        <v>0.15768487446262999</v>
      </c>
      <c r="G18" s="530">
        <v>-2.3155315422000002E-3</v>
      </c>
    </row>
    <row r="20" spans="1:7" x14ac:dyDescent="0.25">
      <c r="A20" s="520" t="s">
        <v>1389</v>
      </c>
      <c r="B20" s="520"/>
      <c r="C20" s="520"/>
      <c r="D20" s="520"/>
      <c r="E20" s="520"/>
      <c r="F20" s="520"/>
      <c r="G20" s="520"/>
    </row>
    <row r="21" spans="1:7" x14ac:dyDescent="0.25">
      <c r="A21" s="520" t="s">
        <v>1390</v>
      </c>
      <c r="B21" s="520"/>
      <c r="C21" s="520"/>
      <c r="D21" s="520"/>
      <c r="E21" s="520"/>
      <c r="F21" s="520"/>
      <c r="G21" s="520"/>
    </row>
    <row r="23" spans="1:7" s="347" customFormat="1" ht="15.75" x14ac:dyDescent="0.25">
      <c r="A23" s="345" t="s">
        <v>1391</v>
      </c>
      <c r="B23" s="346"/>
      <c r="C23" s="346"/>
      <c r="D23" s="346"/>
      <c r="E23" s="346"/>
      <c r="F23" s="346"/>
      <c r="G23" s="346"/>
    </row>
    <row r="24" spans="1:7" ht="45" x14ac:dyDescent="0.25">
      <c r="A24" s="532" t="s">
        <v>117</v>
      </c>
      <c r="B24" s="532" t="s">
        <v>1392</v>
      </c>
      <c r="C24" s="532" t="s">
        <v>585</v>
      </c>
      <c r="D24" s="532" t="s">
        <v>1393</v>
      </c>
      <c r="E24" s="532" t="s">
        <v>991</v>
      </c>
      <c r="F24" s="532" t="s">
        <v>1394</v>
      </c>
      <c r="G24" s="532" t="s">
        <v>1376</v>
      </c>
    </row>
    <row r="25" spans="1:7" x14ac:dyDescent="0.25">
      <c r="A25" s="523">
        <v>2022</v>
      </c>
      <c r="B25" s="523" t="s">
        <v>1395</v>
      </c>
      <c r="C25" s="524">
        <v>23376</v>
      </c>
      <c r="D25" s="521">
        <v>4.92128387909E-2</v>
      </c>
      <c r="E25" s="524">
        <v>5326</v>
      </c>
      <c r="F25" s="521">
        <v>7.1108144192259998E-2</v>
      </c>
      <c r="G25" s="521">
        <v>0.22784052019164999</v>
      </c>
    </row>
    <row r="26" spans="1:7" x14ac:dyDescent="0.25">
      <c r="A26" s="523">
        <v>2022</v>
      </c>
      <c r="B26" s="523" t="s">
        <v>1396</v>
      </c>
      <c r="C26" s="524">
        <v>26577</v>
      </c>
      <c r="D26" s="521">
        <v>5.5951814533959997E-2</v>
      </c>
      <c r="E26" s="524">
        <v>5056</v>
      </c>
      <c r="F26" s="521">
        <v>6.7503337783709996E-2</v>
      </c>
      <c r="G26" s="521">
        <v>0.19023968092711999</v>
      </c>
    </row>
    <row r="27" spans="1:7" x14ac:dyDescent="0.25">
      <c r="A27" s="523">
        <v>2022</v>
      </c>
      <c r="B27" s="523" t="s">
        <v>1397</v>
      </c>
      <c r="C27" s="524">
        <v>24788</v>
      </c>
      <c r="D27" s="521">
        <v>5.2185482886240003E-2</v>
      </c>
      <c r="E27" s="524">
        <v>4033</v>
      </c>
      <c r="F27" s="521">
        <v>5.3845126835780001E-2</v>
      </c>
      <c r="G27" s="521">
        <v>0.16269969340002999</v>
      </c>
    </row>
    <row r="28" spans="1:7" x14ac:dyDescent="0.25">
      <c r="A28" s="523">
        <v>2022</v>
      </c>
      <c r="B28" s="523" t="s">
        <v>1398</v>
      </c>
      <c r="C28" s="524">
        <v>8591</v>
      </c>
      <c r="D28" s="521">
        <v>1.8086391942700002E-2</v>
      </c>
      <c r="E28" s="524">
        <v>2000</v>
      </c>
      <c r="F28" s="521">
        <v>2.670226969292E-2</v>
      </c>
      <c r="G28" s="521">
        <v>0.23280176929345001</v>
      </c>
    </row>
    <row r="29" spans="1:7" x14ac:dyDescent="0.25">
      <c r="A29" s="523">
        <v>2022</v>
      </c>
      <c r="B29" s="523" t="s">
        <v>1399</v>
      </c>
      <c r="C29" s="524">
        <v>9298</v>
      </c>
      <c r="D29" s="521">
        <v>1.9574819262400001E-2</v>
      </c>
      <c r="E29" s="524">
        <v>1902</v>
      </c>
      <c r="F29" s="521">
        <v>2.5393858477969999E-2</v>
      </c>
      <c r="G29" s="521">
        <v>0.20456012045600999</v>
      </c>
    </row>
    <row r="30" spans="1:7" x14ac:dyDescent="0.25">
      <c r="A30" s="523">
        <v>2022</v>
      </c>
      <c r="B30" s="523" t="s">
        <v>1400</v>
      </c>
      <c r="C30" s="524">
        <v>8237</v>
      </c>
      <c r="D30" s="521">
        <v>1.7341125646840001E-2</v>
      </c>
      <c r="E30" s="524">
        <v>1875</v>
      </c>
      <c r="F30" s="521">
        <v>2.5033377837120001E-2</v>
      </c>
      <c r="G30" s="521">
        <v>0.22763141920602001</v>
      </c>
    </row>
    <row r="31" spans="1:7" x14ac:dyDescent="0.25">
      <c r="A31" s="523">
        <v>2022</v>
      </c>
      <c r="B31" s="523" t="s">
        <v>1401</v>
      </c>
      <c r="C31" s="524">
        <v>10850</v>
      </c>
      <c r="D31" s="521">
        <v>2.2842201440849998E-2</v>
      </c>
      <c r="E31" s="524">
        <v>1864</v>
      </c>
      <c r="F31" s="521">
        <v>2.488651535381E-2</v>
      </c>
      <c r="G31" s="521">
        <v>0.17179723502304001</v>
      </c>
    </row>
    <row r="32" spans="1:7" x14ac:dyDescent="0.25">
      <c r="A32" s="523">
        <v>2022</v>
      </c>
      <c r="B32" s="523" t="s">
        <v>1402</v>
      </c>
      <c r="C32" s="524">
        <v>9057</v>
      </c>
      <c r="D32" s="521">
        <v>1.9067448705049998E-2</v>
      </c>
      <c r="E32" s="524">
        <v>1551</v>
      </c>
      <c r="F32" s="521">
        <v>2.0707610146860001E-2</v>
      </c>
      <c r="G32" s="521">
        <v>0.17124875786683999</v>
      </c>
    </row>
    <row r="33" spans="1:7" x14ac:dyDescent="0.25">
      <c r="A33" s="523">
        <v>2022</v>
      </c>
      <c r="B33" s="523" t="s">
        <v>1403</v>
      </c>
      <c r="C33" s="524">
        <v>10452</v>
      </c>
      <c r="D33" s="521">
        <v>2.2004303176010001E-2</v>
      </c>
      <c r="E33" s="524">
        <v>1464</v>
      </c>
      <c r="F33" s="521">
        <v>1.9546061415220001E-2</v>
      </c>
      <c r="G33" s="521">
        <v>0.14006888633754</v>
      </c>
    </row>
    <row r="34" spans="1:7" x14ac:dyDescent="0.25">
      <c r="A34" s="523">
        <v>2022</v>
      </c>
      <c r="B34" s="523" t="s">
        <v>1404</v>
      </c>
      <c r="C34" s="524">
        <v>5061</v>
      </c>
      <c r="D34" s="521">
        <v>1.065478170434E-2</v>
      </c>
      <c r="E34" s="524">
        <v>1248</v>
      </c>
      <c r="F34" s="521">
        <v>1.6662216288380001E-2</v>
      </c>
      <c r="G34" s="521">
        <v>0.24659158269117001</v>
      </c>
    </row>
    <row r="35" spans="1:7" x14ac:dyDescent="0.25">
      <c r="A35" s="523">
        <v>2021</v>
      </c>
      <c r="B35" s="523" t="s">
        <v>1395</v>
      </c>
      <c r="C35" s="524">
        <v>22470</v>
      </c>
      <c r="D35" s="521">
        <v>4.561464053349E-2</v>
      </c>
      <c r="E35" s="524">
        <v>5440</v>
      </c>
      <c r="F35" s="521">
        <v>6.902064275474E-2</v>
      </c>
      <c r="G35" s="521">
        <v>0.24210057854917999</v>
      </c>
    </row>
    <row r="36" spans="1:7" x14ac:dyDescent="0.25">
      <c r="A36" s="523">
        <v>2021</v>
      </c>
      <c r="B36" s="523" t="s">
        <v>1396</v>
      </c>
      <c r="C36" s="524">
        <v>26974</v>
      </c>
      <c r="D36" s="521">
        <v>5.4757868880750002E-2</v>
      </c>
      <c r="E36" s="524">
        <v>5200</v>
      </c>
      <c r="F36" s="521">
        <v>6.5975614397909998E-2</v>
      </c>
      <c r="G36" s="521">
        <v>0.19277823088900001</v>
      </c>
    </row>
    <row r="37" spans="1:7" x14ac:dyDescent="0.25">
      <c r="A37" s="523">
        <v>2021</v>
      </c>
      <c r="B37" s="523" t="s">
        <v>1397</v>
      </c>
      <c r="C37" s="524">
        <v>24541</v>
      </c>
      <c r="D37" s="521">
        <v>4.9818820353020002E-2</v>
      </c>
      <c r="E37" s="524">
        <v>3816</v>
      </c>
      <c r="F37" s="521">
        <v>4.8415950873539997E-2</v>
      </c>
      <c r="G37" s="521">
        <v>0.15549488610896001</v>
      </c>
    </row>
    <row r="38" spans="1:7" x14ac:dyDescent="0.25">
      <c r="A38" s="523">
        <v>2021</v>
      </c>
      <c r="B38" s="523" t="s">
        <v>1400</v>
      </c>
      <c r="C38" s="524">
        <v>9333</v>
      </c>
      <c r="D38" s="521">
        <v>1.8946214512639999E-2</v>
      </c>
      <c r="E38" s="524">
        <v>2321</v>
      </c>
      <c r="F38" s="521">
        <v>2.944796173414E-2</v>
      </c>
      <c r="G38" s="521">
        <v>0.24868745312332999</v>
      </c>
    </row>
    <row r="39" spans="1:7" x14ac:dyDescent="0.25">
      <c r="A39" s="523">
        <v>2021</v>
      </c>
      <c r="B39" s="523" t="s">
        <v>1399</v>
      </c>
      <c r="C39" s="524">
        <v>9359</v>
      </c>
      <c r="D39" s="521">
        <v>1.8998995138089999E-2</v>
      </c>
      <c r="E39" s="524">
        <v>2001</v>
      </c>
      <c r="F39" s="521">
        <v>2.5387923925039999E-2</v>
      </c>
      <c r="G39" s="521">
        <v>0.21380489368521999</v>
      </c>
    </row>
    <row r="40" spans="1:7" x14ac:dyDescent="0.25">
      <c r="A40" s="523">
        <v>2021</v>
      </c>
      <c r="B40" s="523" t="s">
        <v>1401</v>
      </c>
      <c r="C40" s="524">
        <v>10425</v>
      </c>
      <c r="D40" s="521">
        <v>2.1163000781559999E-2</v>
      </c>
      <c r="E40" s="524">
        <v>1846</v>
      </c>
      <c r="F40" s="521">
        <v>2.3421343111259998E-2</v>
      </c>
      <c r="G40" s="521">
        <v>0.17707434052758</v>
      </c>
    </row>
    <row r="41" spans="1:7" x14ac:dyDescent="0.25">
      <c r="A41" s="523">
        <v>2021</v>
      </c>
      <c r="B41" s="523" t="s">
        <v>1398</v>
      </c>
      <c r="C41" s="524">
        <v>7315</v>
      </c>
      <c r="D41" s="521">
        <v>1.4849625968069999E-2</v>
      </c>
      <c r="E41" s="524">
        <v>1782</v>
      </c>
      <c r="F41" s="521">
        <v>2.2609335549440002E-2</v>
      </c>
      <c r="G41" s="521">
        <v>0.24360902255639</v>
      </c>
    </row>
    <row r="42" spans="1:7" x14ac:dyDescent="0.25">
      <c r="A42" s="523">
        <v>2021</v>
      </c>
      <c r="B42" s="523" t="s">
        <v>1403</v>
      </c>
      <c r="C42" s="524">
        <v>10859</v>
      </c>
      <c r="D42" s="521">
        <v>2.204403122177E-2</v>
      </c>
      <c r="E42" s="524">
        <v>1506</v>
      </c>
      <c r="F42" s="521">
        <v>1.910755293909E-2</v>
      </c>
      <c r="G42" s="521">
        <v>0.13868680357307001</v>
      </c>
    </row>
    <row r="43" spans="1:7" x14ac:dyDescent="0.25">
      <c r="A43" s="523">
        <v>2021</v>
      </c>
      <c r="B43" s="523" t="s">
        <v>1402</v>
      </c>
      <c r="C43" s="524">
        <v>6975</v>
      </c>
      <c r="D43" s="521">
        <v>1.4159417789099999E-2</v>
      </c>
      <c r="E43" s="524">
        <v>1351</v>
      </c>
      <c r="F43" s="521">
        <v>1.71409721253E-2</v>
      </c>
      <c r="G43" s="521">
        <v>0.19369175627240001</v>
      </c>
    </row>
    <row r="44" spans="1:7" x14ac:dyDescent="0.25">
      <c r="A44" s="523">
        <v>2021</v>
      </c>
      <c r="B44" s="523" t="s">
        <v>1405</v>
      </c>
      <c r="C44" s="524">
        <v>6524</v>
      </c>
      <c r="D44" s="521">
        <v>1.3243876939940001E-2</v>
      </c>
      <c r="E44" s="524">
        <v>1295</v>
      </c>
      <c r="F44" s="521">
        <v>1.6430465508709999E-2</v>
      </c>
      <c r="G44" s="521">
        <v>0.19849785407725001</v>
      </c>
    </row>
    <row r="45" spans="1:7" x14ac:dyDescent="0.25">
      <c r="A45" s="523">
        <v>2020</v>
      </c>
      <c r="B45" s="523" t="s">
        <v>1396</v>
      </c>
      <c r="C45" s="524">
        <v>30985</v>
      </c>
      <c r="D45" s="521">
        <v>6.2713785495980001E-2</v>
      </c>
      <c r="E45" s="524">
        <v>5870</v>
      </c>
      <c r="F45" s="521">
        <v>7.4320731305869997E-2</v>
      </c>
      <c r="G45" s="521">
        <v>0.18944650637405</v>
      </c>
    </row>
    <row r="46" spans="1:7" x14ac:dyDescent="0.25">
      <c r="A46" s="523">
        <v>2020</v>
      </c>
      <c r="B46" s="523" t="s">
        <v>1395</v>
      </c>
      <c r="C46" s="524">
        <v>23152</v>
      </c>
      <c r="D46" s="521">
        <v>4.6859756714640002E-2</v>
      </c>
      <c r="E46" s="524">
        <v>5549</v>
      </c>
      <c r="F46" s="521">
        <v>7.0256514142459994E-2</v>
      </c>
      <c r="G46" s="521">
        <v>0.23967691776087999</v>
      </c>
    </row>
    <row r="47" spans="1:7" x14ac:dyDescent="0.25">
      <c r="A47" s="523">
        <v>2020</v>
      </c>
      <c r="B47" s="523" t="s">
        <v>1398</v>
      </c>
      <c r="C47" s="524">
        <v>11343</v>
      </c>
      <c r="D47" s="521">
        <v>2.295828526322E-2</v>
      </c>
      <c r="E47" s="524">
        <v>2690</v>
      </c>
      <c r="F47" s="521">
        <v>3.4058393051580003E-2</v>
      </c>
      <c r="G47" s="521">
        <v>0.23715066560875001</v>
      </c>
    </row>
    <row r="48" spans="1:7" x14ac:dyDescent="0.25">
      <c r="A48" s="523">
        <v>2020</v>
      </c>
      <c r="B48" s="523" t="s">
        <v>1397</v>
      </c>
      <c r="C48" s="524">
        <v>14375</v>
      </c>
      <c r="D48" s="521">
        <v>2.9095067500559998E-2</v>
      </c>
      <c r="E48" s="524">
        <v>2400</v>
      </c>
      <c r="F48" s="521">
        <v>3.0386670380590002E-2</v>
      </c>
      <c r="G48" s="521">
        <v>0.16695652173913</v>
      </c>
    </row>
    <row r="49" spans="1:7" x14ac:dyDescent="0.25">
      <c r="A49" s="523">
        <v>2020</v>
      </c>
      <c r="B49" s="523" t="s">
        <v>1402</v>
      </c>
      <c r="C49" s="524">
        <v>13508</v>
      </c>
      <c r="D49" s="521">
        <v>2.734025542939E-2</v>
      </c>
      <c r="E49" s="524">
        <v>2227</v>
      </c>
      <c r="F49" s="521">
        <v>2.8196297890659999E-2</v>
      </c>
      <c r="G49" s="521">
        <v>0.16486526502813001</v>
      </c>
    </row>
    <row r="50" spans="1:7" x14ac:dyDescent="0.25">
      <c r="A50" s="523">
        <v>2020</v>
      </c>
      <c r="B50" s="523" t="s">
        <v>1399</v>
      </c>
      <c r="C50" s="524">
        <v>9813</v>
      </c>
      <c r="D50" s="521">
        <v>1.9861558078810002E-2</v>
      </c>
      <c r="E50" s="524">
        <v>2110</v>
      </c>
      <c r="F50" s="521">
        <v>2.67149477096E-2</v>
      </c>
      <c r="G50" s="521">
        <v>0.21502089065525001</v>
      </c>
    </row>
    <row r="51" spans="1:7" x14ac:dyDescent="0.25">
      <c r="A51" s="523">
        <v>2020</v>
      </c>
      <c r="B51" s="523" t="s">
        <v>1400</v>
      </c>
      <c r="C51" s="524">
        <v>9024</v>
      </c>
      <c r="D51" s="521">
        <v>1.826461837391E-2</v>
      </c>
      <c r="E51" s="524">
        <v>2083</v>
      </c>
      <c r="F51" s="521">
        <v>2.6373097667819999E-2</v>
      </c>
      <c r="G51" s="521">
        <v>0.23082890070921999</v>
      </c>
    </row>
    <row r="52" spans="1:7" x14ac:dyDescent="0.25">
      <c r="A52" s="523">
        <v>2020</v>
      </c>
      <c r="B52" s="523" t="s">
        <v>1401</v>
      </c>
      <c r="C52" s="524">
        <v>10522</v>
      </c>
      <c r="D52" s="521">
        <v>2.129657740806E-2</v>
      </c>
      <c r="E52" s="524">
        <v>1763</v>
      </c>
      <c r="F52" s="521">
        <v>2.2321541617079999E-2</v>
      </c>
      <c r="G52" s="521">
        <v>0.16755369701577999</v>
      </c>
    </row>
    <row r="53" spans="1:7" x14ac:dyDescent="0.25">
      <c r="A53" s="523">
        <v>2020</v>
      </c>
      <c r="B53" s="523" t="s">
        <v>1403</v>
      </c>
      <c r="C53" s="524">
        <v>10940</v>
      </c>
      <c r="D53" s="521">
        <v>2.2142611370859999E-2</v>
      </c>
      <c r="E53" s="524">
        <v>1549</v>
      </c>
      <c r="F53" s="521">
        <v>1.9612063508140001E-2</v>
      </c>
      <c r="G53" s="521">
        <v>0.14159049360146</v>
      </c>
    </row>
    <row r="54" spans="1:7" x14ac:dyDescent="0.25">
      <c r="A54" s="523">
        <v>2020</v>
      </c>
      <c r="B54" s="523" t="s">
        <v>1406</v>
      </c>
      <c r="C54" s="524">
        <v>5522</v>
      </c>
      <c r="D54" s="521">
        <v>1.1176553929610001E-2</v>
      </c>
      <c r="E54" s="524">
        <v>1321</v>
      </c>
      <c r="F54" s="521">
        <v>1.6725329821979999E-2</v>
      </c>
      <c r="G54" s="521">
        <v>0.23922491850779001</v>
      </c>
    </row>
    <row r="55" spans="1:7" x14ac:dyDescent="0.25">
      <c r="A55" s="523">
        <v>2019</v>
      </c>
      <c r="B55" s="523" t="s">
        <v>1395</v>
      </c>
      <c r="C55" s="524">
        <v>25501</v>
      </c>
      <c r="D55" s="521">
        <v>4.761166832212E-2</v>
      </c>
      <c r="E55" s="524">
        <v>6173</v>
      </c>
      <c r="F55" s="521">
        <v>7.3229177788059999E-2</v>
      </c>
      <c r="G55" s="521">
        <v>0.24206893847300001</v>
      </c>
    </row>
    <row r="56" spans="1:7" x14ac:dyDescent="0.25">
      <c r="A56" s="523">
        <v>2019</v>
      </c>
      <c r="B56" s="523" t="s">
        <v>1396</v>
      </c>
      <c r="C56" s="524">
        <v>30416</v>
      </c>
      <c r="D56" s="521">
        <v>5.6788224135740001E-2</v>
      </c>
      <c r="E56" s="524">
        <v>5732</v>
      </c>
      <c r="F56" s="521">
        <v>6.7997674887600001E-2</v>
      </c>
      <c r="G56" s="521">
        <v>0.18845344555497001</v>
      </c>
    </row>
    <row r="57" spans="1:7" x14ac:dyDescent="0.25">
      <c r="A57" s="523">
        <v>2019</v>
      </c>
      <c r="B57" s="523" t="s">
        <v>1398</v>
      </c>
      <c r="C57" s="524">
        <v>14874</v>
      </c>
      <c r="D57" s="521">
        <v>2.7770517023770001E-2</v>
      </c>
      <c r="E57" s="524">
        <v>3364</v>
      </c>
      <c r="F57" s="521">
        <v>3.9906520991259999E-2</v>
      </c>
      <c r="G57" s="521">
        <v>0.22616646497244</v>
      </c>
    </row>
    <row r="58" spans="1:7" x14ac:dyDescent="0.25">
      <c r="A58" s="523">
        <v>2019</v>
      </c>
      <c r="B58" s="523" t="s">
        <v>1402</v>
      </c>
      <c r="C58" s="524">
        <v>15531</v>
      </c>
      <c r="D58" s="521">
        <v>2.8997169550639999E-2</v>
      </c>
      <c r="E58" s="524">
        <v>2430</v>
      </c>
      <c r="F58" s="521">
        <v>2.8826648635179999E-2</v>
      </c>
      <c r="G58" s="521">
        <v>0.15646127100637</v>
      </c>
    </row>
    <row r="59" spans="1:7" x14ac:dyDescent="0.25">
      <c r="A59" s="523">
        <v>2019</v>
      </c>
      <c r="B59" s="523" t="s">
        <v>1399</v>
      </c>
      <c r="C59" s="524">
        <v>11101</v>
      </c>
      <c r="D59" s="521">
        <v>2.0726133486679999E-2</v>
      </c>
      <c r="E59" s="524">
        <v>2369</v>
      </c>
      <c r="F59" s="521">
        <v>2.8103016714710001E-2</v>
      </c>
      <c r="G59" s="521">
        <v>0.21340419782001999</v>
      </c>
    </row>
    <row r="60" spans="1:7" x14ac:dyDescent="0.25">
      <c r="A60" s="523">
        <v>2019</v>
      </c>
      <c r="B60" s="523" t="s">
        <v>1400</v>
      </c>
      <c r="C60" s="524">
        <v>9162</v>
      </c>
      <c r="D60" s="521">
        <v>1.7105921539049999E-2</v>
      </c>
      <c r="E60" s="524">
        <v>2011</v>
      </c>
      <c r="F60" s="521">
        <v>2.3856127738829998E-2</v>
      </c>
      <c r="G60" s="521">
        <v>0.21949356035799999</v>
      </c>
    </row>
    <row r="61" spans="1:7" x14ac:dyDescent="0.25">
      <c r="A61" s="523">
        <v>2019</v>
      </c>
      <c r="B61" s="523" t="s">
        <v>1401</v>
      </c>
      <c r="C61" s="524">
        <v>11512</v>
      </c>
      <c r="D61" s="521">
        <v>2.1493491460109999E-2</v>
      </c>
      <c r="E61" s="524">
        <v>1997</v>
      </c>
      <c r="F61" s="521">
        <v>2.3690048281670002E-2</v>
      </c>
      <c r="G61" s="521">
        <v>0.17347116052813999</v>
      </c>
    </row>
    <row r="62" spans="1:7" x14ac:dyDescent="0.25">
      <c r="A62" s="523">
        <v>2019</v>
      </c>
      <c r="B62" s="523" t="s">
        <v>1403</v>
      </c>
      <c r="C62" s="524">
        <v>12166</v>
      </c>
      <c r="D62" s="521">
        <v>2.2714542833880001E-2</v>
      </c>
      <c r="E62" s="524">
        <v>1803</v>
      </c>
      <c r="F62" s="521">
        <v>2.13886615182E-2</v>
      </c>
      <c r="G62" s="521">
        <v>0.14819990136446001</v>
      </c>
    </row>
    <row r="63" spans="1:7" x14ac:dyDescent="0.25">
      <c r="A63" s="523">
        <v>2019</v>
      </c>
      <c r="B63" s="523" t="s">
        <v>1397</v>
      </c>
      <c r="C63" s="524">
        <v>6606</v>
      </c>
      <c r="D63" s="521">
        <v>1.233373910576E-2</v>
      </c>
      <c r="E63" s="524">
        <v>1436</v>
      </c>
      <c r="F63" s="521">
        <v>1.7035007177010002E-2</v>
      </c>
      <c r="G63" s="521">
        <v>0.21737814108386</v>
      </c>
    </row>
    <row r="64" spans="1:7" x14ac:dyDescent="0.25">
      <c r="A64" s="523">
        <v>2019</v>
      </c>
      <c r="B64" s="523" t="s">
        <v>1406</v>
      </c>
      <c r="C64" s="524">
        <v>5825</v>
      </c>
      <c r="D64" s="521">
        <v>1.0875572251139999E-2</v>
      </c>
      <c r="E64" s="524">
        <v>1408</v>
      </c>
      <c r="F64" s="521">
        <v>1.6702848262690001E-2</v>
      </c>
      <c r="G64" s="521">
        <v>0.24171673819742001</v>
      </c>
    </row>
    <row r="65" spans="1:7" x14ac:dyDescent="0.25">
      <c r="A65" s="523">
        <v>2018</v>
      </c>
      <c r="B65" s="523" t="s">
        <v>1395</v>
      </c>
      <c r="C65" s="524">
        <v>24721</v>
      </c>
      <c r="D65" s="521">
        <v>4.6088765758479998E-2</v>
      </c>
      <c r="E65" s="524">
        <v>6115</v>
      </c>
      <c r="F65" s="521">
        <v>7.3506431061429997E-2</v>
      </c>
      <c r="G65" s="521">
        <v>0.24736054366733001</v>
      </c>
    </row>
    <row r="66" spans="1:7" x14ac:dyDescent="0.25">
      <c r="A66" s="523">
        <v>2018</v>
      </c>
      <c r="B66" s="523" t="s">
        <v>1396</v>
      </c>
      <c r="C66" s="524">
        <v>29757</v>
      </c>
      <c r="D66" s="521">
        <v>5.5477666869259999E-2</v>
      </c>
      <c r="E66" s="524">
        <v>5347</v>
      </c>
      <c r="F66" s="521">
        <v>6.4274552229840007E-2</v>
      </c>
      <c r="G66" s="521">
        <v>0.17968881271633999</v>
      </c>
    </row>
    <row r="67" spans="1:7" x14ac:dyDescent="0.25">
      <c r="A67" s="523">
        <v>2018</v>
      </c>
      <c r="B67" s="523" t="s">
        <v>1398</v>
      </c>
      <c r="C67" s="524">
        <v>16567</v>
      </c>
      <c r="D67" s="521">
        <v>3.0886799980609999E-2</v>
      </c>
      <c r="E67" s="524">
        <v>3745</v>
      </c>
      <c r="F67" s="521">
        <v>4.501742997956E-2</v>
      </c>
      <c r="G67" s="521">
        <v>0.22605178970241999</v>
      </c>
    </row>
    <row r="68" spans="1:7" x14ac:dyDescent="0.25">
      <c r="A68" s="523">
        <v>2018</v>
      </c>
      <c r="B68" s="523" t="s">
        <v>1402</v>
      </c>
      <c r="C68" s="524">
        <v>14965</v>
      </c>
      <c r="D68" s="521">
        <v>2.7900100302400001E-2</v>
      </c>
      <c r="E68" s="524">
        <v>2308</v>
      </c>
      <c r="F68" s="521">
        <v>2.7743719197020001E-2</v>
      </c>
      <c r="G68" s="521">
        <v>0.15422652856666</v>
      </c>
    </row>
    <row r="69" spans="1:7" x14ac:dyDescent="0.25">
      <c r="A69" s="523">
        <v>2018</v>
      </c>
      <c r="B69" s="523" t="s">
        <v>1399</v>
      </c>
      <c r="C69" s="524">
        <v>10789</v>
      </c>
      <c r="D69" s="521">
        <v>2.011454608504E-2</v>
      </c>
      <c r="E69" s="524">
        <v>2263</v>
      </c>
      <c r="F69" s="521">
        <v>2.720278879673E-2</v>
      </c>
      <c r="G69" s="521">
        <v>0.20975067198072</v>
      </c>
    </row>
    <row r="70" spans="1:7" x14ac:dyDescent="0.25">
      <c r="A70" s="523">
        <v>2018</v>
      </c>
      <c r="B70" s="523" t="s">
        <v>1400</v>
      </c>
      <c r="C70" s="524">
        <v>8991</v>
      </c>
      <c r="D70" s="521">
        <v>1.6762432463669999E-2</v>
      </c>
      <c r="E70" s="524">
        <v>1932</v>
      </c>
      <c r="F70" s="521">
        <v>2.3223945185720001E-2</v>
      </c>
      <c r="G70" s="521">
        <v>0.21488154821488001</v>
      </c>
    </row>
    <row r="71" spans="1:7" x14ac:dyDescent="0.25">
      <c r="A71" s="523">
        <v>2018</v>
      </c>
      <c r="B71" s="523" t="s">
        <v>1401</v>
      </c>
      <c r="C71" s="524">
        <v>11139</v>
      </c>
      <c r="D71" s="521">
        <v>2.076707098352E-2</v>
      </c>
      <c r="E71" s="524">
        <v>1894</v>
      </c>
      <c r="F71" s="521">
        <v>2.2767159514360001E-2</v>
      </c>
      <c r="G71" s="521">
        <v>0.17003321662627</v>
      </c>
    </row>
    <row r="72" spans="1:7" x14ac:dyDescent="0.25">
      <c r="A72" s="523">
        <v>2018</v>
      </c>
      <c r="B72" s="523" t="s">
        <v>1403</v>
      </c>
      <c r="C72" s="524">
        <v>12124</v>
      </c>
      <c r="D72" s="521">
        <v>2.260346248355E-2</v>
      </c>
      <c r="E72" s="524">
        <v>1784</v>
      </c>
      <c r="F72" s="521">
        <v>2.1444885202550001E-2</v>
      </c>
      <c r="G72" s="521">
        <v>0.14714615638403</v>
      </c>
    </row>
    <row r="73" spans="1:7" x14ac:dyDescent="0.25">
      <c r="A73" s="523">
        <v>2018</v>
      </c>
      <c r="B73" s="523" t="s">
        <v>1406</v>
      </c>
      <c r="C73" s="524">
        <v>6157</v>
      </c>
      <c r="D73" s="521">
        <v>1.147884514279E-2</v>
      </c>
      <c r="E73" s="524">
        <v>1484</v>
      </c>
      <c r="F73" s="521">
        <v>1.7838682533959999E-2</v>
      </c>
      <c r="G73" s="521">
        <v>0.24102647393210999</v>
      </c>
    </row>
    <row r="74" spans="1:7" x14ac:dyDescent="0.25">
      <c r="A74" s="523">
        <v>2018</v>
      </c>
      <c r="B74" s="523" t="s">
        <v>1407</v>
      </c>
      <c r="C74" s="524">
        <v>11019</v>
      </c>
      <c r="D74" s="521">
        <v>2.0543348161179999E-2</v>
      </c>
      <c r="E74" s="524">
        <v>1471</v>
      </c>
      <c r="F74" s="521">
        <v>1.768241375165E-2</v>
      </c>
      <c r="G74" s="521">
        <v>0.13349668753970001</v>
      </c>
    </row>
    <row r="75" spans="1:7" x14ac:dyDescent="0.25">
      <c r="A75" s="523">
        <v>2017</v>
      </c>
      <c r="B75" s="523" t="s">
        <v>1395</v>
      </c>
      <c r="C75" s="524">
        <v>23419</v>
      </c>
      <c r="D75" s="521">
        <v>4.3816091781980003E-2</v>
      </c>
      <c r="E75" s="524">
        <v>5673</v>
      </c>
      <c r="F75" s="521">
        <v>6.8460749411690003E-2</v>
      </c>
      <c r="G75" s="521">
        <v>0.24223920748111</v>
      </c>
    </row>
    <row r="76" spans="1:7" x14ac:dyDescent="0.25">
      <c r="A76" s="523">
        <v>2017</v>
      </c>
      <c r="B76" s="523" t="s">
        <v>1396</v>
      </c>
      <c r="C76" s="524">
        <v>28077</v>
      </c>
      <c r="D76" s="521">
        <v>5.2531039282749999E-2</v>
      </c>
      <c r="E76" s="524">
        <v>5102</v>
      </c>
      <c r="F76" s="521">
        <v>6.1570023532250003E-2</v>
      </c>
      <c r="G76" s="521">
        <v>0.18171457064501001</v>
      </c>
    </row>
    <row r="77" spans="1:7" x14ac:dyDescent="0.25">
      <c r="A77" s="523">
        <v>2017</v>
      </c>
      <c r="B77" s="523" t="s">
        <v>1398</v>
      </c>
      <c r="C77" s="524">
        <v>18003</v>
      </c>
      <c r="D77" s="521">
        <v>3.3682954026689998E-2</v>
      </c>
      <c r="E77" s="524">
        <v>4172</v>
      </c>
      <c r="F77" s="521">
        <v>5.0346949858199999E-2</v>
      </c>
      <c r="G77" s="521">
        <v>0.23173915458534999</v>
      </c>
    </row>
    <row r="78" spans="1:7" x14ac:dyDescent="0.25">
      <c r="A78" s="523">
        <v>2017</v>
      </c>
      <c r="B78" s="523" t="s">
        <v>1399</v>
      </c>
      <c r="C78" s="524">
        <v>11123</v>
      </c>
      <c r="D78" s="521">
        <v>2.0810725858959999E-2</v>
      </c>
      <c r="E78" s="524">
        <v>2334</v>
      </c>
      <c r="F78" s="521">
        <v>2.8166294575509999E-2</v>
      </c>
      <c r="G78" s="521">
        <v>0.20983547604064001</v>
      </c>
    </row>
    <row r="79" spans="1:7" x14ac:dyDescent="0.25">
      <c r="A79" s="523">
        <v>2017</v>
      </c>
      <c r="B79" s="523" t="s">
        <v>1402</v>
      </c>
      <c r="C79" s="524">
        <v>14230</v>
      </c>
      <c r="D79" s="521">
        <v>2.66238091318E-2</v>
      </c>
      <c r="E79" s="524">
        <v>2190</v>
      </c>
      <c r="F79" s="521">
        <v>2.6428528329209999E-2</v>
      </c>
      <c r="G79" s="521">
        <v>0.15390021082221</v>
      </c>
    </row>
    <row r="80" spans="1:7" x14ac:dyDescent="0.25">
      <c r="A80" s="523">
        <v>2017</v>
      </c>
      <c r="B80" s="523" t="s">
        <v>1400</v>
      </c>
      <c r="C80" s="524">
        <v>8982</v>
      </c>
      <c r="D80" s="521">
        <v>1.6804993227110002E-2</v>
      </c>
      <c r="E80" s="524">
        <v>1961</v>
      </c>
      <c r="F80" s="521">
        <v>2.3664997284739999E-2</v>
      </c>
      <c r="G80" s="521">
        <v>0.21832553996883</v>
      </c>
    </row>
    <row r="81" spans="1:7" x14ac:dyDescent="0.25">
      <c r="A81" s="523">
        <v>2017</v>
      </c>
      <c r="B81" s="523" t="s">
        <v>1403</v>
      </c>
      <c r="C81" s="524">
        <v>12079</v>
      </c>
      <c r="D81" s="521">
        <v>2.2599366865990001E-2</v>
      </c>
      <c r="E81" s="524">
        <v>1886</v>
      </c>
      <c r="F81" s="521">
        <v>2.2759910698120001E-2</v>
      </c>
      <c r="G81" s="521">
        <v>0.15613875320805001</v>
      </c>
    </row>
    <row r="82" spans="1:7" x14ac:dyDescent="0.25">
      <c r="A82" s="523">
        <v>2017</v>
      </c>
      <c r="B82" s="523" t="s">
        <v>1401</v>
      </c>
      <c r="C82" s="524">
        <v>11070</v>
      </c>
      <c r="D82" s="521">
        <v>2.0711564798950002E-2</v>
      </c>
      <c r="E82" s="524">
        <v>1844</v>
      </c>
      <c r="F82" s="521">
        <v>2.2253062209619999E-2</v>
      </c>
      <c r="G82" s="521">
        <v>0.16657633242999001</v>
      </c>
    </row>
    <row r="83" spans="1:7" x14ac:dyDescent="0.25">
      <c r="A83" s="523">
        <v>2017</v>
      </c>
      <c r="B83" s="523" t="s">
        <v>1406</v>
      </c>
      <c r="C83" s="524">
        <v>6351</v>
      </c>
      <c r="D83" s="521">
        <v>1.188248853099E-2</v>
      </c>
      <c r="E83" s="524">
        <v>1553</v>
      </c>
      <c r="F83" s="521">
        <v>1.8741326253540001E-2</v>
      </c>
      <c r="G83" s="521">
        <v>0.24452842072115</v>
      </c>
    </row>
    <row r="84" spans="1:7" x14ac:dyDescent="0.25">
      <c r="A84" s="523">
        <v>2017</v>
      </c>
      <c r="B84" s="523" t="s">
        <v>1407</v>
      </c>
      <c r="C84" s="524">
        <v>11080</v>
      </c>
      <c r="D84" s="521">
        <v>2.0730274432909999E-2</v>
      </c>
      <c r="E84" s="524">
        <v>1376</v>
      </c>
      <c r="F84" s="521">
        <v>1.660532190913E-2</v>
      </c>
      <c r="G84" s="521">
        <v>0.12418772563177</v>
      </c>
    </row>
    <row r="85" spans="1:7" x14ac:dyDescent="0.25">
      <c r="A85" s="523">
        <v>2016</v>
      </c>
      <c r="B85" s="523" t="s">
        <v>1395</v>
      </c>
      <c r="C85" s="524">
        <v>22183</v>
      </c>
      <c r="D85" s="521">
        <v>4.2048138417850003E-2</v>
      </c>
      <c r="E85" s="524">
        <v>5353</v>
      </c>
      <c r="F85" s="521">
        <v>6.59553233696E-2</v>
      </c>
      <c r="G85" s="521">
        <v>0.24131091376279001</v>
      </c>
    </row>
    <row r="86" spans="1:7" x14ac:dyDescent="0.25">
      <c r="A86" s="523">
        <v>2016</v>
      </c>
      <c r="B86" s="523" t="s">
        <v>1396</v>
      </c>
      <c r="C86" s="524">
        <v>28840</v>
      </c>
      <c r="D86" s="521">
        <v>5.4666560518009999E-2</v>
      </c>
      <c r="E86" s="524">
        <v>5320</v>
      </c>
      <c r="F86" s="521">
        <v>6.5548724140909995E-2</v>
      </c>
      <c r="G86" s="521">
        <v>0.18446601941748</v>
      </c>
    </row>
    <row r="87" spans="1:7" x14ac:dyDescent="0.25">
      <c r="A87" s="523">
        <v>2016</v>
      </c>
      <c r="B87" s="523" t="s">
        <v>1398</v>
      </c>
      <c r="C87" s="524">
        <v>14492</v>
      </c>
      <c r="D87" s="521">
        <v>2.7469757109119999E-2</v>
      </c>
      <c r="E87" s="524">
        <v>3271</v>
      </c>
      <c r="F87" s="521">
        <v>4.0302608395660001E-2</v>
      </c>
      <c r="G87" s="521">
        <v>0.22571073695832</v>
      </c>
    </row>
    <row r="88" spans="1:7" x14ac:dyDescent="0.25">
      <c r="A88" s="523">
        <v>2016</v>
      </c>
      <c r="B88" s="523" t="s">
        <v>1399</v>
      </c>
      <c r="C88" s="524">
        <v>11462</v>
      </c>
      <c r="D88" s="521">
        <v>2.172635633347E-2</v>
      </c>
      <c r="E88" s="524">
        <v>2436</v>
      </c>
      <c r="F88" s="521">
        <v>3.001441579084E-2</v>
      </c>
      <c r="G88" s="521">
        <v>0.21252835456290001</v>
      </c>
    </row>
    <row r="89" spans="1:7" x14ac:dyDescent="0.25">
      <c r="A89" s="523">
        <v>2016</v>
      </c>
      <c r="B89" s="523" t="s">
        <v>1402</v>
      </c>
      <c r="C89" s="524">
        <v>14915</v>
      </c>
      <c r="D89" s="521">
        <v>2.8271558603540001E-2</v>
      </c>
      <c r="E89" s="524">
        <v>2430</v>
      </c>
      <c r="F89" s="521">
        <v>2.9940488658350001E-2</v>
      </c>
      <c r="G89" s="521">
        <v>0.16292323164599001</v>
      </c>
    </row>
    <row r="90" spans="1:7" x14ac:dyDescent="0.25">
      <c r="A90" s="523">
        <v>2016</v>
      </c>
      <c r="B90" s="523" t="s">
        <v>1403</v>
      </c>
      <c r="C90" s="524">
        <v>12086</v>
      </c>
      <c r="D90" s="521">
        <v>2.2909155701129998E-2</v>
      </c>
      <c r="E90" s="524">
        <v>1827</v>
      </c>
      <c r="F90" s="521">
        <v>2.2510811843129998E-2</v>
      </c>
      <c r="G90" s="521">
        <v>0.15116663908655001</v>
      </c>
    </row>
    <row r="91" spans="1:7" x14ac:dyDescent="0.25">
      <c r="A91" s="523">
        <v>2016</v>
      </c>
      <c r="B91" s="523" t="s">
        <v>1400</v>
      </c>
      <c r="C91" s="524">
        <v>8222</v>
      </c>
      <c r="D91" s="521">
        <v>1.558489807833E-2</v>
      </c>
      <c r="E91" s="524">
        <v>1814</v>
      </c>
      <c r="F91" s="521">
        <v>2.2350636389399998E-2</v>
      </c>
      <c r="G91" s="521">
        <v>0.22062758452931</v>
      </c>
    </row>
    <row r="92" spans="1:7" x14ac:dyDescent="0.25">
      <c r="A92" s="523">
        <v>2016</v>
      </c>
      <c r="B92" s="523" t="s">
        <v>1401</v>
      </c>
      <c r="C92" s="524">
        <v>10573</v>
      </c>
      <c r="D92" s="521">
        <v>2.0041246336920001E-2</v>
      </c>
      <c r="E92" s="524">
        <v>1746</v>
      </c>
      <c r="F92" s="521">
        <v>2.1512795554520001E-2</v>
      </c>
      <c r="G92" s="521">
        <v>0.16513761467890001</v>
      </c>
    </row>
    <row r="93" spans="1:7" x14ac:dyDescent="0.25">
      <c r="A93" s="523">
        <v>2016</v>
      </c>
      <c r="B93" s="523" t="s">
        <v>1406</v>
      </c>
      <c r="C93" s="524">
        <v>6281</v>
      </c>
      <c r="D93" s="521">
        <v>1.190570966067E-2</v>
      </c>
      <c r="E93" s="524">
        <v>1556</v>
      </c>
      <c r="F93" s="521">
        <v>1.917176969234E-2</v>
      </c>
      <c r="G93" s="521">
        <v>0.24773125298519</v>
      </c>
    </row>
    <row r="94" spans="1:7" x14ac:dyDescent="0.25">
      <c r="A94" s="523">
        <v>2016</v>
      </c>
      <c r="B94" s="523" t="s">
        <v>1407</v>
      </c>
      <c r="C94" s="524">
        <v>11557</v>
      </c>
      <c r="D94" s="521">
        <v>2.1906429955149999E-2</v>
      </c>
      <c r="E94" s="524">
        <v>1529</v>
      </c>
      <c r="F94" s="521">
        <v>1.8839097596140001E-2</v>
      </c>
      <c r="G94" s="521">
        <v>0.13230077009605001</v>
      </c>
    </row>
    <row r="95" spans="1:7" x14ac:dyDescent="0.25">
      <c r="A95" s="523">
        <v>2015</v>
      </c>
      <c r="B95" s="523" t="s">
        <v>1395</v>
      </c>
      <c r="C95" s="524">
        <v>21604</v>
      </c>
      <c r="D95" s="521">
        <v>4.1091226555230002E-2</v>
      </c>
      <c r="E95" s="524">
        <v>5236</v>
      </c>
      <c r="F95" s="521">
        <v>6.4479582286589995E-2</v>
      </c>
      <c r="G95" s="521">
        <v>0.24236252545824999</v>
      </c>
    </row>
    <row r="96" spans="1:7" x14ac:dyDescent="0.25">
      <c r="A96" s="523">
        <v>2015</v>
      </c>
      <c r="B96" s="523" t="s">
        <v>1396</v>
      </c>
      <c r="C96" s="524">
        <v>25881</v>
      </c>
      <c r="D96" s="521">
        <v>4.9226163417700003E-2</v>
      </c>
      <c r="E96" s="524">
        <v>4897</v>
      </c>
      <c r="F96" s="521">
        <v>6.030491108812E-2</v>
      </c>
      <c r="G96" s="521">
        <v>0.18921216336308</v>
      </c>
    </row>
    <row r="97" spans="1:7" x14ac:dyDescent="0.25">
      <c r="A97" s="523">
        <v>2015</v>
      </c>
      <c r="B97" s="523" t="s">
        <v>1398</v>
      </c>
      <c r="C97" s="524">
        <v>16414</v>
      </c>
      <c r="D97" s="521">
        <v>3.1219746004330001E-2</v>
      </c>
      <c r="E97" s="524">
        <v>3655</v>
      </c>
      <c r="F97" s="521">
        <v>4.5010098024730001E-2</v>
      </c>
      <c r="G97" s="521">
        <v>0.2226757645912</v>
      </c>
    </row>
    <row r="98" spans="1:7" x14ac:dyDescent="0.25">
      <c r="A98" s="523">
        <v>2015</v>
      </c>
      <c r="B98" s="523" t="s">
        <v>1402</v>
      </c>
      <c r="C98" s="524">
        <v>16541</v>
      </c>
      <c r="D98" s="521">
        <v>3.1461302464829997E-2</v>
      </c>
      <c r="E98" s="524">
        <v>2619</v>
      </c>
      <c r="F98" s="521">
        <v>3.2252105807599997E-2</v>
      </c>
      <c r="G98" s="521">
        <v>0.15833383713197999</v>
      </c>
    </row>
    <row r="99" spans="1:7" x14ac:dyDescent="0.25">
      <c r="A99" s="523">
        <v>2015</v>
      </c>
      <c r="B99" s="523" t="s">
        <v>1399</v>
      </c>
      <c r="C99" s="524">
        <v>11023</v>
      </c>
      <c r="D99" s="521">
        <v>2.0965959559259999E-2</v>
      </c>
      <c r="E99" s="524">
        <v>2347</v>
      </c>
      <c r="F99" s="521">
        <v>2.8902517117380001E-2</v>
      </c>
      <c r="G99" s="521">
        <v>0.21291844325501</v>
      </c>
    </row>
    <row r="100" spans="1:7" x14ac:dyDescent="0.25">
      <c r="A100" s="523">
        <v>2015</v>
      </c>
      <c r="B100" s="523" t="s">
        <v>1401</v>
      </c>
      <c r="C100" s="524">
        <v>11121</v>
      </c>
      <c r="D100" s="521">
        <v>2.1152357457910002E-2</v>
      </c>
      <c r="E100" s="524">
        <v>1938</v>
      </c>
      <c r="F100" s="521">
        <v>2.386581941776E-2</v>
      </c>
      <c r="G100" s="521">
        <v>0.17426490423523</v>
      </c>
    </row>
    <row r="101" spans="1:7" x14ac:dyDescent="0.25">
      <c r="A101" s="523">
        <v>2015</v>
      </c>
      <c r="B101" s="523" t="s">
        <v>1403</v>
      </c>
      <c r="C101" s="524">
        <v>11975</v>
      </c>
      <c r="D101" s="521">
        <v>2.2776682003280001E-2</v>
      </c>
      <c r="E101" s="524">
        <v>1751</v>
      </c>
      <c r="F101" s="521">
        <v>2.1562977193240001E-2</v>
      </c>
      <c r="G101" s="521">
        <v>0.14622129436326001</v>
      </c>
    </row>
    <row r="102" spans="1:7" x14ac:dyDescent="0.25">
      <c r="A102" s="523">
        <v>2015</v>
      </c>
      <c r="B102" s="523" t="s">
        <v>1400</v>
      </c>
      <c r="C102" s="524">
        <v>7819</v>
      </c>
      <c r="D102" s="521">
        <v>1.4871889485070001E-2</v>
      </c>
      <c r="E102" s="524">
        <v>1732</v>
      </c>
      <c r="F102" s="521">
        <v>2.1328998571499998E-2</v>
      </c>
      <c r="G102" s="521">
        <v>0.22151170226372</v>
      </c>
    </row>
    <row r="103" spans="1:7" x14ac:dyDescent="0.25">
      <c r="A103" s="523">
        <v>2015</v>
      </c>
      <c r="B103" s="523" t="s">
        <v>1407</v>
      </c>
      <c r="C103" s="524">
        <v>11935</v>
      </c>
      <c r="D103" s="521">
        <v>2.2700601228319999E-2</v>
      </c>
      <c r="E103" s="524">
        <v>1600</v>
      </c>
      <c r="F103" s="521">
        <v>1.97034628836E-2</v>
      </c>
      <c r="G103" s="521">
        <v>0.13405948889819999</v>
      </c>
    </row>
    <row r="104" spans="1:7" x14ac:dyDescent="0.25">
      <c r="A104" s="523">
        <v>2015</v>
      </c>
      <c r="B104" s="523" t="s">
        <v>1406</v>
      </c>
      <c r="C104" s="524">
        <v>5935</v>
      </c>
      <c r="D104" s="521">
        <v>1.1288484984509999E-2</v>
      </c>
      <c r="E104" s="524">
        <v>1480</v>
      </c>
      <c r="F104" s="521">
        <v>1.822570316733E-2</v>
      </c>
      <c r="G104" s="521">
        <v>0.24936815501264001</v>
      </c>
    </row>
    <row r="105" spans="1:7" x14ac:dyDescent="0.25">
      <c r="A105" s="523">
        <v>2014</v>
      </c>
      <c r="B105" s="523" t="s">
        <v>1395</v>
      </c>
      <c r="C105" s="524">
        <v>20293</v>
      </c>
      <c r="D105" s="521">
        <v>3.9572238396749997E-2</v>
      </c>
      <c r="E105" s="524">
        <v>4573</v>
      </c>
      <c r="F105" s="521">
        <v>5.965690431153E-2</v>
      </c>
      <c r="G105" s="521">
        <v>0.22534864238899999</v>
      </c>
    </row>
    <row r="106" spans="1:7" x14ac:dyDescent="0.25">
      <c r="A106" s="523">
        <v>2014</v>
      </c>
      <c r="B106" s="523" t="s">
        <v>1396</v>
      </c>
      <c r="C106" s="524">
        <v>20575</v>
      </c>
      <c r="D106" s="521">
        <v>4.0122150742279997E-2</v>
      </c>
      <c r="E106" s="524">
        <v>3804</v>
      </c>
      <c r="F106" s="521">
        <v>4.9624942926100001E-2</v>
      </c>
      <c r="G106" s="521">
        <v>0.18488456865128</v>
      </c>
    </row>
    <row r="107" spans="1:7" x14ac:dyDescent="0.25">
      <c r="A107" s="523">
        <v>2014</v>
      </c>
      <c r="B107" s="523" t="s">
        <v>1398</v>
      </c>
      <c r="C107" s="524">
        <v>15202</v>
      </c>
      <c r="D107" s="521">
        <v>2.9644565520499998E-2</v>
      </c>
      <c r="E107" s="524">
        <v>3289</v>
      </c>
      <c r="F107" s="521">
        <v>4.2906529254450002E-2</v>
      </c>
      <c r="G107" s="521">
        <v>0.21635311143270999</v>
      </c>
    </row>
    <row r="108" spans="1:7" x14ac:dyDescent="0.25">
      <c r="A108" s="523">
        <v>2014</v>
      </c>
      <c r="B108" s="523" t="s">
        <v>1402</v>
      </c>
      <c r="C108" s="524">
        <v>15692</v>
      </c>
      <c r="D108" s="521">
        <v>3.0600086971950002E-2</v>
      </c>
      <c r="E108" s="524">
        <v>2548</v>
      </c>
      <c r="F108" s="521">
        <v>3.3239840845349998E-2</v>
      </c>
      <c r="G108" s="521">
        <v>0.16237573285751</v>
      </c>
    </row>
    <row r="109" spans="1:7" x14ac:dyDescent="0.25">
      <c r="A109" s="523">
        <v>2014</v>
      </c>
      <c r="B109" s="523" t="s">
        <v>1399</v>
      </c>
      <c r="C109" s="524">
        <v>10667</v>
      </c>
      <c r="D109" s="521">
        <v>2.0801116985080002E-2</v>
      </c>
      <c r="E109" s="524">
        <v>2335</v>
      </c>
      <c r="F109" s="521">
        <v>3.0461157132609998E-2</v>
      </c>
      <c r="G109" s="521">
        <v>0.21889940939346</v>
      </c>
    </row>
    <row r="110" spans="1:7" x14ac:dyDescent="0.25">
      <c r="A110" s="523">
        <v>2014</v>
      </c>
      <c r="B110" s="523" t="s">
        <v>1401</v>
      </c>
      <c r="C110" s="524">
        <v>11057</v>
      </c>
      <c r="D110" s="521">
        <v>2.1561634058680001E-2</v>
      </c>
      <c r="E110" s="524">
        <v>1828</v>
      </c>
      <c r="F110" s="521">
        <v>2.384710716848E-2</v>
      </c>
      <c r="G110" s="521">
        <v>0.16532513339966001</v>
      </c>
    </row>
    <row r="111" spans="1:7" x14ac:dyDescent="0.25">
      <c r="A111" s="523">
        <v>2014</v>
      </c>
      <c r="B111" s="523" t="s">
        <v>1403</v>
      </c>
      <c r="C111" s="524">
        <v>11962</v>
      </c>
      <c r="D111" s="521">
        <v>2.3326423678210001E-2</v>
      </c>
      <c r="E111" s="524">
        <v>1827</v>
      </c>
      <c r="F111" s="521">
        <v>2.3834061705039999E-2</v>
      </c>
      <c r="G111" s="521">
        <v>0.15273365657917001</v>
      </c>
    </row>
    <row r="112" spans="1:7" x14ac:dyDescent="0.25">
      <c r="A112" s="523">
        <v>2014</v>
      </c>
      <c r="B112" s="523" t="s">
        <v>1400</v>
      </c>
      <c r="C112" s="524">
        <v>7640</v>
      </c>
      <c r="D112" s="521">
        <v>1.489833446761E-2</v>
      </c>
      <c r="E112" s="524">
        <v>1683</v>
      </c>
      <c r="F112" s="521">
        <v>2.1955514969669999E-2</v>
      </c>
      <c r="G112" s="521">
        <v>0.22028795811518001</v>
      </c>
    </row>
    <row r="113" spans="1:7" x14ac:dyDescent="0.25">
      <c r="A113" s="523">
        <v>2014</v>
      </c>
      <c r="B113" s="523" t="s">
        <v>1407</v>
      </c>
      <c r="C113" s="524">
        <v>12240</v>
      </c>
      <c r="D113" s="521">
        <v>2.3868535848629999E-2</v>
      </c>
      <c r="E113" s="524">
        <v>1547</v>
      </c>
      <c r="F113" s="521">
        <v>2.0181331941820001E-2</v>
      </c>
      <c r="G113" s="521">
        <v>0.12638888888888999</v>
      </c>
    </row>
    <row r="114" spans="1:7" x14ac:dyDescent="0.25">
      <c r="A114" s="523">
        <v>2014</v>
      </c>
      <c r="B114" s="523" t="s">
        <v>1405</v>
      </c>
      <c r="C114" s="524">
        <v>6358</v>
      </c>
      <c r="D114" s="521">
        <v>1.239837834359E-2</v>
      </c>
      <c r="E114" s="524">
        <v>1196</v>
      </c>
      <c r="F114" s="521">
        <v>1.560237427435E-2</v>
      </c>
      <c r="G114" s="521">
        <v>0.18810946838629</v>
      </c>
    </row>
    <row r="115" spans="1:7" x14ac:dyDescent="0.25">
      <c r="A115" s="523">
        <v>2013</v>
      </c>
      <c r="B115" s="523" t="s">
        <v>1395</v>
      </c>
      <c r="C115" s="524">
        <v>19328</v>
      </c>
      <c r="D115" s="521">
        <v>3.63027129366E-2</v>
      </c>
      <c r="E115" s="524">
        <v>4589</v>
      </c>
      <c r="F115" s="521">
        <v>5.7668141148079999E-2</v>
      </c>
      <c r="G115" s="521">
        <v>0.23742756622517</v>
      </c>
    </row>
    <row r="116" spans="1:7" x14ac:dyDescent="0.25">
      <c r="A116" s="523">
        <v>2013</v>
      </c>
      <c r="B116" s="523" t="s">
        <v>1398</v>
      </c>
      <c r="C116" s="524">
        <v>17860</v>
      </c>
      <c r="D116" s="521">
        <v>3.3545449764469999E-2</v>
      </c>
      <c r="E116" s="524">
        <v>3825</v>
      </c>
      <c r="F116" s="521">
        <v>4.8067256459229997E-2</v>
      </c>
      <c r="G116" s="521">
        <v>0.21416573348264001</v>
      </c>
    </row>
    <row r="117" spans="1:7" x14ac:dyDescent="0.25">
      <c r="A117" s="523">
        <v>2013</v>
      </c>
      <c r="B117" s="523" t="s">
        <v>1396</v>
      </c>
      <c r="C117" s="524">
        <v>16814</v>
      </c>
      <c r="D117" s="521">
        <v>3.1580805842089998E-2</v>
      </c>
      <c r="E117" s="524">
        <v>3097</v>
      </c>
      <c r="F117" s="521">
        <v>3.8918769478230003E-2</v>
      </c>
      <c r="G117" s="521">
        <v>0.18419174497443</v>
      </c>
    </row>
    <row r="118" spans="1:7" x14ac:dyDescent="0.25">
      <c r="A118" s="523">
        <v>2013</v>
      </c>
      <c r="B118" s="523" t="s">
        <v>1402</v>
      </c>
      <c r="C118" s="524">
        <v>18215</v>
      </c>
      <c r="D118" s="521">
        <v>3.4212226621489997E-2</v>
      </c>
      <c r="E118" s="524">
        <v>2788</v>
      </c>
      <c r="F118" s="521">
        <v>3.5035689152509999E-2</v>
      </c>
      <c r="G118" s="521">
        <v>0.15306066428768</v>
      </c>
    </row>
    <row r="119" spans="1:7" x14ac:dyDescent="0.25">
      <c r="A119" s="523">
        <v>2013</v>
      </c>
      <c r="B119" s="523" t="s">
        <v>1399</v>
      </c>
      <c r="C119" s="524">
        <v>10912</v>
      </c>
      <c r="D119" s="521">
        <v>2.0495405813540001E-2</v>
      </c>
      <c r="E119" s="524">
        <v>2215</v>
      </c>
      <c r="F119" s="521">
        <v>2.7835025635869998E-2</v>
      </c>
      <c r="G119" s="521">
        <v>0.20298753665689001</v>
      </c>
    </row>
    <row r="120" spans="1:7" x14ac:dyDescent="0.25">
      <c r="A120" s="523">
        <v>2013</v>
      </c>
      <c r="B120" s="523" t="s">
        <v>1403</v>
      </c>
      <c r="C120" s="524">
        <v>13379</v>
      </c>
      <c r="D120" s="521">
        <v>2.5129035408670002E-2</v>
      </c>
      <c r="E120" s="524">
        <v>2024</v>
      </c>
      <c r="F120" s="521">
        <v>2.5434804463660001E-2</v>
      </c>
      <c r="G120" s="521">
        <v>0.15128185963075999</v>
      </c>
    </row>
    <row r="121" spans="1:7" x14ac:dyDescent="0.25">
      <c r="A121" s="523">
        <v>2013</v>
      </c>
      <c r="B121" s="523" t="s">
        <v>1401</v>
      </c>
      <c r="C121" s="524">
        <v>11780</v>
      </c>
      <c r="D121" s="521">
        <v>2.2125722185070001E-2</v>
      </c>
      <c r="E121" s="524">
        <v>1998</v>
      </c>
      <c r="F121" s="521">
        <v>2.5108072785760001E-2</v>
      </c>
      <c r="G121" s="521">
        <v>0.16960950764006999</v>
      </c>
    </row>
    <row r="122" spans="1:7" x14ac:dyDescent="0.25">
      <c r="A122" s="523">
        <v>2013</v>
      </c>
      <c r="B122" s="523" t="s">
        <v>1407</v>
      </c>
      <c r="C122" s="524">
        <v>12702</v>
      </c>
      <c r="D122" s="521">
        <v>2.3857463768659999E-2</v>
      </c>
      <c r="E122" s="524">
        <v>1619</v>
      </c>
      <c r="F122" s="521">
        <v>2.0345330250330002E-2</v>
      </c>
      <c r="G122" s="521">
        <v>0.12746024248150001</v>
      </c>
    </row>
    <row r="123" spans="1:7" x14ac:dyDescent="0.25">
      <c r="A123" s="523">
        <v>2013</v>
      </c>
      <c r="B123" s="523" t="s">
        <v>1400</v>
      </c>
      <c r="C123" s="524">
        <v>7094</v>
      </c>
      <c r="D123" s="521">
        <v>1.3324267672399999E-2</v>
      </c>
      <c r="E123" s="524">
        <v>1491</v>
      </c>
      <c r="F123" s="521">
        <v>1.873680506685E-2</v>
      </c>
      <c r="G123" s="521">
        <v>0.21017761488582001</v>
      </c>
    </row>
    <row r="124" spans="1:7" x14ac:dyDescent="0.25">
      <c r="A124" s="523">
        <v>2013</v>
      </c>
      <c r="B124" s="523" t="s">
        <v>1406</v>
      </c>
      <c r="C124" s="524">
        <v>5180</v>
      </c>
      <c r="D124" s="521">
        <v>9.7293073785E-3</v>
      </c>
      <c r="E124" s="524">
        <v>1251</v>
      </c>
      <c r="F124" s="521">
        <v>1.572082034784E-2</v>
      </c>
      <c r="G124" s="521">
        <v>0.24150579150578999</v>
      </c>
    </row>
    <row r="125" spans="1:7" x14ac:dyDescent="0.25">
      <c r="A125" s="523">
        <v>2012</v>
      </c>
      <c r="B125" s="523" t="s">
        <v>1395</v>
      </c>
      <c r="C125" s="524">
        <v>19018</v>
      </c>
      <c r="D125" s="521">
        <v>3.434966287914E-2</v>
      </c>
      <c r="E125" s="524">
        <v>4668</v>
      </c>
      <c r="F125" s="521">
        <v>5.4901499558949997E-2</v>
      </c>
      <c r="G125" s="521">
        <v>0.24545167735828999</v>
      </c>
    </row>
    <row r="126" spans="1:7" x14ac:dyDescent="0.25">
      <c r="A126" s="523">
        <v>2012</v>
      </c>
      <c r="B126" s="523" t="s">
        <v>1398</v>
      </c>
      <c r="C126" s="524">
        <v>17710</v>
      </c>
      <c r="D126" s="521">
        <v>3.198719789618E-2</v>
      </c>
      <c r="E126" s="524">
        <v>4053</v>
      </c>
      <c r="F126" s="521">
        <v>4.7668332843280002E-2</v>
      </c>
      <c r="G126" s="521">
        <v>0.22885375494071</v>
      </c>
    </row>
    <row r="127" spans="1:7" x14ac:dyDescent="0.25">
      <c r="A127" s="523">
        <v>2012</v>
      </c>
      <c r="B127" s="523" t="s">
        <v>1402</v>
      </c>
      <c r="C127" s="524">
        <v>17397</v>
      </c>
      <c r="D127" s="521">
        <v>3.1421867972889997E-2</v>
      </c>
      <c r="E127" s="524">
        <v>2794</v>
      </c>
      <c r="F127" s="521">
        <v>3.2860923257870003E-2</v>
      </c>
      <c r="G127" s="521">
        <v>0.16060240271310999</v>
      </c>
    </row>
    <row r="128" spans="1:7" x14ac:dyDescent="0.25">
      <c r="A128" s="523">
        <v>2012</v>
      </c>
      <c r="B128" s="523" t="s">
        <v>1396</v>
      </c>
      <c r="C128" s="524">
        <v>13940</v>
      </c>
      <c r="D128" s="521">
        <v>2.5177952494220002E-2</v>
      </c>
      <c r="E128" s="524">
        <v>2787</v>
      </c>
      <c r="F128" s="521">
        <v>3.277859453102E-2</v>
      </c>
      <c r="G128" s="521">
        <v>0.19992826398852001</v>
      </c>
    </row>
    <row r="129" spans="1:8" x14ac:dyDescent="0.25">
      <c r="A129" s="523">
        <v>2012</v>
      </c>
      <c r="B129" s="523" t="s">
        <v>1399</v>
      </c>
      <c r="C129" s="524">
        <v>11209</v>
      </c>
      <c r="D129" s="521">
        <v>2.0245313451059999E-2</v>
      </c>
      <c r="E129" s="524">
        <v>2413</v>
      </c>
      <c r="F129" s="521">
        <v>2.837988826816E-2</v>
      </c>
      <c r="G129" s="521">
        <v>0.21527344098491999</v>
      </c>
    </row>
    <row r="130" spans="1:8" x14ac:dyDescent="0.25">
      <c r="A130" s="523">
        <v>2012</v>
      </c>
      <c r="B130" s="523" t="s">
        <v>1403</v>
      </c>
      <c r="C130" s="524">
        <v>14143</v>
      </c>
      <c r="D130" s="521">
        <v>2.5544604169710002E-2</v>
      </c>
      <c r="E130" s="524">
        <v>2206</v>
      </c>
      <c r="F130" s="521">
        <v>2.594531020288E-2</v>
      </c>
      <c r="G130" s="521">
        <v>0.1559782224422</v>
      </c>
    </row>
    <row r="131" spans="1:8" x14ac:dyDescent="0.25">
      <c r="A131" s="523">
        <v>2012</v>
      </c>
      <c r="B131" s="523" t="s">
        <v>1401</v>
      </c>
      <c r="C131" s="524">
        <v>12914</v>
      </c>
      <c r="D131" s="521">
        <v>2.3324826292E-2</v>
      </c>
      <c r="E131" s="524">
        <v>2204</v>
      </c>
      <c r="F131" s="521">
        <v>2.5921787709499999E-2</v>
      </c>
      <c r="G131" s="521">
        <v>0.17066749264364001</v>
      </c>
    </row>
    <row r="132" spans="1:8" x14ac:dyDescent="0.25">
      <c r="A132" s="523">
        <v>2012</v>
      </c>
      <c r="B132" s="523" t="s">
        <v>1407</v>
      </c>
      <c r="C132" s="524">
        <v>12904</v>
      </c>
      <c r="D132" s="521">
        <v>2.33067646331E-2</v>
      </c>
      <c r="E132" s="524">
        <v>1729</v>
      </c>
      <c r="F132" s="521">
        <v>2.0335195530729998E-2</v>
      </c>
      <c r="G132" s="521">
        <v>0.13398946063236</v>
      </c>
    </row>
    <row r="133" spans="1:8" x14ac:dyDescent="0.25">
      <c r="A133" s="523">
        <v>2012</v>
      </c>
      <c r="B133" s="523" t="s">
        <v>1400</v>
      </c>
      <c r="C133" s="524">
        <v>6841</v>
      </c>
      <c r="D133" s="521">
        <v>1.235598084742E-2</v>
      </c>
      <c r="E133" s="524">
        <v>1489</v>
      </c>
      <c r="F133" s="521">
        <v>1.7512496324610001E-2</v>
      </c>
      <c r="G133" s="521">
        <v>0.21765823709984</v>
      </c>
    </row>
    <row r="134" spans="1:8" x14ac:dyDescent="0.25">
      <c r="A134" s="523">
        <v>2012</v>
      </c>
      <c r="B134" s="523" t="s">
        <v>1405</v>
      </c>
      <c r="C134" s="524">
        <v>6972</v>
      </c>
      <c r="D134" s="521">
        <v>1.259258857889E-2</v>
      </c>
      <c r="E134" s="524">
        <v>1365</v>
      </c>
      <c r="F134" s="521">
        <v>1.6054101734779998E-2</v>
      </c>
      <c r="G134" s="521">
        <v>0.19578313253012</v>
      </c>
    </row>
    <row r="135" spans="1:8" x14ac:dyDescent="0.25">
      <c r="A135" s="523">
        <v>2011</v>
      </c>
      <c r="B135" s="523" t="s">
        <v>1395</v>
      </c>
      <c r="C135" s="524">
        <v>20087</v>
      </c>
      <c r="D135" s="521">
        <v>3.5570847736159997E-2</v>
      </c>
      <c r="E135" s="524">
        <v>5099</v>
      </c>
      <c r="F135" s="521">
        <v>5.6674447037899998E-2</v>
      </c>
      <c r="G135" s="521">
        <v>0.25384577089659999</v>
      </c>
    </row>
    <row r="136" spans="1:8" ht="14.45" customHeight="1" x14ac:dyDescent="0.25">
      <c r="A136" s="523">
        <v>2011</v>
      </c>
      <c r="B136" s="523" t="s">
        <v>1398</v>
      </c>
      <c r="C136" s="524">
        <v>19741</v>
      </c>
      <c r="D136" s="521">
        <v>3.4958137360460002E-2</v>
      </c>
      <c r="E136" s="524">
        <v>4761</v>
      </c>
      <c r="F136" s="521">
        <v>5.2917639213070002E-2</v>
      </c>
      <c r="G136" s="521">
        <v>0.24117319284736999</v>
      </c>
      <c r="H136" s="522"/>
    </row>
    <row r="137" spans="1:8" x14ac:dyDescent="0.25">
      <c r="A137" s="523">
        <v>2011</v>
      </c>
      <c r="B137" s="523" t="s">
        <v>1402</v>
      </c>
      <c r="C137" s="524">
        <v>18582</v>
      </c>
      <c r="D137" s="521">
        <v>3.2905734685780001E-2</v>
      </c>
      <c r="E137" s="524">
        <v>3161</v>
      </c>
      <c r="F137" s="521">
        <v>3.5133933533399997E-2</v>
      </c>
      <c r="G137" s="521">
        <v>0.17011085997202</v>
      </c>
      <c r="H137" s="522"/>
    </row>
    <row r="138" spans="1:8" x14ac:dyDescent="0.25">
      <c r="A138" s="523">
        <v>2011</v>
      </c>
      <c r="B138" s="523" t="s">
        <v>1401</v>
      </c>
      <c r="C138" s="524">
        <v>13685</v>
      </c>
      <c r="D138" s="521">
        <v>2.423393494645E-2</v>
      </c>
      <c r="E138" s="524">
        <v>2571</v>
      </c>
      <c r="F138" s="521">
        <v>2.8576192064020001E-2</v>
      </c>
      <c r="G138" s="521">
        <v>0.18786993058092999</v>
      </c>
      <c r="H138" s="522"/>
    </row>
    <row r="139" spans="1:8" x14ac:dyDescent="0.25">
      <c r="A139" s="523">
        <v>2011</v>
      </c>
      <c r="B139" s="523" t="s">
        <v>1396</v>
      </c>
      <c r="C139" s="524">
        <v>11583</v>
      </c>
      <c r="D139" s="521">
        <v>2.0511630872099999E-2</v>
      </c>
      <c r="E139" s="524">
        <v>2460</v>
      </c>
      <c r="F139" s="521">
        <v>2.7342447482490002E-2</v>
      </c>
      <c r="G139" s="521">
        <v>0.21238021238020999</v>
      </c>
    </row>
    <row r="140" spans="1:8" x14ac:dyDescent="0.25">
      <c r="A140" s="523">
        <v>2011</v>
      </c>
      <c r="B140" s="523" t="s">
        <v>1399</v>
      </c>
      <c r="C140" s="524">
        <v>10325</v>
      </c>
      <c r="D140" s="521">
        <v>1.8283915113050001E-2</v>
      </c>
      <c r="E140" s="524">
        <v>2363</v>
      </c>
      <c r="F140" s="521">
        <v>2.6264310325660001E-2</v>
      </c>
      <c r="G140" s="521">
        <v>0.22886198547216</v>
      </c>
    </row>
    <row r="141" spans="1:8" x14ac:dyDescent="0.25">
      <c r="A141" s="523">
        <v>2011</v>
      </c>
      <c r="B141" s="523" t="s">
        <v>1403</v>
      </c>
      <c r="C141" s="524">
        <v>14042</v>
      </c>
      <c r="D141" s="521">
        <v>2.4866124553750001E-2</v>
      </c>
      <c r="E141" s="524">
        <v>2298</v>
      </c>
      <c r="F141" s="521">
        <v>2.5541847282429999E-2</v>
      </c>
      <c r="G141" s="521">
        <v>0.16365190143854</v>
      </c>
    </row>
    <row r="142" spans="1:8" x14ac:dyDescent="0.25">
      <c r="A142" s="523">
        <v>2011</v>
      </c>
      <c r="B142" s="523" t="s">
        <v>1407</v>
      </c>
      <c r="C142" s="524">
        <v>12876</v>
      </c>
      <c r="D142" s="521">
        <v>2.2801326004419999E-2</v>
      </c>
      <c r="E142" s="524">
        <v>1751</v>
      </c>
      <c r="F142" s="521">
        <v>1.9462042903190001E-2</v>
      </c>
      <c r="G142" s="521">
        <v>0.13598943771357999</v>
      </c>
    </row>
    <row r="143" spans="1:8" x14ac:dyDescent="0.25">
      <c r="A143" s="523">
        <v>2011</v>
      </c>
      <c r="B143" s="523" t="s">
        <v>1397</v>
      </c>
      <c r="C143" s="524">
        <v>6533</v>
      </c>
      <c r="D143" s="521">
        <v>1.156889272964E-2</v>
      </c>
      <c r="E143" s="524">
        <v>1487</v>
      </c>
      <c r="F143" s="521">
        <v>1.6527731466039999E-2</v>
      </c>
      <c r="G143" s="521">
        <v>0.22761365375784001</v>
      </c>
    </row>
    <row r="144" spans="1:8" x14ac:dyDescent="0.25">
      <c r="A144" s="523">
        <v>2011</v>
      </c>
      <c r="B144" s="523" t="s">
        <v>1405</v>
      </c>
      <c r="C144" s="524">
        <v>7046</v>
      </c>
      <c r="D144" s="521">
        <v>1.2477333257780001E-2</v>
      </c>
      <c r="E144" s="524">
        <v>1355</v>
      </c>
      <c r="F144" s="521">
        <v>1.506057574747E-2</v>
      </c>
      <c r="G144" s="521">
        <v>0.19230769230768999</v>
      </c>
    </row>
    <row r="146" spans="1:1" x14ac:dyDescent="0.25">
      <c r="A146" s="522" t="s">
        <v>1408</v>
      </c>
    </row>
    <row r="147" spans="1:1" x14ac:dyDescent="0.25">
      <c r="A147" s="522" t="s">
        <v>1409</v>
      </c>
    </row>
    <row r="148" spans="1:1" x14ac:dyDescent="0.25">
      <c r="A148" s="520" t="s">
        <v>1390</v>
      </c>
    </row>
  </sheetData>
  <sortState xmlns:xlrd2="http://schemas.microsoft.com/office/spreadsheetml/2017/richdata2" ref="A25:G144">
    <sortCondition descending="1" ref="A25:A144"/>
    <sortCondition descending="1" ref="E25:E144"/>
  </sortState>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CE0B-B02F-436D-A5FD-D6ECB173B6C7}">
  <sheetPr>
    <tabColor theme="5" tint="-0.249977111117893"/>
  </sheetPr>
  <dimension ref="A1:G53"/>
  <sheetViews>
    <sheetView workbookViewId="0"/>
  </sheetViews>
  <sheetFormatPr defaultRowHeight="15" x14ac:dyDescent="0.25"/>
  <cols>
    <col min="1" max="1" width="55.140625" customWidth="1"/>
    <col min="2" max="2" width="14.7109375" bestFit="1" customWidth="1"/>
    <col min="3" max="3" width="14.42578125" customWidth="1"/>
    <col min="4" max="4" width="12.5703125" bestFit="1" customWidth="1"/>
    <col min="5" max="5" width="21.85546875" bestFit="1" customWidth="1"/>
    <col min="6" max="7" width="16.42578125" customWidth="1"/>
  </cols>
  <sheetData>
    <row r="1" spans="1:7" ht="18.75" x14ac:dyDescent="0.3">
      <c r="A1" s="90" t="s">
        <v>1</v>
      </c>
    </row>
    <row r="2" spans="1:7" ht="15.75" x14ac:dyDescent="0.25">
      <c r="A2" s="343" t="s">
        <v>106</v>
      </c>
    </row>
    <row r="3" spans="1:7" ht="15.75" x14ac:dyDescent="0.25">
      <c r="A3" s="344" t="s">
        <v>113</v>
      </c>
    </row>
    <row r="5" spans="1:7" ht="15.75" x14ac:dyDescent="0.25">
      <c r="A5" s="345" t="s">
        <v>1410</v>
      </c>
      <c r="B5" s="346"/>
      <c r="C5" s="346"/>
      <c r="D5" s="346"/>
      <c r="E5" s="346"/>
      <c r="F5" s="346"/>
      <c r="G5" s="346"/>
    </row>
    <row r="6" spans="1:7" ht="60" x14ac:dyDescent="0.25">
      <c r="A6" s="527" t="s">
        <v>117</v>
      </c>
      <c r="B6" s="528" t="s">
        <v>585</v>
      </c>
      <c r="C6" s="528" t="s">
        <v>1374</v>
      </c>
      <c r="D6" s="528" t="s">
        <v>991</v>
      </c>
      <c r="E6" s="528" t="s">
        <v>1375</v>
      </c>
      <c r="F6" s="528" t="s">
        <v>1376</v>
      </c>
      <c r="G6" s="528" t="s">
        <v>1377</v>
      </c>
    </row>
    <row r="7" spans="1:7" x14ac:dyDescent="0.25">
      <c r="A7" s="288" t="s">
        <v>1384</v>
      </c>
      <c r="B7" s="533">
        <v>39078</v>
      </c>
      <c r="C7" s="531"/>
      <c r="D7" s="533">
        <v>1849</v>
      </c>
      <c r="E7" s="531"/>
      <c r="F7" s="534" t="s">
        <v>1411</v>
      </c>
      <c r="G7" s="530"/>
    </row>
    <row r="8" spans="1:7" x14ac:dyDescent="0.25">
      <c r="A8" s="288" t="s">
        <v>1385</v>
      </c>
      <c r="B8" s="533">
        <v>37631</v>
      </c>
      <c r="C8" s="531">
        <f>(B8-B7)/B7</f>
        <v>-3.7028507088387327E-2</v>
      </c>
      <c r="D8" s="533">
        <v>1782</v>
      </c>
      <c r="E8" s="531">
        <f>(D8-D7)/D7</f>
        <v>-3.6235803136830717E-2</v>
      </c>
      <c r="F8" s="534" t="s">
        <v>1411</v>
      </c>
      <c r="G8" s="530">
        <f>F8-F7</f>
        <v>0</v>
      </c>
    </row>
    <row r="9" spans="1:7" x14ac:dyDescent="0.25">
      <c r="A9" s="288" t="s">
        <v>1386</v>
      </c>
      <c r="B9" s="533">
        <v>36367</v>
      </c>
      <c r="C9" s="531">
        <f t="shared" ref="C9:E12" si="0">(B9-B8)/B8</f>
        <v>-3.3589327947702689E-2</v>
      </c>
      <c r="D9" s="533">
        <v>1647</v>
      </c>
      <c r="E9" s="531">
        <f t="shared" si="0"/>
        <v>-7.575757575757576E-2</v>
      </c>
      <c r="F9" s="534" t="s">
        <v>1412</v>
      </c>
      <c r="G9" s="530">
        <f t="shared" ref="G9:G12" si="1">F9-F8</f>
        <v>-2.1000000000000046E-3</v>
      </c>
    </row>
    <row r="10" spans="1:7" x14ac:dyDescent="0.25">
      <c r="A10" s="288" t="s">
        <v>1387</v>
      </c>
      <c r="B10" s="533">
        <v>32298</v>
      </c>
      <c r="C10" s="531">
        <f t="shared" si="0"/>
        <v>-0.11188715043858444</v>
      </c>
      <c r="D10" s="533">
        <v>1488</v>
      </c>
      <c r="E10" s="531">
        <f t="shared" si="0"/>
        <v>-9.6539162112932606E-2</v>
      </c>
      <c r="F10" s="534" t="s">
        <v>1413</v>
      </c>
      <c r="G10" s="530">
        <f t="shared" si="1"/>
        <v>8.000000000000021E-4</v>
      </c>
    </row>
    <row r="11" spans="1:7" x14ac:dyDescent="0.25">
      <c r="A11" s="288" t="s">
        <v>1388</v>
      </c>
      <c r="B11" s="533">
        <v>27659</v>
      </c>
      <c r="C11" s="531">
        <f t="shared" si="0"/>
        <v>-0.14363118459347329</v>
      </c>
      <c r="D11" s="533">
        <v>1269</v>
      </c>
      <c r="E11" s="531">
        <f t="shared" si="0"/>
        <v>-0.14717741935483872</v>
      </c>
      <c r="F11" s="534" t="s">
        <v>1414</v>
      </c>
      <c r="G11" s="530">
        <f t="shared" si="1"/>
        <v>-1.9999999999999879E-4</v>
      </c>
    </row>
    <row r="12" spans="1:7" x14ac:dyDescent="0.25">
      <c r="A12" s="526">
        <v>2022</v>
      </c>
      <c r="B12" s="533">
        <v>32148</v>
      </c>
      <c r="C12" s="531">
        <f t="shared" si="0"/>
        <v>0.16229798618894392</v>
      </c>
      <c r="D12" s="533">
        <v>1521</v>
      </c>
      <c r="E12" s="531">
        <f t="shared" si="0"/>
        <v>0.19858156028368795</v>
      </c>
      <c r="F12" s="534" t="s">
        <v>1411</v>
      </c>
      <c r="G12" s="530">
        <f t="shared" si="1"/>
        <v>1.5000000000000013E-3</v>
      </c>
    </row>
    <row r="14" spans="1:7" x14ac:dyDescent="0.25">
      <c r="A14" s="520" t="s">
        <v>1415</v>
      </c>
      <c r="B14" s="520"/>
      <c r="C14" s="520"/>
      <c r="D14" s="520"/>
      <c r="E14" s="520"/>
      <c r="F14" s="520"/>
      <c r="G14" s="520"/>
    </row>
    <row r="15" spans="1:7" x14ac:dyDescent="0.25">
      <c r="A15" s="520" t="s">
        <v>1390</v>
      </c>
      <c r="B15" s="520"/>
      <c r="C15" s="520"/>
      <c r="D15" s="520"/>
      <c r="E15" s="520"/>
      <c r="F15" s="520"/>
      <c r="G15" s="520"/>
    </row>
    <row r="17" spans="1:7" s="347" customFormat="1" ht="15.75" x14ac:dyDescent="0.25">
      <c r="A17" s="345" t="s">
        <v>1416</v>
      </c>
      <c r="B17" s="346"/>
      <c r="C17" s="346"/>
      <c r="D17" s="346"/>
      <c r="E17" s="346"/>
      <c r="F17" s="346"/>
      <c r="G17" s="346"/>
    </row>
    <row r="18" spans="1:7" ht="30" x14ac:dyDescent="0.25">
      <c r="A18" s="614" t="s">
        <v>1417</v>
      </c>
      <c r="B18" s="614" t="s">
        <v>585</v>
      </c>
      <c r="C18" s="615" t="s">
        <v>991</v>
      </c>
      <c r="D18" s="528" t="s">
        <v>1376</v>
      </c>
    </row>
    <row r="19" spans="1:7" x14ac:dyDescent="0.25">
      <c r="A19" t="s">
        <v>1418</v>
      </c>
      <c r="B19" s="533">
        <v>82594</v>
      </c>
      <c r="C19" s="533" t="s">
        <v>1419</v>
      </c>
      <c r="D19" s="536" t="s">
        <v>1420</v>
      </c>
      <c r="E19" s="182"/>
    </row>
    <row r="20" spans="1:7" x14ac:dyDescent="0.25">
      <c r="A20" t="s">
        <v>1421</v>
      </c>
      <c r="B20" s="533">
        <v>8699</v>
      </c>
      <c r="C20" s="533">
        <v>456</v>
      </c>
      <c r="D20" s="536" t="s">
        <v>1422</v>
      </c>
      <c r="E20" s="7"/>
    </row>
    <row r="21" spans="1:7" x14ac:dyDescent="0.25">
      <c r="A21" t="s">
        <v>1423</v>
      </c>
      <c r="B21" s="533">
        <v>5464</v>
      </c>
      <c r="C21" s="533">
        <v>416</v>
      </c>
      <c r="D21" s="536" t="s">
        <v>1424</v>
      </c>
      <c r="E21" s="7"/>
    </row>
    <row r="22" spans="1:7" x14ac:dyDescent="0.25">
      <c r="A22" t="s">
        <v>1425</v>
      </c>
      <c r="B22" s="533">
        <v>1171</v>
      </c>
      <c r="C22" s="533">
        <v>247</v>
      </c>
      <c r="D22" s="536" t="s">
        <v>1426</v>
      </c>
      <c r="E22" s="7"/>
    </row>
    <row r="23" spans="1:7" x14ac:dyDescent="0.25">
      <c r="A23" t="s">
        <v>1427</v>
      </c>
      <c r="B23" s="533">
        <v>8083</v>
      </c>
      <c r="C23" s="533">
        <v>210</v>
      </c>
      <c r="D23" s="536" t="s">
        <v>1428</v>
      </c>
      <c r="E23" s="7"/>
    </row>
    <row r="24" spans="1:7" x14ac:dyDescent="0.25">
      <c r="A24" t="s">
        <v>1402</v>
      </c>
      <c r="B24" s="533">
        <v>4500</v>
      </c>
      <c r="C24" s="533">
        <v>200</v>
      </c>
      <c r="D24" s="536" t="s">
        <v>1429</v>
      </c>
      <c r="E24" s="7"/>
    </row>
    <row r="25" spans="1:7" x14ac:dyDescent="0.25">
      <c r="A25" t="s">
        <v>1430</v>
      </c>
      <c r="B25" s="533">
        <v>3134</v>
      </c>
      <c r="C25" s="533">
        <v>190</v>
      </c>
      <c r="D25" s="536" t="s">
        <v>1431</v>
      </c>
      <c r="E25" s="7"/>
    </row>
    <row r="26" spans="1:7" x14ac:dyDescent="0.25">
      <c r="A26" t="s">
        <v>1432</v>
      </c>
      <c r="B26" s="533">
        <v>1154</v>
      </c>
      <c r="C26" s="533">
        <v>187</v>
      </c>
      <c r="D26" s="536" t="s">
        <v>1433</v>
      </c>
      <c r="E26" s="7"/>
    </row>
    <row r="27" spans="1:7" x14ac:dyDescent="0.25">
      <c r="A27" t="s">
        <v>1434</v>
      </c>
      <c r="B27" s="533">
        <v>3469</v>
      </c>
      <c r="C27" s="533">
        <v>182</v>
      </c>
      <c r="D27" s="536" t="s">
        <v>1422</v>
      </c>
      <c r="E27" s="7"/>
    </row>
    <row r="28" spans="1:7" x14ac:dyDescent="0.25">
      <c r="A28" t="s">
        <v>1435</v>
      </c>
      <c r="B28" s="533">
        <v>1121</v>
      </c>
      <c r="C28" s="533">
        <v>174</v>
      </c>
      <c r="D28" s="536" t="s">
        <v>1436</v>
      </c>
      <c r="E28" s="7"/>
    </row>
    <row r="29" spans="1:7" x14ac:dyDescent="0.25">
      <c r="A29" t="s">
        <v>1405</v>
      </c>
      <c r="B29" s="533">
        <v>2330</v>
      </c>
      <c r="C29" s="533">
        <v>170</v>
      </c>
      <c r="D29" s="536" t="s">
        <v>1437</v>
      </c>
      <c r="E29" s="7"/>
    </row>
    <row r="30" spans="1:7" x14ac:dyDescent="0.25">
      <c r="A30" t="s">
        <v>1438</v>
      </c>
      <c r="B30" s="533">
        <v>1728</v>
      </c>
      <c r="C30" s="533">
        <v>170</v>
      </c>
      <c r="D30" s="536" t="s">
        <v>1439</v>
      </c>
      <c r="E30" s="7"/>
    </row>
    <row r="31" spans="1:7" x14ac:dyDescent="0.25">
      <c r="A31" t="s">
        <v>1440</v>
      </c>
      <c r="B31" s="533">
        <v>1975</v>
      </c>
      <c r="C31" s="533">
        <v>162</v>
      </c>
      <c r="D31" s="536" t="s">
        <v>1441</v>
      </c>
      <c r="E31" s="7"/>
    </row>
    <row r="32" spans="1:7" x14ac:dyDescent="0.25">
      <c r="A32" t="s">
        <v>1442</v>
      </c>
      <c r="B32" s="533">
        <v>2211</v>
      </c>
      <c r="C32" s="533">
        <v>145</v>
      </c>
      <c r="D32" s="536" t="s">
        <v>1443</v>
      </c>
      <c r="E32" s="7"/>
    </row>
    <row r="33" spans="1:5" x14ac:dyDescent="0.25">
      <c r="A33" t="s">
        <v>1444</v>
      </c>
      <c r="B33" s="533">
        <v>1611</v>
      </c>
      <c r="C33" s="533">
        <v>139</v>
      </c>
      <c r="D33" s="536" t="s">
        <v>1445</v>
      </c>
      <c r="E33" s="7"/>
    </row>
    <row r="34" spans="1:5" x14ac:dyDescent="0.25">
      <c r="A34" t="s">
        <v>1446</v>
      </c>
      <c r="B34" s="533">
        <v>1909</v>
      </c>
      <c r="C34" s="533">
        <v>119</v>
      </c>
      <c r="D34" s="536" t="s">
        <v>1447</v>
      </c>
      <c r="E34" s="7"/>
    </row>
    <row r="35" spans="1:5" x14ac:dyDescent="0.25">
      <c r="A35" t="s">
        <v>1448</v>
      </c>
      <c r="B35" s="533">
        <v>1695</v>
      </c>
      <c r="C35" s="533">
        <v>119</v>
      </c>
      <c r="D35" s="536" t="s">
        <v>1449</v>
      </c>
      <c r="E35" s="7"/>
    </row>
    <row r="36" spans="1:5" x14ac:dyDescent="0.25">
      <c r="A36" t="s">
        <v>1450</v>
      </c>
      <c r="B36" s="533">
        <v>222</v>
      </c>
      <c r="C36" s="533">
        <v>103</v>
      </c>
      <c r="D36" s="536" t="s">
        <v>1451</v>
      </c>
      <c r="E36" s="7"/>
    </row>
    <row r="37" spans="1:5" x14ac:dyDescent="0.25">
      <c r="A37" t="s">
        <v>1452</v>
      </c>
      <c r="B37" s="533">
        <v>975</v>
      </c>
      <c r="C37" s="533">
        <v>95</v>
      </c>
      <c r="D37" s="536" t="s">
        <v>1453</v>
      </c>
      <c r="E37" s="7"/>
    </row>
    <row r="38" spans="1:5" x14ac:dyDescent="0.25">
      <c r="A38" t="s">
        <v>1454</v>
      </c>
      <c r="B38" s="533">
        <v>1643</v>
      </c>
      <c r="C38" s="533">
        <v>92</v>
      </c>
      <c r="D38" s="536" t="s">
        <v>1455</v>
      </c>
      <c r="E38" s="7"/>
    </row>
    <row r="39" spans="1:5" x14ac:dyDescent="0.25">
      <c r="A39" t="s">
        <v>1456</v>
      </c>
      <c r="B39" s="533">
        <v>1037</v>
      </c>
      <c r="C39" s="533">
        <v>89</v>
      </c>
      <c r="D39" s="536" t="s">
        <v>1457</v>
      </c>
      <c r="E39" s="7"/>
    </row>
    <row r="40" spans="1:5" x14ac:dyDescent="0.25">
      <c r="A40" t="s">
        <v>1458</v>
      </c>
      <c r="B40" s="533">
        <v>961</v>
      </c>
      <c r="C40" s="533">
        <v>86</v>
      </c>
      <c r="D40" s="536" t="s">
        <v>1459</v>
      </c>
      <c r="E40" s="7"/>
    </row>
    <row r="41" spans="1:5" x14ac:dyDescent="0.25">
      <c r="A41" t="s">
        <v>1460</v>
      </c>
      <c r="B41" s="533">
        <v>1386</v>
      </c>
      <c r="C41" s="533">
        <v>84</v>
      </c>
      <c r="D41" s="536" t="s">
        <v>1461</v>
      </c>
      <c r="E41" s="7"/>
    </row>
    <row r="42" spans="1:5" x14ac:dyDescent="0.25">
      <c r="A42" t="s">
        <v>1462</v>
      </c>
      <c r="B42" s="533">
        <v>1752</v>
      </c>
      <c r="C42" s="533">
        <v>77</v>
      </c>
      <c r="D42" s="536" t="s">
        <v>1463</v>
      </c>
      <c r="E42" s="7"/>
    </row>
    <row r="43" spans="1:5" x14ac:dyDescent="0.25">
      <c r="A43" t="s">
        <v>1464</v>
      </c>
      <c r="B43" s="533">
        <v>970</v>
      </c>
      <c r="C43" s="533">
        <v>75</v>
      </c>
      <c r="D43" s="536" t="s">
        <v>1465</v>
      </c>
      <c r="E43" s="7"/>
    </row>
    <row r="45" spans="1:5" x14ac:dyDescent="0.25">
      <c r="A45" t="s">
        <v>1466</v>
      </c>
      <c r="C45" s="535"/>
      <c r="D45" s="536"/>
      <c r="E45" s="537"/>
    </row>
    <row r="46" spans="1:5" x14ac:dyDescent="0.25">
      <c r="A46" t="s">
        <v>1467</v>
      </c>
      <c r="C46" s="535"/>
      <c r="D46" s="536"/>
      <c r="E46" s="537"/>
    </row>
    <row r="47" spans="1:5" x14ac:dyDescent="0.25">
      <c r="A47" t="s">
        <v>1468</v>
      </c>
      <c r="C47" s="535"/>
      <c r="D47" s="536"/>
      <c r="E47" s="537"/>
    </row>
    <row r="48" spans="1:5" x14ac:dyDescent="0.25">
      <c r="C48" s="535"/>
      <c r="D48" s="536"/>
      <c r="E48" s="537"/>
    </row>
    <row r="49" spans="1:5" x14ac:dyDescent="0.25">
      <c r="A49" t="s">
        <v>1469</v>
      </c>
      <c r="C49" s="535"/>
      <c r="D49" s="536"/>
      <c r="E49" s="537"/>
    </row>
    <row r="50" spans="1:5" x14ac:dyDescent="0.25">
      <c r="C50" s="535"/>
      <c r="D50" s="536"/>
      <c r="E50" s="537"/>
    </row>
    <row r="51" spans="1:5" x14ac:dyDescent="0.25">
      <c r="A51" t="s">
        <v>1470</v>
      </c>
      <c r="C51" s="535"/>
      <c r="D51" s="536"/>
      <c r="E51" s="537"/>
    </row>
    <row r="52" spans="1:5" x14ac:dyDescent="0.25">
      <c r="A52" t="s">
        <v>1471</v>
      </c>
      <c r="C52" s="535"/>
      <c r="D52" s="536"/>
      <c r="E52" s="537"/>
    </row>
    <row r="53" spans="1:5" x14ac:dyDescent="0.25">
      <c r="A53" t="s">
        <v>1472</v>
      </c>
      <c r="C53" s="535"/>
      <c r="D53" s="536"/>
      <c r="E53" s="537"/>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296B-21C0-47B2-9CEB-3D1BED3262BF}">
  <sheetPr>
    <tabColor theme="5" tint="-0.249977111117893"/>
  </sheetPr>
  <dimension ref="A1:L69"/>
  <sheetViews>
    <sheetView workbookViewId="0">
      <selection activeCell="C69" sqref="C69"/>
    </sheetView>
  </sheetViews>
  <sheetFormatPr defaultColWidth="9.140625" defaultRowHeight="15" x14ac:dyDescent="0.25"/>
  <cols>
    <col min="1" max="1" width="13.85546875" style="249" customWidth="1"/>
    <col min="2" max="2" width="23.28515625" style="249" customWidth="1"/>
    <col min="3" max="3" width="49.28515625" style="249" bestFit="1" customWidth="1"/>
    <col min="4" max="4" width="18.28515625" style="249" customWidth="1"/>
    <col min="5" max="5" width="26.7109375" style="249" customWidth="1"/>
    <col min="6" max="6" width="10.28515625" style="249" customWidth="1"/>
    <col min="7" max="7" width="22.140625" style="249" customWidth="1"/>
    <col min="8" max="8" width="25.140625" style="249" customWidth="1"/>
    <col min="9" max="9" width="13.7109375" style="249" customWidth="1"/>
    <col min="10" max="10" width="24.140625" style="249" customWidth="1"/>
    <col min="11" max="11" width="22.5703125" style="249" bestFit="1" customWidth="1"/>
    <col min="12" max="12" width="15.42578125" style="249" customWidth="1"/>
    <col min="13" max="16384" width="9.140625" style="249"/>
  </cols>
  <sheetData>
    <row r="1" spans="1:12" ht="18.75" x14ac:dyDescent="0.3">
      <c r="A1" s="90" t="s">
        <v>1</v>
      </c>
    </row>
    <row r="2" spans="1:12" ht="15.75" x14ac:dyDescent="0.25">
      <c r="A2" s="343" t="s">
        <v>106</v>
      </c>
    </row>
    <row r="3" spans="1:12" ht="15.75" x14ac:dyDescent="0.25">
      <c r="A3" s="344" t="s">
        <v>114</v>
      </c>
    </row>
    <row r="4" spans="1:12" x14ac:dyDescent="0.25">
      <c r="A4" s="349" t="s">
        <v>1473</v>
      </c>
    </row>
    <row r="5" spans="1:12" x14ac:dyDescent="0.25">
      <c r="A5" s="349" t="s">
        <v>1474</v>
      </c>
    </row>
    <row r="6" spans="1:12" ht="15.75" x14ac:dyDescent="0.25">
      <c r="A6" s="344"/>
    </row>
    <row r="8" spans="1:12" x14ac:dyDescent="0.25">
      <c r="A8" s="381" t="s">
        <v>1475</v>
      </c>
      <c r="B8" s="381" t="s">
        <v>1476</v>
      </c>
      <c r="C8" s="381" t="s">
        <v>781</v>
      </c>
      <c r="D8" s="381" t="s">
        <v>1477</v>
      </c>
      <c r="E8" s="381" t="s">
        <v>1478</v>
      </c>
      <c r="F8" s="382" t="s">
        <v>1479</v>
      </c>
      <c r="G8" s="381" t="s">
        <v>1480</v>
      </c>
      <c r="H8" s="381" t="s">
        <v>1481</v>
      </c>
      <c r="I8" s="382" t="s">
        <v>1482</v>
      </c>
      <c r="J8" s="381" t="s">
        <v>1483</v>
      </c>
      <c r="K8" s="381" t="s">
        <v>1484</v>
      </c>
      <c r="L8" s="382" t="s">
        <v>1485</v>
      </c>
    </row>
    <row r="9" spans="1:12" x14ac:dyDescent="0.25">
      <c r="A9" s="403" t="s">
        <v>1486</v>
      </c>
      <c r="B9" s="403" t="s">
        <v>1487</v>
      </c>
      <c r="C9" s="403" t="s">
        <v>1488</v>
      </c>
      <c r="D9" s="488">
        <v>44926</v>
      </c>
      <c r="E9" s="403" t="s">
        <v>1489</v>
      </c>
      <c r="F9" s="403" t="s">
        <v>853</v>
      </c>
      <c r="G9" s="488">
        <v>44926</v>
      </c>
      <c r="H9" s="403" t="s">
        <v>1489</v>
      </c>
      <c r="I9" s="403" t="s">
        <v>853</v>
      </c>
      <c r="J9" s="488">
        <v>44926</v>
      </c>
      <c r="K9" s="403" t="s">
        <v>1489</v>
      </c>
      <c r="L9" s="403" t="s">
        <v>853</v>
      </c>
    </row>
    <row r="10" spans="1:12" x14ac:dyDescent="0.25">
      <c r="A10" s="403" t="s">
        <v>1490</v>
      </c>
      <c r="B10" s="403" t="s">
        <v>1490</v>
      </c>
      <c r="C10" s="403" t="s">
        <v>787</v>
      </c>
      <c r="D10" s="488">
        <v>44926</v>
      </c>
      <c r="E10" s="403" t="s">
        <v>1491</v>
      </c>
      <c r="F10" s="489">
        <v>0</v>
      </c>
      <c r="G10" s="488">
        <v>44926</v>
      </c>
      <c r="H10" s="403" t="s">
        <v>1492</v>
      </c>
      <c r="I10" s="489">
        <v>0.36499999999999999</v>
      </c>
      <c r="J10" s="488">
        <v>44926</v>
      </c>
      <c r="K10" s="403" t="s">
        <v>1491</v>
      </c>
      <c r="L10" s="489">
        <v>2.3E-2</v>
      </c>
    </row>
    <row r="11" spans="1:12" x14ac:dyDescent="0.25">
      <c r="A11" s="403" t="s">
        <v>1493</v>
      </c>
      <c r="B11" s="403" t="s">
        <v>1493</v>
      </c>
      <c r="C11" s="403" t="s">
        <v>789</v>
      </c>
      <c r="D11" s="488">
        <v>44926</v>
      </c>
      <c r="E11" s="403" t="s">
        <v>1492</v>
      </c>
      <c r="F11" s="489">
        <v>0.158</v>
      </c>
      <c r="G11" s="488">
        <v>44926</v>
      </c>
      <c r="H11" s="403" t="s">
        <v>1492</v>
      </c>
      <c r="I11" s="489">
        <v>0.315</v>
      </c>
      <c r="J11" s="488">
        <v>44926</v>
      </c>
      <c r="K11" s="403" t="s">
        <v>1491</v>
      </c>
      <c r="L11" s="489">
        <v>2.4E-2</v>
      </c>
    </row>
    <row r="12" spans="1:12" x14ac:dyDescent="0.25">
      <c r="A12" s="403" t="s">
        <v>1494</v>
      </c>
      <c r="B12" s="403" t="s">
        <v>1494</v>
      </c>
      <c r="C12" s="403" t="s">
        <v>790</v>
      </c>
      <c r="D12" s="488">
        <v>44926</v>
      </c>
      <c r="E12" s="403" t="s">
        <v>1491</v>
      </c>
      <c r="F12" s="489">
        <v>4.2999999999999997E-2</v>
      </c>
      <c r="G12" s="488">
        <v>44926</v>
      </c>
      <c r="H12" s="403" t="s">
        <v>1495</v>
      </c>
      <c r="I12" s="489">
        <v>0.28499999999999998</v>
      </c>
      <c r="J12" s="488">
        <v>44926</v>
      </c>
      <c r="K12" s="403" t="s">
        <v>1491</v>
      </c>
      <c r="L12" s="489">
        <v>1.4E-2</v>
      </c>
    </row>
    <row r="13" spans="1:12" x14ac:dyDescent="0.25">
      <c r="A13" s="403" t="s">
        <v>1496</v>
      </c>
      <c r="B13" s="403" t="s">
        <v>1496</v>
      </c>
      <c r="C13" s="403" t="s">
        <v>791</v>
      </c>
      <c r="D13" s="488">
        <v>44926</v>
      </c>
      <c r="E13" s="403" t="s">
        <v>1489</v>
      </c>
      <c r="F13" s="403" t="s">
        <v>853</v>
      </c>
      <c r="G13" s="488">
        <v>44926</v>
      </c>
      <c r="H13" s="403" t="s">
        <v>1489</v>
      </c>
      <c r="I13" s="403" t="s">
        <v>853</v>
      </c>
      <c r="J13" s="488">
        <v>44926</v>
      </c>
      <c r="K13" s="403" t="s">
        <v>1489</v>
      </c>
      <c r="L13" s="403" t="s">
        <v>853</v>
      </c>
    </row>
    <row r="14" spans="1:12" x14ac:dyDescent="0.25">
      <c r="A14" s="403" t="s">
        <v>1497</v>
      </c>
      <c r="B14" s="403" t="s">
        <v>1497</v>
      </c>
      <c r="C14" s="403" t="s">
        <v>792</v>
      </c>
      <c r="D14" s="488">
        <v>44926</v>
      </c>
      <c r="E14" s="403" t="s">
        <v>1489</v>
      </c>
      <c r="F14" s="403" t="s">
        <v>853</v>
      </c>
      <c r="G14" s="488">
        <v>44926</v>
      </c>
      <c r="H14" s="403" t="s">
        <v>1489</v>
      </c>
      <c r="I14" s="403" t="s">
        <v>853</v>
      </c>
      <c r="J14" s="488">
        <v>44926</v>
      </c>
      <c r="K14" s="403" t="s">
        <v>1489</v>
      </c>
      <c r="L14" s="403" t="s">
        <v>853</v>
      </c>
    </row>
    <row r="15" spans="1:12" x14ac:dyDescent="0.25">
      <c r="A15" s="403" t="s">
        <v>1498</v>
      </c>
      <c r="B15" s="403" t="s">
        <v>1498</v>
      </c>
      <c r="C15" s="403" t="s">
        <v>793</v>
      </c>
      <c r="D15" s="488">
        <v>44926</v>
      </c>
      <c r="E15" s="403" t="s">
        <v>1491</v>
      </c>
      <c r="F15" s="489">
        <v>0</v>
      </c>
      <c r="G15" s="488">
        <v>44926</v>
      </c>
      <c r="H15" s="403" t="s">
        <v>1495</v>
      </c>
      <c r="I15" s="489">
        <v>0.27</v>
      </c>
      <c r="J15" s="488">
        <v>44926</v>
      </c>
      <c r="K15" s="403" t="s">
        <v>1491</v>
      </c>
      <c r="L15" s="489">
        <v>1.2999999999999999E-2</v>
      </c>
    </row>
    <row r="16" spans="1:12" x14ac:dyDescent="0.25">
      <c r="A16" s="403" t="s">
        <v>1499</v>
      </c>
      <c r="B16" s="403" t="s">
        <v>1499</v>
      </c>
      <c r="C16" s="403" t="s">
        <v>1500</v>
      </c>
      <c r="D16" s="488">
        <v>44926</v>
      </c>
      <c r="E16" s="403" t="s">
        <v>1491</v>
      </c>
      <c r="F16" s="489">
        <v>0</v>
      </c>
      <c r="G16" s="488">
        <v>44926</v>
      </c>
      <c r="H16" s="403" t="s">
        <v>1491</v>
      </c>
      <c r="I16" s="489">
        <v>0.217</v>
      </c>
      <c r="J16" s="488">
        <v>44926</v>
      </c>
      <c r="K16" s="403" t="s">
        <v>1491</v>
      </c>
      <c r="L16" s="489">
        <v>1.2E-2</v>
      </c>
    </row>
    <row r="17" spans="1:12" x14ac:dyDescent="0.25">
      <c r="A17" s="403" t="s">
        <v>1501</v>
      </c>
      <c r="B17" s="403" t="s">
        <v>1501</v>
      </c>
      <c r="C17" s="403" t="s">
        <v>1502</v>
      </c>
      <c r="D17" s="488">
        <v>44926</v>
      </c>
      <c r="E17" s="403" t="s">
        <v>1489</v>
      </c>
      <c r="F17" s="403" t="s">
        <v>853</v>
      </c>
      <c r="G17" s="488">
        <v>44926</v>
      </c>
      <c r="H17" s="403" t="s">
        <v>1489</v>
      </c>
      <c r="I17" s="403" t="s">
        <v>853</v>
      </c>
      <c r="J17" s="488">
        <v>44926</v>
      </c>
      <c r="K17" s="403" t="s">
        <v>1489</v>
      </c>
      <c r="L17" s="403" t="s">
        <v>853</v>
      </c>
    </row>
    <row r="18" spans="1:12" x14ac:dyDescent="0.25">
      <c r="A18" s="403" t="s">
        <v>1503</v>
      </c>
      <c r="B18" s="403" t="s">
        <v>1503</v>
      </c>
      <c r="C18" s="403" t="s">
        <v>795</v>
      </c>
      <c r="D18" s="488">
        <v>44926</v>
      </c>
      <c r="E18" s="403" t="s">
        <v>1491</v>
      </c>
      <c r="F18" s="489">
        <v>0</v>
      </c>
      <c r="G18" s="488">
        <v>44926</v>
      </c>
      <c r="H18" s="403" t="s">
        <v>1495</v>
      </c>
      <c r="I18" s="489">
        <v>0.28100000000000003</v>
      </c>
      <c r="J18" s="488">
        <v>44926</v>
      </c>
      <c r="K18" s="403" t="s">
        <v>1491</v>
      </c>
      <c r="L18" s="489">
        <v>1.2E-2</v>
      </c>
    </row>
    <row r="19" spans="1:12" x14ac:dyDescent="0.25">
      <c r="A19" s="403" t="s">
        <v>1504</v>
      </c>
      <c r="B19" s="403" t="s">
        <v>1504</v>
      </c>
      <c r="C19" s="403" t="s">
        <v>1505</v>
      </c>
      <c r="D19" s="488">
        <v>44926</v>
      </c>
      <c r="E19" s="403" t="s">
        <v>1489</v>
      </c>
      <c r="F19" s="403" t="s">
        <v>853</v>
      </c>
      <c r="G19" s="488">
        <v>44926</v>
      </c>
      <c r="H19" s="403" t="s">
        <v>1489</v>
      </c>
      <c r="I19" s="403" t="s">
        <v>853</v>
      </c>
      <c r="J19" s="488">
        <v>44926</v>
      </c>
      <c r="K19" s="403" t="s">
        <v>1489</v>
      </c>
      <c r="L19" s="403" t="s">
        <v>853</v>
      </c>
    </row>
    <row r="20" spans="1:12" x14ac:dyDescent="0.25">
      <c r="A20" s="403" t="s">
        <v>1487</v>
      </c>
      <c r="B20" s="403" t="s">
        <v>1487</v>
      </c>
      <c r="C20" s="403" t="s">
        <v>1506</v>
      </c>
      <c r="D20" s="488">
        <v>44926</v>
      </c>
      <c r="E20" s="403" t="s">
        <v>1491</v>
      </c>
      <c r="F20" s="489">
        <v>0</v>
      </c>
      <c r="G20" s="488">
        <v>44926</v>
      </c>
      <c r="H20" s="403" t="s">
        <v>1495</v>
      </c>
      <c r="I20" s="489">
        <v>0.255</v>
      </c>
      <c r="J20" s="488">
        <v>44926</v>
      </c>
      <c r="K20" s="403" t="s">
        <v>1491</v>
      </c>
      <c r="L20" s="489">
        <v>3.1E-2</v>
      </c>
    </row>
    <row r="21" spans="1:12" x14ac:dyDescent="0.25">
      <c r="A21" s="403" t="s">
        <v>1507</v>
      </c>
      <c r="B21" s="403" t="s">
        <v>1507</v>
      </c>
      <c r="C21" s="403" t="s">
        <v>796</v>
      </c>
      <c r="D21" s="403" t="s">
        <v>853</v>
      </c>
      <c r="E21" s="403" t="s">
        <v>1508</v>
      </c>
      <c r="F21" s="403" t="s">
        <v>853</v>
      </c>
      <c r="G21" s="403" t="s">
        <v>853</v>
      </c>
      <c r="H21" s="403" t="s">
        <v>1508</v>
      </c>
      <c r="I21" s="403" t="s">
        <v>853</v>
      </c>
      <c r="J21" s="403" t="s">
        <v>853</v>
      </c>
      <c r="K21" s="403" t="s">
        <v>1508</v>
      </c>
      <c r="L21" s="403" t="s">
        <v>853</v>
      </c>
    </row>
    <row r="22" spans="1:12" x14ac:dyDescent="0.25">
      <c r="A22" s="403" t="s">
        <v>1509</v>
      </c>
      <c r="B22" s="403" t="s">
        <v>1509</v>
      </c>
      <c r="C22" s="403" t="s">
        <v>1510</v>
      </c>
      <c r="D22" s="488">
        <v>44926</v>
      </c>
      <c r="E22" s="403" t="s">
        <v>1491</v>
      </c>
      <c r="F22" s="489">
        <v>1.6E-2</v>
      </c>
      <c r="G22" s="488">
        <v>44926</v>
      </c>
      <c r="H22" s="403" t="s">
        <v>1492</v>
      </c>
      <c r="I22" s="489">
        <v>0.32600000000000001</v>
      </c>
      <c r="J22" s="488">
        <v>44926</v>
      </c>
      <c r="K22" s="403" t="s">
        <v>1491</v>
      </c>
      <c r="L22" s="489">
        <v>2.1000000000000001E-2</v>
      </c>
    </row>
    <row r="23" spans="1:12" x14ac:dyDescent="0.25">
      <c r="A23" s="403" t="s">
        <v>1511</v>
      </c>
      <c r="B23" s="403" t="s">
        <v>1511</v>
      </c>
      <c r="C23" s="403" t="s">
        <v>1512</v>
      </c>
      <c r="D23" s="488">
        <v>44926</v>
      </c>
      <c r="E23" s="403" t="s">
        <v>1491</v>
      </c>
      <c r="F23" s="489">
        <v>1.4999999999999999E-2</v>
      </c>
      <c r="G23" s="488">
        <v>44926</v>
      </c>
      <c r="H23" s="403" t="s">
        <v>1495</v>
      </c>
      <c r="I23" s="489">
        <v>0.26100000000000001</v>
      </c>
      <c r="J23" s="488">
        <v>44926</v>
      </c>
      <c r="K23" s="403" t="s">
        <v>1491</v>
      </c>
      <c r="L23" s="489">
        <v>2.5999999999999999E-2</v>
      </c>
    </row>
    <row r="24" spans="1:12" x14ac:dyDescent="0.25">
      <c r="A24" s="403" t="s">
        <v>1513</v>
      </c>
      <c r="B24" s="403" t="s">
        <v>1513</v>
      </c>
      <c r="C24" s="403" t="s">
        <v>797</v>
      </c>
      <c r="D24" s="488">
        <v>44926</v>
      </c>
      <c r="E24" s="403" t="s">
        <v>1489</v>
      </c>
      <c r="F24" s="403" t="s">
        <v>853</v>
      </c>
      <c r="G24" s="488">
        <v>44926</v>
      </c>
      <c r="H24" s="403" t="s">
        <v>1489</v>
      </c>
      <c r="I24" s="403" t="s">
        <v>853</v>
      </c>
      <c r="J24" s="488">
        <v>44926</v>
      </c>
      <c r="K24" s="403" t="s">
        <v>1489</v>
      </c>
      <c r="L24" s="403" t="s">
        <v>853</v>
      </c>
    </row>
    <row r="25" spans="1:12" x14ac:dyDescent="0.25">
      <c r="A25" s="403" t="s">
        <v>1514</v>
      </c>
      <c r="B25" s="403" t="s">
        <v>1514</v>
      </c>
      <c r="C25" s="403" t="s">
        <v>1515</v>
      </c>
      <c r="D25" s="488">
        <v>44926</v>
      </c>
      <c r="E25" s="403" t="s">
        <v>1491</v>
      </c>
      <c r="F25" s="489">
        <v>0</v>
      </c>
      <c r="G25" s="488">
        <v>44926</v>
      </c>
      <c r="H25" s="403" t="s">
        <v>1491</v>
      </c>
      <c r="I25" s="489">
        <v>0.22700000000000001</v>
      </c>
      <c r="J25" s="488">
        <v>44926</v>
      </c>
      <c r="K25" s="403" t="s">
        <v>1491</v>
      </c>
      <c r="L25" s="489">
        <v>2.1000000000000001E-2</v>
      </c>
    </row>
    <row r="26" spans="1:12" x14ac:dyDescent="0.25">
      <c r="A26" s="403" t="s">
        <v>1516</v>
      </c>
      <c r="B26" s="403" t="s">
        <v>1514</v>
      </c>
      <c r="C26" s="403" t="s">
        <v>1517</v>
      </c>
      <c r="D26" s="488">
        <v>44926</v>
      </c>
      <c r="E26" s="403" t="s">
        <v>1489</v>
      </c>
      <c r="F26" s="403" t="s">
        <v>853</v>
      </c>
      <c r="G26" s="488">
        <v>44926</v>
      </c>
      <c r="H26" s="403" t="s">
        <v>1489</v>
      </c>
      <c r="I26" s="403" t="s">
        <v>853</v>
      </c>
      <c r="J26" s="488">
        <v>44926</v>
      </c>
      <c r="K26" s="403" t="s">
        <v>1489</v>
      </c>
      <c r="L26" s="403" t="s">
        <v>853</v>
      </c>
    </row>
    <row r="27" spans="1:12" ht="15.75" customHeight="1" x14ac:dyDescent="0.25">
      <c r="A27" s="403" t="s">
        <v>1518</v>
      </c>
      <c r="B27" s="403" t="s">
        <v>1518</v>
      </c>
      <c r="C27" s="403" t="s">
        <v>799</v>
      </c>
      <c r="D27" s="488">
        <v>44926</v>
      </c>
      <c r="E27" s="403" t="s">
        <v>1491</v>
      </c>
      <c r="F27" s="489">
        <v>0</v>
      </c>
      <c r="G27" s="488">
        <v>44926</v>
      </c>
      <c r="H27" s="403" t="s">
        <v>1519</v>
      </c>
      <c r="I27" s="489">
        <v>0.24199999999999999</v>
      </c>
      <c r="J27" s="488">
        <v>44926</v>
      </c>
      <c r="K27" s="403" t="s">
        <v>1491</v>
      </c>
      <c r="L27" s="489">
        <v>3.0000000000000001E-3</v>
      </c>
    </row>
    <row r="28" spans="1:12" x14ac:dyDescent="0.25">
      <c r="A28" s="403" t="s">
        <v>1520</v>
      </c>
      <c r="B28" s="403" t="s">
        <v>1520</v>
      </c>
      <c r="C28" s="403" t="s">
        <v>1521</v>
      </c>
      <c r="D28" s="488">
        <v>44926</v>
      </c>
      <c r="E28" s="403" t="s">
        <v>1489</v>
      </c>
      <c r="F28" s="403" t="s">
        <v>853</v>
      </c>
      <c r="G28" s="488">
        <v>44926</v>
      </c>
      <c r="H28" s="403" t="s">
        <v>1489</v>
      </c>
      <c r="I28" s="403" t="s">
        <v>853</v>
      </c>
      <c r="J28" s="488">
        <v>44926</v>
      </c>
      <c r="K28" s="403" t="s">
        <v>1489</v>
      </c>
      <c r="L28" s="403" t="s">
        <v>853</v>
      </c>
    </row>
    <row r="29" spans="1:12" x14ac:dyDescent="0.25">
      <c r="A29" s="403" t="s">
        <v>1522</v>
      </c>
      <c r="B29" s="403" t="s">
        <v>1522</v>
      </c>
      <c r="C29" s="403" t="s">
        <v>1523</v>
      </c>
      <c r="D29" s="488">
        <v>44926</v>
      </c>
      <c r="E29" s="403" t="s">
        <v>1491</v>
      </c>
      <c r="F29" s="489">
        <v>0</v>
      </c>
      <c r="G29" s="488">
        <v>44926</v>
      </c>
      <c r="H29" s="403" t="s">
        <v>1495</v>
      </c>
      <c r="I29" s="489">
        <v>0.28199999999999997</v>
      </c>
      <c r="J29" s="488">
        <v>44926</v>
      </c>
      <c r="K29" s="403" t="s">
        <v>1491</v>
      </c>
      <c r="L29" s="489">
        <v>0.04</v>
      </c>
    </row>
    <row r="30" spans="1:12" x14ac:dyDescent="0.25">
      <c r="A30" s="403" t="s">
        <v>1524</v>
      </c>
      <c r="B30" s="403" t="s">
        <v>1524</v>
      </c>
      <c r="C30" s="403" t="s">
        <v>1525</v>
      </c>
      <c r="D30" s="488">
        <v>44926</v>
      </c>
      <c r="E30" s="403" t="s">
        <v>1491</v>
      </c>
      <c r="F30" s="489">
        <v>0</v>
      </c>
      <c r="G30" s="488">
        <v>44926</v>
      </c>
      <c r="H30" s="403" t="s">
        <v>1495</v>
      </c>
      <c r="I30" s="489">
        <v>0.28899999999999998</v>
      </c>
      <c r="J30" s="488">
        <v>44926</v>
      </c>
      <c r="K30" s="403" t="s">
        <v>1491</v>
      </c>
      <c r="L30" s="489">
        <v>2.9000000000000001E-2</v>
      </c>
    </row>
    <row r="31" spans="1:12" x14ac:dyDescent="0.25">
      <c r="A31" s="403" t="s">
        <v>1526</v>
      </c>
      <c r="B31" s="403" t="s">
        <v>1526</v>
      </c>
      <c r="C31" s="403" t="s">
        <v>801</v>
      </c>
      <c r="D31" s="488">
        <v>44926</v>
      </c>
      <c r="E31" s="403" t="s">
        <v>1491</v>
      </c>
      <c r="F31" s="489">
        <v>0</v>
      </c>
      <c r="G31" s="488">
        <v>44926</v>
      </c>
      <c r="H31" s="403" t="s">
        <v>1495</v>
      </c>
      <c r="I31" s="489">
        <v>0.28599999999999998</v>
      </c>
      <c r="J31" s="488">
        <v>44926</v>
      </c>
      <c r="K31" s="403" t="s">
        <v>1491</v>
      </c>
      <c r="L31" s="489">
        <v>4.2000000000000003E-2</v>
      </c>
    </row>
    <row r="32" spans="1:12" ht="17.25" customHeight="1" x14ac:dyDescent="0.25">
      <c r="A32" s="403" t="s">
        <v>1527</v>
      </c>
      <c r="B32" s="403" t="s">
        <v>1527</v>
      </c>
      <c r="C32" s="403" t="s">
        <v>1528</v>
      </c>
      <c r="D32" s="488">
        <v>44926</v>
      </c>
      <c r="E32" s="403" t="s">
        <v>1491</v>
      </c>
      <c r="F32" s="489">
        <v>0</v>
      </c>
      <c r="G32" s="488">
        <v>44926</v>
      </c>
      <c r="H32" s="403" t="s">
        <v>1519</v>
      </c>
      <c r="I32" s="489">
        <v>0.246</v>
      </c>
      <c r="J32" s="488">
        <v>44926</v>
      </c>
      <c r="K32" s="403" t="s">
        <v>1491</v>
      </c>
      <c r="L32" s="489">
        <v>1.0999999999999999E-2</v>
      </c>
    </row>
    <row r="33" spans="1:12" x14ac:dyDescent="0.25">
      <c r="A33" s="403" t="s">
        <v>1529</v>
      </c>
      <c r="B33" s="403" t="s">
        <v>1529</v>
      </c>
      <c r="C33" s="403" t="s">
        <v>1530</v>
      </c>
      <c r="D33" s="488">
        <v>44926</v>
      </c>
      <c r="E33" s="403" t="s">
        <v>1489</v>
      </c>
      <c r="F33" s="403" t="s">
        <v>853</v>
      </c>
      <c r="G33" s="488">
        <v>44926</v>
      </c>
      <c r="H33" s="403" t="s">
        <v>1489</v>
      </c>
      <c r="I33" s="403" t="s">
        <v>853</v>
      </c>
      <c r="J33" s="488">
        <v>44926</v>
      </c>
      <c r="K33" s="403" t="s">
        <v>1489</v>
      </c>
      <c r="L33" s="403" t="s">
        <v>853</v>
      </c>
    </row>
    <row r="34" spans="1:12" x14ac:dyDescent="0.25">
      <c r="A34" s="403" t="s">
        <v>1531</v>
      </c>
      <c r="B34" s="403" t="s">
        <v>1531</v>
      </c>
      <c r="C34" s="403" t="s">
        <v>1532</v>
      </c>
      <c r="D34" s="488">
        <v>44926</v>
      </c>
      <c r="E34" s="403" t="s">
        <v>1489</v>
      </c>
      <c r="F34" s="403" t="s">
        <v>853</v>
      </c>
      <c r="G34" s="488">
        <v>44926</v>
      </c>
      <c r="H34" s="403" t="s">
        <v>1489</v>
      </c>
      <c r="I34" s="403" t="s">
        <v>853</v>
      </c>
      <c r="J34" s="488">
        <v>44926</v>
      </c>
      <c r="K34" s="403" t="s">
        <v>1489</v>
      </c>
      <c r="L34" s="403" t="s">
        <v>853</v>
      </c>
    </row>
    <row r="35" spans="1:12" x14ac:dyDescent="0.25">
      <c r="A35" s="403" t="s">
        <v>1533</v>
      </c>
      <c r="B35" s="403" t="s">
        <v>1534</v>
      </c>
      <c r="C35" s="403" t="s">
        <v>1535</v>
      </c>
      <c r="D35" s="403" t="s">
        <v>853</v>
      </c>
      <c r="E35" s="403" t="s">
        <v>1508</v>
      </c>
      <c r="F35" s="403" t="s">
        <v>853</v>
      </c>
      <c r="G35" s="403" t="s">
        <v>853</v>
      </c>
      <c r="H35" s="403" t="s">
        <v>1508</v>
      </c>
      <c r="I35" s="403" t="s">
        <v>853</v>
      </c>
      <c r="J35" s="403" t="s">
        <v>853</v>
      </c>
      <c r="K35" s="403" t="s">
        <v>1508</v>
      </c>
      <c r="L35" s="403" t="s">
        <v>853</v>
      </c>
    </row>
    <row r="36" spans="1:12" x14ac:dyDescent="0.25">
      <c r="A36" s="403" t="s">
        <v>1534</v>
      </c>
      <c r="B36" s="403" t="s">
        <v>1534</v>
      </c>
      <c r="C36" s="403" t="s">
        <v>1536</v>
      </c>
      <c r="D36" s="403" t="s">
        <v>853</v>
      </c>
      <c r="E36" s="403" t="s">
        <v>1508</v>
      </c>
      <c r="F36" s="403" t="s">
        <v>853</v>
      </c>
      <c r="G36" s="403" t="s">
        <v>853</v>
      </c>
      <c r="H36" s="403" t="s">
        <v>1508</v>
      </c>
      <c r="I36" s="403" t="s">
        <v>853</v>
      </c>
      <c r="J36" s="403" t="s">
        <v>853</v>
      </c>
      <c r="K36" s="403" t="s">
        <v>1508</v>
      </c>
      <c r="L36" s="403" t="s">
        <v>853</v>
      </c>
    </row>
    <row r="37" spans="1:12" x14ac:dyDescent="0.25">
      <c r="A37" s="403" t="s">
        <v>1537</v>
      </c>
      <c r="B37" s="403" t="s">
        <v>1537</v>
      </c>
      <c r="C37" s="403" t="s">
        <v>803</v>
      </c>
      <c r="D37" s="403" t="s">
        <v>853</v>
      </c>
      <c r="E37" s="403" t="s">
        <v>1508</v>
      </c>
      <c r="F37" s="403" t="s">
        <v>853</v>
      </c>
      <c r="G37" s="403" t="s">
        <v>853</v>
      </c>
      <c r="H37" s="403" t="s">
        <v>1508</v>
      </c>
      <c r="I37" s="403" t="s">
        <v>853</v>
      </c>
      <c r="J37" s="403" t="s">
        <v>853</v>
      </c>
      <c r="K37" s="403" t="s">
        <v>1508</v>
      </c>
      <c r="L37" s="403" t="s">
        <v>853</v>
      </c>
    </row>
    <row r="38" spans="1:12" x14ac:dyDescent="0.25">
      <c r="A38" s="403" t="s">
        <v>1538</v>
      </c>
      <c r="B38" s="403" t="s">
        <v>1539</v>
      </c>
      <c r="C38" s="403" t="s">
        <v>1540</v>
      </c>
      <c r="D38" s="488">
        <v>44926</v>
      </c>
      <c r="E38" s="403" t="s">
        <v>1489</v>
      </c>
      <c r="F38" s="403" t="s">
        <v>853</v>
      </c>
      <c r="G38" s="488">
        <v>44926</v>
      </c>
      <c r="H38" s="403" t="s">
        <v>1489</v>
      </c>
      <c r="I38" s="403" t="s">
        <v>853</v>
      </c>
      <c r="J38" s="488">
        <v>44926</v>
      </c>
      <c r="K38" s="403" t="s">
        <v>1489</v>
      </c>
      <c r="L38" s="403" t="s">
        <v>853</v>
      </c>
    </row>
    <row r="39" spans="1:12" ht="16.5" customHeight="1" x14ac:dyDescent="0.25">
      <c r="A39" s="403" t="s">
        <v>1539</v>
      </c>
      <c r="B39" s="403" t="s">
        <v>1539</v>
      </c>
      <c r="C39" s="403" t="s">
        <v>1541</v>
      </c>
      <c r="D39" s="488">
        <v>44926</v>
      </c>
      <c r="E39" s="403" t="s">
        <v>1491</v>
      </c>
      <c r="F39" s="489">
        <v>0</v>
      </c>
      <c r="G39" s="488">
        <v>44926</v>
      </c>
      <c r="H39" s="403" t="s">
        <v>1492</v>
      </c>
      <c r="I39" s="489">
        <v>0.32700000000000001</v>
      </c>
      <c r="J39" s="488">
        <v>44926</v>
      </c>
      <c r="K39" s="403" t="s">
        <v>1519</v>
      </c>
      <c r="L39" s="489">
        <v>6.2E-2</v>
      </c>
    </row>
    <row r="40" spans="1:12" x14ac:dyDescent="0.25">
      <c r="A40" s="403" t="s">
        <v>1542</v>
      </c>
      <c r="B40" s="403" t="s">
        <v>1542</v>
      </c>
      <c r="C40" s="403" t="s">
        <v>804</v>
      </c>
      <c r="D40" s="488">
        <v>44926</v>
      </c>
      <c r="E40" s="403" t="s">
        <v>1489</v>
      </c>
      <c r="F40" s="403" t="s">
        <v>853</v>
      </c>
      <c r="G40" s="488">
        <v>44926</v>
      </c>
      <c r="H40" s="403" t="s">
        <v>1489</v>
      </c>
      <c r="I40" s="403" t="s">
        <v>853</v>
      </c>
      <c r="J40" s="488">
        <v>44926</v>
      </c>
      <c r="K40" s="403" t="s">
        <v>1489</v>
      </c>
      <c r="L40" s="403" t="s">
        <v>853</v>
      </c>
    </row>
    <row r="41" spans="1:12" x14ac:dyDescent="0.25">
      <c r="A41" s="403" t="s">
        <v>1543</v>
      </c>
      <c r="B41" s="403" t="s">
        <v>1543</v>
      </c>
      <c r="C41" s="403" t="s">
        <v>1544</v>
      </c>
      <c r="D41" s="488">
        <v>44926</v>
      </c>
      <c r="E41" s="403" t="s">
        <v>1489</v>
      </c>
      <c r="F41" s="403" t="s">
        <v>853</v>
      </c>
      <c r="G41" s="488">
        <v>44926</v>
      </c>
      <c r="H41" s="403" t="s">
        <v>1489</v>
      </c>
      <c r="I41" s="403" t="s">
        <v>853</v>
      </c>
      <c r="J41" s="488">
        <v>44926</v>
      </c>
      <c r="K41" s="403" t="s">
        <v>1489</v>
      </c>
      <c r="L41" s="403" t="s">
        <v>853</v>
      </c>
    </row>
    <row r="42" spans="1:12" ht="17.25" customHeight="1" x14ac:dyDescent="0.25">
      <c r="A42" s="403" t="s">
        <v>1545</v>
      </c>
      <c r="B42" s="403" t="s">
        <v>1545</v>
      </c>
      <c r="C42" s="403" t="s">
        <v>1546</v>
      </c>
      <c r="D42" s="488">
        <v>44926</v>
      </c>
      <c r="E42" s="403" t="s">
        <v>1519</v>
      </c>
      <c r="F42" s="489">
        <v>8.3000000000000004E-2</v>
      </c>
      <c r="G42" s="488">
        <v>44926</v>
      </c>
      <c r="H42" s="403" t="s">
        <v>1492</v>
      </c>
      <c r="I42" s="489">
        <v>0.32800000000000001</v>
      </c>
      <c r="J42" s="488">
        <v>44926</v>
      </c>
      <c r="K42" s="403" t="s">
        <v>1491</v>
      </c>
      <c r="L42" s="489">
        <v>2.8000000000000001E-2</v>
      </c>
    </row>
    <row r="43" spans="1:12" x14ac:dyDescent="0.25">
      <c r="A43" s="403" t="s">
        <v>1547</v>
      </c>
      <c r="B43" s="403" t="s">
        <v>1547</v>
      </c>
      <c r="C43" s="403" t="s">
        <v>1548</v>
      </c>
      <c r="D43" s="488">
        <v>44926</v>
      </c>
      <c r="E43" s="403" t="s">
        <v>1491</v>
      </c>
      <c r="F43" s="489">
        <v>0</v>
      </c>
      <c r="G43" s="488">
        <v>44926</v>
      </c>
      <c r="H43" s="403" t="s">
        <v>1491</v>
      </c>
      <c r="I43" s="489">
        <v>0.19700000000000001</v>
      </c>
      <c r="J43" s="488">
        <v>44926</v>
      </c>
      <c r="K43" s="403" t="s">
        <v>1491</v>
      </c>
      <c r="L43" s="489">
        <v>1.7000000000000001E-2</v>
      </c>
    </row>
    <row r="44" spans="1:12" x14ac:dyDescent="0.25">
      <c r="A44" s="403" t="s">
        <v>1549</v>
      </c>
      <c r="B44" s="403" t="s">
        <v>1547</v>
      </c>
      <c r="C44" s="403" t="s">
        <v>1550</v>
      </c>
      <c r="D44" s="488">
        <v>44926</v>
      </c>
      <c r="E44" s="403" t="s">
        <v>1489</v>
      </c>
      <c r="F44" s="403" t="s">
        <v>853</v>
      </c>
      <c r="G44" s="488">
        <v>44926</v>
      </c>
      <c r="H44" s="403" t="s">
        <v>1489</v>
      </c>
      <c r="I44" s="403" t="s">
        <v>853</v>
      </c>
      <c r="J44" s="488">
        <v>44926</v>
      </c>
      <c r="K44" s="403" t="s">
        <v>1489</v>
      </c>
      <c r="L44" s="403" t="s">
        <v>853</v>
      </c>
    </row>
    <row r="45" spans="1:12" x14ac:dyDescent="0.25">
      <c r="A45" s="403" t="s">
        <v>1551</v>
      </c>
      <c r="B45" s="403" t="s">
        <v>1551</v>
      </c>
      <c r="C45" s="403" t="s">
        <v>1552</v>
      </c>
      <c r="D45" s="488">
        <v>44926</v>
      </c>
      <c r="E45" s="403" t="s">
        <v>1489</v>
      </c>
      <c r="F45" s="403" t="s">
        <v>853</v>
      </c>
      <c r="G45" s="488">
        <v>44926</v>
      </c>
      <c r="H45" s="403" t="s">
        <v>1489</v>
      </c>
      <c r="I45" s="403" t="s">
        <v>853</v>
      </c>
      <c r="J45" s="488">
        <v>44926</v>
      </c>
      <c r="K45" s="403" t="s">
        <v>1489</v>
      </c>
      <c r="L45" s="403" t="s">
        <v>853</v>
      </c>
    </row>
    <row r="46" spans="1:12" x14ac:dyDescent="0.25">
      <c r="A46" s="403" t="s">
        <v>1553</v>
      </c>
      <c r="B46" s="403" t="s">
        <v>1553</v>
      </c>
      <c r="C46" s="403" t="s">
        <v>805</v>
      </c>
      <c r="D46" s="488">
        <v>44926</v>
      </c>
      <c r="E46" s="403" t="s">
        <v>1491</v>
      </c>
      <c r="F46" s="489">
        <v>0</v>
      </c>
      <c r="G46" s="488">
        <v>44926</v>
      </c>
      <c r="H46" s="403" t="s">
        <v>1495</v>
      </c>
      <c r="I46" s="489">
        <v>0.27400000000000002</v>
      </c>
      <c r="J46" s="488">
        <v>44926</v>
      </c>
      <c r="K46" s="403" t="s">
        <v>1491</v>
      </c>
      <c r="L46" s="489">
        <v>0.02</v>
      </c>
    </row>
    <row r="47" spans="1:12" x14ac:dyDescent="0.25">
      <c r="A47" s="403" t="s">
        <v>1554</v>
      </c>
      <c r="B47" s="403" t="s">
        <v>1554</v>
      </c>
      <c r="C47" s="403" t="s">
        <v>1555</v>
      </c>
      <c r="D47" s="488">
        <v>44926</v>
      </c>
      <c r="E47" s="403" t="s">
        <v>1491</v>
      </c>
      <c r="F47" s="489">
        <v>0.02</v>
      </c>
      <c r="G47" s="488">
        <v>44926</v>
      </c>
      <c r="H47" s="403" t="s">
        <v>1491</v>
      </c>
      <c r="I47" s="489">
        <v>0.19900000000000001</v>
      </c>
      <c r="J47" s="488">
        <v>44926</v>
      </c>
      <c r="K47" s="403" t="s">
        <v>1491</v>
      </c>
      <c r="L47" s="489">
        <v>4.3999999999999997E-2</v>
      </c>
    </row>
    <row r="48" spans="1:12" x14ac:dyDescent="0.25">
      <c r="A48" s="403" t="s">
        <v>1556</v>
      </c>
      <c r="B48" s="403" t="s">
        <v>1556</v>
      </c>
      <c r="C48" s="403" t="s">
        <v>1557</v>
      </c>
      <c r="D48" s="488">
        <v>44926</v>
      </c>
      <c r="E48" s="403" t="s">
        <v>1491</v>
      </c>
      <c r="F48" s="489">
        <v>0</v>
      </c>
      <c r="G48" s="488">
        <v>44926</v>
      </c>
      <c r="H48" s="403" t="s">
        <v>1491</v>
      </c>
      <c r="I48" s="489">
        <v>0.22600000000000001</v>
      </c>
      <c r="J48" s="488">
        <v>44926</v>
      </c>
      <c r="K48" s="403" t="s">
        <v>1491</v>
      </c>
      <c r="L48" s="489">
        <v>1.9E-2</v>
      </c>
    </row>
    <row r="49" spans="1:12" x14ac:dyDescent="0.25">
      <c r="A49" s="403" t="s">
        <v>1558</v>
      </c>
      <c r="B49" s="403" t="s">
        <v>1558</v>
      </c>
      <c r="C49" s="403" t="s">
        <v>807</v>
      </c>
      <c r="D49" s="403" t="s">
        <v>853</v>
      </c>
      <c r="E49" s="403" t="s">
        <v>1508</v>
      </c>
      <c r="F49" s="403" t="s">
        <v>853</v>
      </c>
      <c r="G49" s="403" t="s">
        <v>853</v>
      </c>
      <c r="H49" s="403" t="s">
        <v>1508</v>
      </c>
      <c r="I49" s="403" t="s">
        <v>853</v>
      </c>
      <c r="J49" s="403" t="s">
        <v>853</v>
      </c>
      <c r="K49" s="403" t="s">
        <v>1508</v>
      </c>
      <c r="L49" s="403" t="s">
        <v>853</v>
      </c>
    </row>
    <row r="50" spans="1:12" x14ac:dyDescent="0.25">
      <c r="A50" s="403" t="s">
        <v>1559</v>
      </c>
      <c r="B50" s="403" t="s">
        <v>1559</v>
      </c>
      <c r="C50" s="403" t="s">
        <v>1560</v>
      </c>
      <c r="D50" s="488">
        <v>44926</v>
      </c>
      <c r="E50" s="403" t="s">
        <v>1491</v>
      </c>
      <c r="F50" s="489">
        <v>0</v>
      </c>
      <c r="G50" s="488">
        <v>44926</v>
      </c>
      <c r="H50" s="403" t="s">
        <v>1491</v>
      </c>
      <c r="I50" s="489">
        <v>0.22500000000000001</v>
      </c>
      <c r="J50" s="488">
        <v>44926</v>
      </c>
      <c r="K50" s="403" t="s">
        <v>1491</v>
      </c>
      <c r="L50" s="489">
        <v>4.8000000000000001E-2</v>
      </c>
    </row>
    <row r="51" spans="1:12" x14ac:dyDescent="0.25">
      <c r="A51" s="403" t="s">
        <v>1561</v>
      </c>
      <c r="B51" s="403" t="s">
        <v>1561</v>
      </c>
      <c r="C51" s="403" t="s">
        <v>1562</v>
      </c>
      <c r="D51" s="488">
        <v>44926</v>
      </c>
      <c r="E51" s="403" t="s">
        <v>1489</v>
      </c>
      <c r="F51" s="403" t="s">
        <v>853</v>
      </c>
      <c r="G51" s="488">
        <v>44926</v>
      </c>
      <c r="H51" s="403" t="s">
        <v>1489</v>
      </c>
      <c r="I51" s="403" t="s">
        <v>853</v>
      </c>
      <c r="J51" s="488">
        <v>44926</v>
      </c>
      <c r="K51" s="403" t="s">
        <v>1489</v>
      </c>
      <c r="L51" s="403" t="s">
        <v>853</v>
      </c>
    </row>
    <row r="52" spans="1:12" x14ac:dyDescent="0.25">
      <c r="A52" s="403" t="s">
        <v>1563</v>
      </c>
      <c r="B52" s="403" t="s">
        <v>1563</v>
      </c>
      <c r="C52" s="403" t="s">
        <v>809</v>
      </c>
      <c r="D52" s="488">
        <v>44926</v>
      </c>
      <c r="E52" s="403" t="s">
        <v>1491</v>
      </c>
      <c r="F52" s="489">
        <v>0</v>
      </c>
      <c r="G52" s="488">
        <v>44926</v>
      </c>
      <c r="H52" s="403" t="s">
        <v>1491</v>
      </c>
      <c r="I52" s="489">
        <v>0.19500000000000001</v>
      </c>
      <c r="J52" s="488">
        <v>44926</v>
      </c>
      <c r="K52" s="403" t="s">
        <v>1491</v>
      </c>
      <c r="L52" s="489">
        <v>0.02</v>
      </c>
    </row>
    <row r="53" spans="1:12" x14ac:dyDescent="0.25">
      <c r="A53" s="403" t="s">
        <v>1564</v>
      </c>
      <c r="B53" s="403" t="s">
        <v>1564</v>
      </c>
      <c r="C53" s="403" t="s">
        <v>1565</v>
      </c>
      <c r="D53" s="403" t="s">
        <v>853</v>
      </c>
      <c r="E53" s="403" t="s">
        <v>1508</v>
      </c>
      <c r="F53" s="403" t="s">
        <v>853</v>
      </c>
      <c r="G53" s="403" t="s">
        <v>853</v>
      </c>
      <c r="H53" s="403" t="s">
        <v>1508</v>
      </c>
      <c r="I53" s="403" t="s">
        <v>853</v>
      </c>
      <c r="J53" s="403" t="s">
        <v>853</v>
      </c>
      <c r="K53" s="403" t="s">
        <v>1508</v>
      </c>
      <c r="L53" s="403" t="s">
        <v>853</v>
      </c>
    </row>
    <row r="54" spans="1:12" x14ac:dyDescent="0.25">
      <c r="A54" s="403" t="s">
        <v>1566</v>
      </c>
      <c r="B54" s="403" t="s">
        <v>1566</v>
      </c>
      <c r="C54" s="403" t="s">
        <v>1567</v>
      </c>
      <c r="D54" s="488">
        <v>44926</v>
      </c>
      <c r="E54" s="403" t="s">
        <v>1489</v>
      </c>
      <c r="F54" s="403" t="s">
        <v>853</v>
      </c>
      <c r="G54" s="488">
        <v>44926</v>
      </c>
      <c r="H54" s="403" t="s">
        <v>1489</v>
      </c>
      <c r="I54" s="403" t="s">
        <v>853</v>
      </c>
      <c r="J54" s="488">
        <v>44926</v>
      </c>
      <c r="K54" s="403" t="s">
        <v>1489</v>
      </c>
      <c r="L54" s="403" t="s">
        <v>853</v>
      </c>
    </row>
    <row r="55" spans="1:12" x14ac:dyDescent="0.25">
      <c r="A55" s="403" t="s">
        <v>1568</v>
      </c>
      <c r="B55" s="403" t="s">
        <v>1568</v>
      </c>
      <c r="C55" s="403" t="s">
        <v>811</v>
      </c>
      <c r="D55" s="488">
        <v>44926</v>
      </c>
      <c r="E55" s="403" t="s">
        <v>1491</v>
      </c>
      <c r="F55" s="489">
        <v>0.02</v>
      </c>
      <c r="G55" s="488">
        <v>44926</v>
      </c>
      <c r="H55" s="403" t="s">
        <v>1492</v>
      </c>
      <c r="I55" s="489">
        <v>0.30299999999999999</v>
      </c>
      <c r="J55" s="488">
        <v>44926</v>
      </c>
      <c r="K55" s="403" t="s">
        <v>1491</v>
      </c>
      <c r="L55" s="489">
        <v>3.1E-2</v>
      </c>
    </row>
    <row r="56" spans="1:12" x14ac:dyDescent="0.25">
      <c r="A56" s="403" t="s">
        <v>1569</v>
      </c>
      <c r="B56" s="403" t="s">
        <v>1569</v>
      </c>
      <c r="C56" s="403" t="s">
        <v>1570</v>
      </c>
      <c r="D56" s="488">
        <v>44926</v>
      </c>
      <c r="E56" s="403" t="s">
        <v>1489</v>
      </c>
      <c r="F56" s="403" t="s">
        <v>853</v>
      </c>
      <c r="G56" s="488">
        <v>44926</v>
      </c>
      <c r="H56" s="403" t="s">
        <v>1489</v>
      </c>
      <c r="I56" s="403" t="s">
        <v>853</v>
      </c>
      <c r="J56" s="488">
        <v>44926</v>
      </c>
      <c r="K56" s="403" t="s">
        <v>1489</v>
      </c>
      <c r="L56" s="403" t="s">
        <v>853</v>
      </c>
    </row>
    <row r="57" spans="1:12" ht="17.25" customHeight="1" x14ac:dyDescent="0.25">
      <c r="A57" s="403" t="s">
        <v>1571</v>
      </c>
      <c r="B57" s="403" t="s">
        <v>1572</v>
      </c>
      <c r="C57" s="403" t="s">
        <v>1573</v>
      </c>
      <c r="D57" s="488">
        <v>44926</v>
      </c>
      <c r="E57" s="403" t="s">
        <v>1495</v>
      </c>
      <c r="F57" s="489">
        <v>0.108</v>
      </c>
      <c r="G57" s="488">
        <v>44926</v>
      </c>
      <c r="H57" s="403" t="s">
        <v>1492</v>
      </c>
      <c r="I57" s="489">
        <v>0.313</v>
      </c>
      <c r="J57" s="488">
        <v>44926</v>
      </c>
      <c r="K57" s="403" t="s">
        <v>1519</v>
      </c>
      <c r="L57" s="489">
        <v>5.2999999999999999E-2</v>
      </c>
    </row>
    <row r="58" spans="1:12" x14ac:dyDescent="0.25">
      <c r="A58" s="403" t="s">
        <v>1574</v>
      </c>
      <c r="B58" s="403" t="s">
        <v>1574</v>
      </c>
      <c r="C58" s="403" t="s">
        <v>1575</v>
      </c>
      <c r="D58" s="488">
        <v>44926</v>
      </c>
      <c r="E58" s="403" t="s">
        <v>1491</v>
      </c>
      <c r="F58" s="489">
        <v>0</v>
      </c>
      <c r="G58" s="488">
        <v>44926</v>
      </c>
      <c r="H58" s="403" t="s">
        <v>1492</v>
      </c>
      <c r="I58" s="489">
        <v>0.317</v>
      </c>
      <c r="J58" s="488">
        <v>44926</v>
      </c>
      <c r="K58" s="403" t="s">
        <v>1491</v>
      </c>
      <c r="L58" s="489">
        <v>4.4999999999999998E-2</v>
      </c>
    </row>
    <row r="59" spans="1:12" x14ac:dyDescent="0.25">
      <c r="A59" s="403" t="s">
        <v>1576</v>
      </c>
      <c r="B59" s="403" t="s">
        <v>1576</v>
      </c>
      <c r="C59" s="403" t="s">
        <v>1577</v>
      </c>
      <c r="D59" s="403" t="s">
        <v>853</v>
      </c>
      <c r="E59" s="403" t="s">
        <v>1508</v>
      </c>
      <c r="F59" s="403" t="s">
        <v>853</v>
      </c>
      <c r="G59" s="403" t="s">
        <v>853</v>
      </c>
      <c r="H59" s="403" t="s">
        <v>1508</v>
      </c>
      <c r="I59" s="403" t="s">
        <v>853</v>
      </c>
      <c r="J59" s="403" t="s">
        <v>853</v>
      </c>
      <c r="K59" s="403" t="s">
        <v>1508</v>
      </c>
      <c r="L59" s="403" t="s">
        <v>853</v>
      </c>
    </row>
    <row r="60" spans="1:12" x14ac:dyDescent="0.25">
      <c r="A60" s="403" t="s">
        <v>1578</v>
      </c>
      <c r="B60" s="403" t="s">
        <v>1578</v>
      </c>
      <c r="C60" s="403" t="s">
        <v>1579</v>
      </c>
      <c r="D60" s="488">
        <v>44926</v>
      </c>
      <c r="E60" s="403" t="s">
        <v>1491</v>
      </c>
      <c r="F60" s="489">
        <v>0</v>
      </c>
      <c r="G60" s="488">
        <v>44926</v>
      </c>
      <c r="H60" s="403" t="s">
        <v>1495</v>
      </c>
      <c r="I60" s="489">
        <v>0.28100000000000003</v>
      </c>
      <c r="J60" s="488">
        <v>44926</v>
      </c>
      <c r="K60" s="403" t="s">
        <v>1491</v>
      </c>
      <c r="L60" s="489">
        <v>0.03</v>
      </c>
    </row>
    <row r="61" spans="1:12" x14ac:dyDescent="0.25">
      <c r="A61" s="403" t="s">
        <v>1580</v>
      </c>
      <c r="B61" s="403" t="s">
        <v>1522</v>
      </c>
      <c r="C61" s="403" t="s">
        <v>1581</v>
      </c>
      <c r="D61" s="488">
        <v>44926</v>
      </c>
      <c r="E61" s="403" t="s">
        <v>1491</v>
      </c>
      <c r="F61" s="489">
        <v>0</v>
      </c>
      <c r="G61" s="488">
        <v>44926</v>
      </c>
      <c r="H61" s="403" t="s">
        <v>1491</v>
      </c>
      <c r="I61" s="489">
        <v>0.23</v>
      </c>
      <c r="J61" s="488">
        <v>44926</v>
      </c>
      <c r="K61" s="403" t="s">
        <v>1491</v>
      </c>
      <c r="L61" s="489">
        <v>0.02</v>
      </c>
    </row>
    <row r="62" spans="1:12" x14ac:dyDescent="0.25">
      <c r="A62" s="403" t="s">
        <v>1582</v>
      </c>
      <c r="B62" s="403" t="s">
        <v>1582</v>
      </c>
      <c r="C62" s="403" t="s">
        <v>1583</v>
      </c>
      <c r="D62" s="488">
        <v>44926</v>
      </c>
      <c r="E62" s="403" t="s">
        <v>1491</v>
      </c>
      <c r="F62" s="489">
        <v>0</v>
      </c>
      <c r="G62" s="488">
        <v>44926</v>
      </c>
      <c r="H62" s="403" t="s">
        <v>1492</v>
      </c>
      <c r="I62" s="489">
        <v>0.33100000000000002</v>
      </c>
      <c r="J62" s="488">
        <v>44926</v>
      </c>
      <c r="K62" s="403" t="s">
        <v>1491</v>
      </c>
      <c r="L62" s="489">
        <v>1.2E-2</v>
      </c>
    </row>
    <row r="63" spans="1:12" x14ac:dyDescent="0.25">
      <c r="A63" s="403" t="s">
        <v>1584</v>
      </c>
      <c r="B63" s="403" t="s">
        <v>1584</v>
      </c>
      <c r="C63" s="403" t="s">
        <v>1585</v>
      </c>
      <c r="D63" s="488">
        <v>44926</v>
      </c>
      <c r="E63" s="403" t="s">
        <v>1491</v>
      </c>
      <c r="F63" s="489">
        <v>0</v>
      </c>
      <c r="G63" s="488">
        <v>44926</v>
      </c>
      <c r="H63" s="403" t="s">
        <v>1495</v>
      </c>
      <c r="I63" s="489">
        <v>0.28599999999999998</v>
      </c>
      <c r="J63" s="488">
        <v>44926</v>
      </c>
      <c r="K63" s="403" t="s">
        <v>1491</v>
      </c>
      <c r="L63" s="489">
        <v>4.2999999999999997E-2</v>
      </c>
    </row>
    <row r="64" spans="1:12" x14ac:dyDescent="0.25">
      <c r="A64" s="403" t="s">
        <v>1586</v>
      </c>
      <c r="B64" s="403" t="s">
        <v>1522</v>
      </c>
      <c r="C64" s="403" t="s">
        <v>1587</v>
      </c>
      <c r="D64" s="488">
        <v>44926</v>
      </c>
      <c r="E64" s="403" t="s">
        <v>1489</v>
      </c>
      <c r="F64" s="403" t="s">
        <v>853</v>
      </c>
      <c r="G64" s="488">
        <v>44926</v>
      </c>
      <c r="H64" s="403" t="s">
        <v>1489</v>
      </c>
      <c r="I64" s="403" t="s">
        <v>853</v>
      </c>
      <c r="J64" s="488">
        <v>44926</v>
      </c>
      <c r="K64" s="403" t="s">
        <v>1489</v>
      </c>
      <c r="L64" s="403" t="s">
        <v>853</v>
      </c>
    </row>
    <row r="65" spans="1:12" x14ac:dyDescent="0.25">
      <c r="A65" s="403" t="s">
        <v>1588</v>
      </c>
      <c r="B65" s="403" t="s">
        <v>1588</v>
      </c>
      <c r="C65" s="403" t="s">
        <v>821</v>
      </c>
      <c r="D65" s="488">
        <v>44926</v>
      </c>
      <c r="E65" s="403" t="s">
        <v>1491</v>
      </c>
      <c r="F65" s="489">
        <v>0</v>
      </c>
      <c r="G65" s="488">
        <v>44926</v>
      </c>
      <c r="H65" s="403" t="s">
        <v>1492</v>
      </c>
      <c r="I65" s="489">
        <v>0.29899999999999999</v>
      </c>
      <c r="J65" s="488">
        <v>44926</v>
      </c>
      <c r="K65" s="403" t="s">
        <v>1491</v>
      </c>
      <c r="L65" s="489">
        <v>6.0000000000000001E-3</v>
      </c>
    </row>
    <row r="66" spans="1:12" x14ac:dyDescent="0.25">
      <c r="A66" s="403" t="s">
        <v>1589</v>
      </c>
      <c r="B66" s="403" t="s">
        <v>1590</v>
      </c>
      <c r="C66" s="403" t="s">
        <v>1591</v>
      </c>
      <c r="D66" s="403" t="s">
        <v>853</v>
      </c>
      <c r="E66" s="403" t="s">
        <v>1508</v>
      </c>
      <c r="F66" s="403" t="s">
        <v>853</v>
      </c>
      <c r="G66" s="403" t="s">
        <v>853</v>
      </c>
      <c r="H66" s="403" t="s">
        <v>1508</v>
      </c>
      <c r="I66" s="403" t="s">
        <v>853</v>
      </c>
      <c r="J66" s="403" t="s">
        <v>853</v>
      </c>
      <c r="K66" s="403" t="s">
        <v>1508</v>
      </c>
      <c r="L66" s="403" t="s">
        <v>853</v>
      </c>
    </row>
    <row r="67" spans="1:12" x14ac:dyDescent="0.25">
      <c r="A67" s="403" t="s">
        <v>1590</v>
      </c>
      <c r="B67" s="403" t="s">
        <v>1590</v>
      </c>
      <c r="C67" s="403" t="s">
        <v>1592</v>
      </c>
      <c r="D67" s="403" t="s">
        <v>853</v>
      </c>
      <c r="E67" s="403" t="s">
        <v>1508</v>
      </c>
      <c r="F67" s="403" t="s">
        <v>853</v>
      </c>
      <c r="G67" s="403" t="s">
        <v>853</v>
      </c>
      <c r="H67" s="403" t="s">
        <v>1508</v>
      </c>
      <c r="I67" s="403" t="s">
        <v>853</v>
      </c>
      <c r="J67" s="403" t="s">
        <v>853</v>
      </c>
      <c r="K67" s="403" t="s">
        <v>1508</v>
      </c>
      <c r="L67" s="403" t="s">
        <v>853</v>
      </c>
    </row>
    <row r="68" spans="1:12" x14ac:dyDescent="0.25">
      <c r="A68" s="403" t="s">
        <v>1593</v>
      </c>
      <c r="B68" s="403" t="s">
        <v>1593</v>
      </c>
      <c r="C68" s="403" t="s">
        <v>1594</v>
      </c>
      <c r="D68" s="403" t="s">
        <v>853</v>
      </c>
      <c r="E68" s="403" t="s">
        <v>1508</v>
      </c>
      <c r="F68" s="403" t="s">
        <v>853</v>
      </c>
      <c r="G68" s="403" t="s">
        <v>853</v>
      </c>
      <c r="H68" s="403" t="s">
        <v>1508</v>
      </c>
      <c r="I68" s="403" t="s">
        <v>853</v>
      </c>
      <c r="J68" s="403" t="s">
        <v>853</v>
      </c>
      <c r="K68" s="403" t="s">
        <v>1508</v>
      </c>
      <c r="L68" s="403" t="s">
        <v>853</v>
      </c>
    </row>
    <row r="69" spans="1:12" ht="17.25" customHeight="1" x14ac:dyDescent="0.25">
      <c r="A69" s="403" t="s">
        <v>1595</v>
      </c>
      <c r="B69" s="403" t="s">
        <v>1595</v>
      </c>
      <c r="C69" s="403" t="s">
        <v>1596</v>
      </c>
      <c r="D69" s="488">
        <v>44926</v>
      </c>
      <c r="E69" s="403" t="s">
        <v>1491</v>
      </c>
      <c r="F69" s="489">
        <v>0</v>
      </c>
      <c r="G69" s="488">
        <v>44926</v>
      </c>
      <c r="H69" s="403" t="s">
        <v>1519</v>
      </c>
      <c r="I69" s="489">
        <v>0.23899999999999999</v>
      </c>
      <c r="J69" s="488">
        <v>44926</v>
      </c>
      <c r="K69" s="403" t="s">
        <v>1491</v>
      </c>
      <c r="L69" s="489">
        <v>0.02</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A2E8-E561-44C7-A519-56929136CA4F}">
  <sheetPr>
    <tabColor theme="5" tint="-0.249977111117893"/>
  </sheetPr>
  <dimension ref="A1:J69"/>
  <sheetViews>
    <sheetView topLeftCell="B1" workbookViewId="0">
      <selection activeCell="H1" sqref="H1"/>
    </sheetView>
  </sheetViews>
  <sheetFormatPr defaultColWidth="9.140625" defaultRowHeight="15" x14ac:dyDescent="0.25"/>
  <cols>
    <col min="1" max="1" width="11" style="249" bestFit="1" customWidth="1"/>
    <col min="2" max="2" width="49.28515625" style="249" bestFit="1" customWidth="1"/>
    <col min="3" max="3" width="28.140625" style="249" bestFit="1" customWidth="1"/>
    <col min="4" max="4" width="14.42578125" style="249" bestFit="1" customWidth="1"/>
    <col min="5" max="5" width="15.42578125" style="249" customWidth="1"/>
    <col min="6" max="6" width="15.140625" style="249" bestFit="1" customWidth="1"/>
    <col min="7" max="7" width="13.42578125" style="249" customWidth="1"/>
    <col min="8" max="8" width="26.5703125" style="249" customWidth="1"/>
    <col min="9" max="9" width="24.5703125" style="249" customWidth="1"/>
    <col min="10" max="10" width="26.140625" style="249" customWidth="1"/>
    <col min="11" max="16384" width="9.140625" style="249"/>
  </cols>
  <sheetData>
    <row r="1" spans="1:10" ht="18.75" x14ac:dyDescent="0.3">
      <c r="A1" s="90" t="s">
        <v>1</v>
      </c>
    </row>
    <row r="2" spans="1:10" ht="15.75" x14ac:dyDescent="0.25">
      <c r="A2" s="343" t="s">
        <v>106</v>
      </c>
    </row>
    <row r="3" spans="1:10" ht="15.75" x14ac:dyDescent="0.25">
      <c r="A3" s="344" t="s">
        <v>115</v>
      </c>
    </row>
    <row r="4" spans="1:10" x14ac:dyDescent="0.25">
      <c r="A4" s="349" t="s">
        <v>1473</v>
      </c>
    </row>
    <row r="5" spans="1:10" x14ac:dyDescent="0.25">
      <c r="A5" s="349" t="s">
        <v>1597</v>
      </c>
    </row>
    <row r="6" spans="1:10" ht="15.75" x14ac:dyDescent="0.25">
      <c r="A6" s="344"/>
    </row>
    <row r="8" spans="1:10" customFormat="1" x14ac:dyDescent="0.25">
      <c r="A8" s="381" t="s">
        <v>1475</v>
      </c>
      <c r="B8" s="381" t="s">
        <v>781</v>
      </c>
      <c r="C8" s="381" t="s">
        <v>1598</v>
      </c>
      <c r="D8" s="381" t="s">
        <v>1599</v>
      </c>
      <c r="E8" s="381" t="s">
        <v>1359</v>
      </c>
      <c r="F8" s="381" t="s">
        <v>1600</v>
      </c>
      <c r="G8" s="381" t="s">
        <v>1601</v>
      </c>
      <c r="H8" s="381" t="s">
        <v>1602</v>
      </c>
      <c r="I8" s="382" t="s">
        <v>1603</v>
      </c>
      <c r="J8" s="381" t="s">
        <v>1604</v>
      </c>
    </row>
    <row r="9" spans="1:10" ht="15.75" customHeight="1" x14ac:dyDescent="0.25">
      <c r="A9" s="403" t="s">
        <v>1486</v>
      </c>
      <c r="B9" s="404" t="s">
        <v>1488</v>
      </c>
      <c r="C9" s="404" t="s">
        <v>1605</v>
      </c>
      <c r="D9" s="404" t="s">
        <v>1606</v>
      </c>
      <c r="E9" s="404" t="s">
        <v>1607</v>
      </c>
      <c r="F9" s="404" t="s">
        <v>1087</v>
      </c>
      <c r="G9" s="404">
        <v>1930</v>
      </c>
      <c r="H9" s="404" t="s">
        <v>1519</v>
      </c>
      <c r="I9" s="404" t="s">
        <v>1519</v>
      </c>
      <c r="J9" s="404" t="s">
        <v>1491</v>
      </c>
    </row>
    <row r="10" spans="1:10" ht="15.75" customHeight="1" x14ac:dyDescent="0.25">
      <c r="A10" s="405" t="s">
        <v>1490</v>
      </c>
      <c r="B10" s="406" t="s">
        <v>787</v>
      </c>
      <c r="C10" s="406" t="s">
        <v>1608</v>
      </c>
      <c r="D10" s="406" t="s">
        <v>1609</v>
      </c>
      <c r="E10" s="406" t="s">
        <v>1607</v>
      </c>
      <c r="F10" s="406" t="s">
        <v>1087</v>
      </c>
      <c r="G10" s="406" t="s">
        <v>1610</v>
      </c>
      <c r="H10" s="406" t="s">
        <v>1519</v>
      </c>
      <c r="I10" s="406" t="s">
        <v>1491</v>
      </c>
      <c r="J10" s="406" t="s">
        <v>1491</v>
      </c>
    </row>
    <row r="11" spans="1:10" ht="15.75" customHeight="1" x14ac:dyDescent="0.25">
      <c r="A11" s="405" t="s">
        <v>1493</v>
      </c>
      <c r="B11" s="406" t="s">
        <v>789</v>
      </c>
      <c r="C11" s="406" t="s">
        <v>1611</v>
      </c>
      <c r="D11" s="406" t="s">
        <v>1612</v>
      </c>
      <c r="E11" s="406" t="s">
        <v>1607</v>
      </c>
      <c r="F11" s="406" t="s">
        <v>1087</v>
      </c>
      <c r="G11" s="406" t="s">
        <v>1613</v>
      </c>
      <c r="H11" s="406" t="s">
        <v>1491</v>
      </c>
      <c r="I11" s="406" t="s">
        <v>1491</v>
      </c>
      <c r="J11" s="406" t="s">
        <v>1491</v>
      </c>
    </row>
    <row r="12" spans="1:10" ht="15.75" customHeight="1" x14ac:dyDescent="0.25">
      <c r="A12" s="405" t="s">
        <v>1494</v>
      </c>
      <c r="B12" s="406" t="s">
        <v>790</v>
      </c>
      <c r="C12" s="406" t="s">
        <v>1614</v>
      </c>
      <c r="D12" s="406" t="s">
        <v>1615</v>
      </c>
      <c r="E12" s="406" t="s">
        <v>1607</v>
      </c>
      <c r="F12" s="406" t="s">
        <v>1087</v>
      </c>
      <c r="G12" s="406" t="s">
        <v>1616</v>
      </c>
      <c r="H12" s="406" t="s">
        <v>1491</v>
      </c>
      <c r="I12" s="406" t="s">
        <v>1519</v>
      </c>
      <c r="J12" s="406" t="s">
        <v>1492</v>
      </c>
    </row>
    <row r="13" spans="1:10" ht="15.75" customHeight="1" x14ac:dyDescent="0.25">
      <c r="A13" s="405" t="s">
        <v>1496</v>
      </c>
      <c r="B13" s="406" t="s">
        <v>791</v>
      </c>
      <c r="C13" s="406" t="s">
        <v>1617</v>
      </c>
      <c r="D13" s="406" t="s">
        <v>1618</v>
      </c>
      <c r="E13" s="406" t="s">
        <v>1607</v>
      </c>
      <c r="F13" s="406" t="s">
        <v>1087</v>
      </c>
      <c r="G13" s="406" t="s">
        <v>1619</v>
      </c>
      <c r="H13" s="406" t="s">
        <v>1491</v>
      </c>
      <c r="I13" s="406" t="s">
        <v>1495</v>
      </c>
      <c r="J13" s="406" t="s">
        <v>1491</v>
      </c>
    </row>
    <row r="14" spans="1:10" ht="15.75" customHeight="1" x14ac:dyDescent="0.25">
      <c r="A14" s="405" t="s">
        <v>1497</v>
      </c>
      <c r="B14" s="406" t="s">
        <v>792</v>
      </c>
      <c r="C14" s="406" t="s">
        <v>1620</v>
      </c>
      <c r="D14" s="406" t="s">
        <v>1621</v>
      </c>
      <c r="E14" s="406" t="s">
        <v>1607</v>
      </c>
      <c r="F14" s="406" t="s">
        <v>1087</v>
      </c>
      <c r="G14" s="406" t="s">
        <v>1622</v>
      </c>
      <c r="H14" s="406" t="s">
        <v>1491</v>
      </c>
      <c r="I14" s="406" t="s">
        <v>1491</v>
      </c>
      <c r="J14" s="406" t="s">
        <v>1491</v>
      </c>
    </row>
    <row r="15" spans="1:10" ht="15.75" customHeight="1" x14ac:dyDescent="0.25">
      <c r="A15" s="405" t="s">
        <v>1498</v>
      </c>
      <c r="B15" s="406" t="s">
        <v>793</v>
      </c>
      <c r="C15" s="406" t="s">
        <v>1623</v>
      </c>
      <c r="D15" s="406" t="s">
        <v>1624</v>
      </c>
      <c r="E15" s="406" t="s">
        <v>1607</v>
      </c>
      <c r="F15" s="406" t="s">
        <v>1087</v>
      </c>
      <c r="G15" s="406" t="s">
        <v>1625</v>
      </c>
      <c r="H15" s="406" t="s">
        <v>1519</v>
      </c>
      <c r="I15" s="406" t="s">
        <v>1519</v>
      </c>
      <c r="J15" s="406" t="s">
        <v>1491</v>
      </c>
    </row>
    <row r="16" spans="1:10" ht="15.75" customHeight="1" x14ac:dyDescent="0.25">
      <c r="A16" s="405" t="s">
        <v>1499</v>
      </c>
      <c r="B16" s="406" t="s">
        <v>1500</v>
      </c>
      <c r="C16" s="406" t="s">
        <v>1626</v>
      </c>
      <c r="D16" s="406" t="s">
        <v>701</v>
      </c>
      <c r="E16" s="406" t="s">
        <v>1607</v>
      </c>
      <c r="F16" s="406" t="s">
        <v>1087</v>
      </c>
      <c r="G16" s="406" t="s">
        <v>1627</v>
      </c>
      <c r="H16" s="406" t="s">
        <v>1519</v>
      </c>
      <c r="I16" s="406" t="s">
        <v>1519</v>
      </c>
      <c r="J16" s="406" t="s">
        <v>1491</v>
      </c>
    </row>
    <row r="17" spans="1:10" ht="15.75" customHeight="1" x14ac:dyDescent="0.25">
      <c r="A17" s="405" t="s">
        <v>1501</v>
      </c>
      <c r="B17" s="406" t="s">
        <v>1502</v>
      </c>
      <c r="C17" s="406" t="s">
        <v>1628</v>
      </c>
      <c r="D17" s="406" t="s">
        <v>1629</v>
      </c>
      <c r="E17" s="406" t="s">
        <v>1607</v>
      </c>
      <c r="F17" s="406" t="s">
        <v>1087</v>
      </c>
      <c r="G17" s="406" t="s">
        <v>1630</v>
      </c>
      <c r="H17" s="406" t="s">
        <v>1519</v>
      </c>
      <c r="I17" s="406" t="s">
        <v>1519</v>
      </c>
      <c r="J17" s="406" t="s">
        <v>1491</v>
      </c>
    </row>
    <row r="18" spans="1:10" ht="15.75" customHeight="1" x14ac:dyDescent="0.25">
      <c r="A18" s="405" t="s">
        <v>1503</v>
      </c>
      <c r="B18" s="406" t="s">
        <v>795</v>
      </c>
      <c r="C18" s="406" t="s">
        <v>1631</v>
      </c>
      <c r="D18" s="406" t="s">
        <v>1632</v>
      </c>
      <c r="E18" s="406" t="s">
        <v>1607</v>
      </c>
      <c r="F18" s="406" t="s">
        <v>1087</v>
      </c>
      <c r="G18" s="406" t="s">
        <v>1633</v>
      </c>
      <c r="H18" s="406" t="s">
        <v>1519</v>
      </c>
      <c r="I18" s="406" t="s">
        <v>1491</v>
      </c>
      <c r="J18" s="406" t="s">
        <v>1491</v>
      </c>
    </row>
    <row r="19" spans="1:10" ht="15.75" customHeight="1" x14ac:dyDescent="0.25">
      <c r="A19" s="405" t="s">
        <v>1504</v>
      </c>
      <c r="B19" s="406" t="s">
        <v>1505</v>
      </c>
      <c r="C19" s="406" t="s">
        <v>1634</v>
      </c>
      <c r="D19" s="406" t="s">
        <v>1635</v>
      </c>
      <c r="E19" s="406" t="s">
        <v>1607</v>
      </c>
      <c r="F19" s="406" t="s">
        <v>1087</v>
      </c>
      <c r="G19" s="406" t="s">
        <v>1636</v>
      </c>
      <c r="H19" s="406" t="s">
        <v>1495</v>
      </c>
      <c r="I19" s="406" t="s">
        <v>1519</v>
      </c>
      <c r="J19" s="406" t="s">
        <v>1491</v>
      </c>
    </row>
    <row r="20" spans="1:10" ht="15.75" customHeight="1" x14ac:dyDescent="0.25">
      <c r="A20" s="405" t="s">
        <v>1487</v>
      </c>
      <c r="B20" s="406" t="s">
        <v>1506</v>
      </c>
      <c r="C20" s="406" t="s">
        <v>1637</v>
      </c>
      <c r="D20" s="406" t="s">
        <v>1638</v>
      </c>
      <c r="E20" s="406" t="s">
        <v>1607</v>
      </c>
      <c r="F20" s="406" t="s">
        <v>1087</v>
      </c>
      <c r="G20" s="406" t="s">
        <v>1639</v>
      </c>
      <c r="H20" s="406" t="s">
        <v>1495</v>
      </c>
      <c r="I20" s="406" t="s">
        <v>1495</v>
      </c>
      <c r="J20" s="406" t="s">
        <v>1491</v>
      </c>
    </row>
    <row r="21" spans="1:10" ht="15.75" customHeight="1" x14ac:dyDescent="0.25">
      <c r="A21" s="405" t="s">
        <v>1507</v>
      </c>
      <c r="B21" s="406" t="s">
        <v>796</v>
      </c>
      <c r="C21" s="406" t="s">
        <v>1640</v>
      </c>
      <c r="D21" s="406" t="s">
        <v>1632</v>
      </c>
      <c r="E21" s="406" t="s">
        <v>1607</v>
      </c>
      <c r="F21" s="406" t="s">
        <v>1087</v>
      </c>
      <c r="G21" s="406" t="s">
        <v>1641</v>
      </c>
      <c r="H21" s="406" t="s">
        <v>1508</v>
      </c>
      <c r="I21" s="406" t="s">
        <v>1508</v>
      </c>
      <c r="J21" s="406" t="s">
        <v>1508</v>
      </c>
    </row>
    <row r="22" spans="1:10" ht="15.75" customHeight="1" x14ac:dyDescent="0.25">
      <c r="A22" s="405" t="s">
        <v>1509</v>
      </c>
      <c r="B22" s="406" t="s">
        <v>1510</v>
      </c>
      <c r="C22" s="406" t="s">
        <v>1642</v>
      </c>
      <c r="D22" s="406" t="s">
        <v>1632</v>
      </c>
      <c r="E22" s="406" t="s">
        <v>1607</v>
      </c>
      <c r="F22" s="406" t="s">
        <v>1087</v>
      </c>
      <c r="G22" s="406" t="s">
        <v>1643</v>
      </c>
      <c r="H22" s="406" t="s">
        <v>1519</v>
      </c>
      <c r="I22" s="406" t="s">
        <v>1491</v>
      </c>
      <c r="J22" s="406" t="s">
        <v>1491</v>
      </c>
    </row>
    <row r="23" spans="1:10" ht="15.75" customHeight="1" x14ac:dyDescent="0.25">
      <c r="A23" s="405" t="s">
        <v>1511</v>
      </c>
      <c r="B23" s="406" t="s">
        <v>1512</v>
      </c>
      <c r="C23" s="406" t="s">
        <v>1644</v>
      </c>
      <c r="D23" s="406" t="s">
        <v>1632</v>
      </c>
      <c r="E23" s="406" t="s">
        <v>1607</v>
      </c>
      <c r="F23" s="406" t="s">
        <v>1087</v>
      </c>
      <c r="G23" s="406" t="s">
        <v>1645</v>
      </c>
      <c r="H23" s="406" t="s">
        <v>1491</v>
      </c>
      <c r="I23" s="406" t="s">
        <v>1491</v>
      </c>
      <c r="J23" s="406" t="s">
        <v>1519</v>
      </c>
    </row>
    <row r="24" spans="1:10" ht="15.75" customHeight="1" x14ac:dyDescent="0.25">
      <c r="A24" s="405" t="s">
        <v>1513</v>
      </c>
      <c r="B24" s="406" t="s">
        <v>797</v>
      </c>
      <c r="C24" s="406" t="s">
        <v>1646</v>
      </c>
      <c r="D24" s="406" t="s">
        <v>1632</v>
      </c>
      <c r="E24" s="406" t="s">
        <v>1607</v>
      </c>
      <c r="F24" s="406" t="s">
        <v>1087</v>
      </c>
      <c r="G24" s="406" t="s">
        <v>1647</v>
      </c>
      <c r="H24" s="406" t="s">
        <v>1491</v>
      </c>
      <c r="I24" s="406" t="s">
        <v>1491</v>
      </c>
      <c r="J24" s="406" t="s">
        <v>1495</v>
      </c>
    </row>
    <row r="25" spans="1:10" ht="15.75" customHeight="1" x14ac:dyDescent="0.25">
      <c r="A25" s="405" t="s">
        <v>1514</v>
      </c>
      <c r="B25" s="406" t="s">
        <v>1515</v>
      </c>
      <c r="C25" s="406" t="s">
        <v>1648</v>
      </c>
      <c r="D25" s="406" t="s">
        <v>1649</v>
      </c>
      <c r="E25" s="406" t="s">
        <v>1607</v>
      </c>
      <c r="F25" s="406" t="s">
        <v>1087</v>
      </c>
      <c r="G25" s="406" t="s">
        <v>1650</v>
      </c>
      <c r="H25" s="406" t="s">
        <v>1491</v>
      </c>
      <c r="I25" s="406" t="s">
        <v>1491</v>
      </c>
      <c r="J25" s="406" t="s">
        <v>1491</v>
      </c>
    </row>
    <row r="26" spans="1:10" ht="15.75" customHeight="1" x14ac:dyDescent="0.25">
      <c r="A26" s="405" t="s">
        <v>1516</v>
      </c>
      <c r="B26" s="406" t="s">
        <v>1517</v>
      </c>
      <c r="C26" s="406" t="s">
        <v>1651</v>
      </c>
      <c r="D26" s="406" t="s">
        <v>1652</v>
      </c>
      <c r="E26" s="406" t="s">
        <v>1607</v>
      </c>
      <c r="F26" s="406" t="s">
        <v>1087</v>
      </c>
      <c r="G26" s="406">
        <v>2149</v>
      </c>
      <c r="H26" s="406" t="s">
        <v>1491</v>
      </c>
      <c r="I26" s="406" t="s">
        <v>1491</v>
      </c>
      <c r="J26" s="406" t="s">
        <v>1491</v>
      </c>
    </row>
    <row r="27" spans="1:10" ht="15.75" customHeight="1" x14ac:dyDescent="0.25">
      <c r="A27" s="405" t="s">
        <v>1518</v>
      </c>
      <c r="B27" s="406" t="s">
        <v>799</v>
      </c>
      <c r="C27" s="406" t="s">
        <v>1653</v>
      </c>
      <c r="D27" s="406" t="s">
        <v>1654</v>
      </c>
      <c r="E27" s="406" t="s">
        <v>1607</v>
      </c>
      <c r="F27" s="406" t="s">
        <v>1087</v>
      </c>
      <c r="G27" s="406">
        <v>2601</v>
      </c>
      <c r="H27" s="406" t="s">
        <v>1519</v>
      </c>
      <c r="I27" s="406" t="s">
        <v>1519</v>
      </c>
      <c r="J27" s="406" t="s">
        <v>1491</v>
      </c>
    </row>
    <row r="28" spans="1:10" ht="15.75" customHeight="1" x14ac:dyDescent="0.25">
      <c r="A28" s="405" t="s">
        <v>1520</v>
      </c>
      <c r="B28" s="406" t="s">
        <v>1521</v>
      </c>
      <c r="C28" s="406" t="s">
        <v>1655</v>
      </c>
      <c r="D28" s="406" t="s">
        <v>1656</v>
      </c>
      <c r="E28" s="406" t="s">
        <v>1607</v>
      </c>
      <c r="F28" s="406" t="s">
        <v>1087</v>
      </c>
      <c r="G28" s="406" t="s">
        <v>1657</v>
      </c>
      <c r="H28" s="406" t="s">
        <v>1491</v>
      </c>
      <c r="I28" s="406" t="s">
        <v>1491</v>
      </c>
      <c r="J28" s="406" t="s">
        <v>1491</v>
      </c>
    </row>
    <row r="29" spans="1:10" ht="15.75" customHeight="1" x14ac:dyDescent="0.25">
      <c r="A29" s="405" t="s">
        <v>1522</v>
      </c>
      <c r="B29" s="406" t="s">
        <v>1523</v>
      </c>
      <c r="C29" s="406" t="s">
        <v>1658</v>
      </c>
      <c r="D29" s="406" t="s">
        <v>1659</v>
      </c>
      <c r="E29" s="406" t="s">
        <v>1607</v>
      </c>
      <c r="F29" s="406" t="s">
        <v>1087</v>
      </c>
      <c r="G29" s="406" t="s">
        <v>1660</v>
      </c>
      <c r="H29" s="406" t="s">
        <v>1495</v>
      </c>
      <c r="I29" s="406" t="s">
        <v>1519</v>
      </c>
      <c r="J29" s="406" t="s">
        <v>1519</v>
      </c>
    </row>
    <row r="30" spans="1:10" ht="15.75" customHeight="1" x14ac:dyDescent="0.25">
      <c r="A30" s="405" t="s">
        <v>1524</v>
      </c>
      <c r="B30" s="406" t="s">
        <v>1525</v>
      </c>
      <c r="C30" s="406" t="s">
        <v>1661</v>
      </c>
      <c r="D30" s="406" t="s">
        <v>1662</v>
      </c>
      <c r="E30" s="406" t="s">
        <v>1607</v>
      </c>
      <c r="F30" s="406" t="s">
        <v>1087</v>
      </c>
      <c r="G30" s="406" t="s">
        <v>1663</v>
      </c>
      <c r="H30" s="406" t="s">
        <v>1519</v>
      </c>
      <c r="I30" s="406" t="s">
        <v>1519</v>
      </c>
      <c r="J30" s="406" t="s">
        <v>1491</v>
      </c>
    </row>
    <row r="31" spans="1:10" ht="15.75" customHeight="1" x14ac:dyDescent="0.25">
      <c r="A31" s="405" t="s">
        <v>1526</v>
      </c>
      <c r="B31" s="406" t="s">
        <v>801</v>
      </c>
      <c r="C31" s="406" t="s">
        <v>1664</v>
      </c>
      <c r="D31" s="406" t="s">
        <v>1665</v>
      </c>
      <c r="E31" s="406" t="s">
        <v>1607</v>
      </c>
      <c r="F31" s="406" t="s">
        <v>1087</v>
      </c>
      <c r="G31" s="406" t="s">
        <v>1666</v>
      </c>
      <c r="H31" s="406" t="s">
        <v>1491</v>
      </c>
      <c r="I31" s="406" t="s">
        <v>1491</v>
      </c>
      <c r="J31" s="406" t="s">
        <v>1491</v>
      </c>
    </row>
    <row r="32" spans="1:10" ht="15.75" customHeight="1" x14ac:dyDescent="0.25">
      <c r="A32" s="405" t="s">
        <v>1527</v>
      </c>
      <c r="B32" s="406" t="s">
        <v>1528</v>
      </c>
      <c r="C32" s="406" t="s">
        <v>1667</v>
      </c>
      <c r="D32" s="406" t="s">
        <v>1668</v>
      </c>
      <c r="E32" s="406" t="s">
        <v>1607</v>
      </c>
      <c r="F32" s="406" t="s">
        <v>1087</v>
      </c>
      <c r="G32" s="406" t="s">
        <v>1669</v>
      </c>
      <c r="H32" s="406" t="s">
        <v>1491</v>
      </c>
      <c r="I32" s="406" t="s">
        <v>1491</v>
      </c>
      <c r="J32" s="406" t="s">
        <v>1491</v>
      </c>
    </row>
    <row r="33" spans="1:10" ht="15.75" customHeight="1" x14ac:dyDescent="0.25">
      <c r="A33" s="405" t="s">
        <v>1529</v>
      </c>
      <c r="B33" s="406" t="s">
        <v>1530</v>
      </c>
      <c r="C33" s="406" t="s">
        <v>1670</v>
      </c>
      <c r="D33" s="406" t="s">
        <v>1671</v>
      </c>
      <c r="E33" s="406" t="s">
        <v>1607</v>
      </c>
      <c r="F33" s="406" t="s">
        <v>1087</v>
      </c>
      <c r="G33" s="406" t="s">
        <v>1672</v>
      </c>
      <c r="H33" s="406" t="s">
        <v>1495</v>
      </c>
      <c r="I33" s="406" t="s">
        <v>1519</v>
      </c>
      <c r="J33" s="406" t="s">
        <v>1491</v>
      </c>
    </row>
    <row r="34" spans="1:10" ht="15.75" customHeight="1" x14ac:dyDescent="0.25">
      <c r="A34" s="405" t="s">
        <v>1531</v>
      </c>
      <c r="B34" s="406" t="s">
        <v>1532</v>
      </c>
      <c r="C34" s="406" t="s">
        <v>1673</v>
      </c>
      <c r="D34" s="406" t="s">
        <v>1674</v>
      </c>
      <c r="E34" s="406" t="s">
        <v>1607</v>
      </c>
      <c r="F34" s="406" t="s">
        <v>1087</v>
      </c>
      <c r="G34" s="406" t="s">
        <v>1675</v>
      </c>
      <c r="H34" s="406" t="s">
        <v>1492</v>
      </c>
      <c r="I34" s="406" t="s">
        <v>1492</v>
      </c>
      <c r="J34" s="406" t="s">
        <v>1492</v>
      </c>
    </row>
    <row r="35" spans="1:10" ht="15.75" customHeight="1" x14ac:dyDescent="0.25">
      <c r="A35" s="405" t="s">
        <v>1533</v>
      </c>
      <c r="B35" s="406" t="s">
        <v>1535</v>
      </c>
      <c r="C35" s="406" t="s">
        <v>1676</v>
      </c>
      <c r="D35" s="406" t="s">
        <v>1677</v>
      </c>
      <c r="E35" s="406" t="s">
        <v>1607</v>
      </c>
      <c r="F35" s="406" t="s">
        <v>1087</v>
      </c>
      <c r="G35" s="406" t="s">
        <v>1678</v>
      </c>
      <c r="H35" s="406" t="s">
        <v>1508</v>
      </c>
      <c r="I35" s="406" t="s">
        <v>1508</v>
      </c>
      <c r="J35" s="406" t="s">
        <v>1508</v>
      </c>
    </row>
    <row r="36" spans="1:10" ht="15.75" customHeight="1" x14ac:dyDescent="0.25">
      <c r="A36" s="405" t="s">
        <v>1534</v>
      </c>
      <c r="B36" s="406" t="s">
        <v>1536</v>
      </c>
      <c r="C36" s="406" t="s">
        <v>1679</v>
      </c>
      <c r="D36" s="406" t="s">
        <v>1680</v>
      </c>
      <c r="E36" s="406" t="s">
        <v>1607</v>
      </c>
      <c r="F36" s="406" t="s">
        <v>1087</v>
      </c>
      <c r="G36" s="406" t="s">
        <v>1681</v>
      </c>
      <c r="H36" s="406" t="s">
        <v>1508</v>
      </c>
      <c r="I36" s="406" t="s">
        <v>1508</v>
      </c>
      <c r="J36" s="406" t="s">
        <v>1508</v>
      </c>
    </row>
    <row r="37" spans="1:10" ht="15.75" customHeight="1" x14ac:dyDescent="0.25">
      <c r="A37" s="405" t="s">
        <v>1537</v>
      </c>
      <c r="B37" s="406" t="s">
        <v>803</v>
      </c>
      <c r="C37" s="406" t="s">
        <v>1682</v>
      </c>
      <c r="D37" s="406" t="s">
        <v>1683</v>
      </c>
      <c r="E37" s="406" t="s">
        <v>1607</v>
      </c>
      <c r="F37" s="406" t="s">
        <v>1087</v>
      </c>
      <c r="G37" s="406" t="s">
        <v>1684</v>
      </c>
      <c r="H37" s="406" t="s">
        <v>1508</v>
      </c>
      <c r="I37" s="406" t="s">
        <v>1508</v>
      </c>
      <c r="J37" s="406" t="s">
        <v>1508</v>
      </c>
    </row>
    <row r="38" spans="1:10" ht="15.75" customHeight="1" x14ac:dyDescent="0.25">
      <c r="A38" s="405" t="s">
        <v>1538</v>
      </c>
      <c r="B38" s="406" t="s">
        <v>1540</v>
      </c>
      <c r="C38" s="406" t="s">
        <v>1685</v>
      </c>
      <c r="D38" s="406" t="s">
        <v>1686</v>
      </c>
      <c r="E38" s="406" t="s">
        <v>1607</v>
      </c>
      <c r="F38" s="406" t="s">
        <v>1087</v>
      </c>
      <c r="G38" s="406">
        <v>1830</v>
      </c>
      <c r="H38" s="406" t="s">
        <v>1495</v>
      </c>
      <c r="I38" s="406" t="s">
        <v>1519</v>
      </c>
      <c r="J38" s="406" t="s">
        <v>1491</v>
      </c>
    </row>
    <row r="39" spans="1:10" ht="15.75" customHeight="1" x14ac:dyDescent="0.25">
      <c r="A39" s="405" t="s">
        <v>1539</v>
      </c>
      <c r="B39" s="406" t="s">
        <v>1541</v>
      </c>
      <c r="C39" s="406" t="s">
        <v>1687</v>
      </c>
      <c r="D39" s="406" t="s">
        <v>1688</v>
      </c>
      <c r="E39" s="406" t="s">
        <v>1607</v>
      </c>
      <c r="F39" s="406" t="s">
        <v>1087</v>
      </c>
      <c r="G39" s="406">
        <v>1844</v>
      </c>
      <c r="H39" s="406" t="s">
        <v>1495</v>
      </c>
      <c r="I39" s="406" t="s">
        <v>1519</v>
      </c>
      <c r="J39" s="406" t="s">
        <v>1491</v>
      </c>
    </row>
    <row r="40" spans="1:10" ht="15.75" customHeight="1" x14ac:dyDescent="0.25">
      <c r="A40" s="405" t="s">
        <v>1542</v>
      </c>
      <c r="B40" s="406" t="s">
        <v>804</v>
      </c>
      <c r="C40" s="406" t="s">
        <v>1689</v>
      </c>
      <c r="D40" s="406" t="s">
        <v>1690</v>
      </c>
      <c r="E40" s="406" t="s">
        <v>1607</v>
      </c>
      <c r="F40" s="406" t="s">
        <v>1087</v>
      </c>
      <c r="G40" s="406" t="s">
        <v>1691</v>
      </c>
      <c r="H40" s="406" t="s">
        <v>1491</v>
      </c>
      <c r="I40" s="406" t="s">
        <v>1491</v>
      </c>
      <c r="J40" s="406" t="s">
        <v>1491</v>
      </c>
    </row>
    <row r="41" spans="1:10" ht="15.75" customHeight="1" x14ac:dyDescent="0.25">
      <c r="A41" s="405" t="s">
        <v>1543</v>
      </c>
      <c r="B41" s="406" t="s">
        <v>1544</v>
      </c>
      <c r="C41" s="406" t="s">
        <v>1692</v>
      </c>
      <c r="D41" s="406" t="s">
        <v>1693</v>
      </c>
      <c r="E41" s="406" t="s">
        <v>1607</v>
      </c>
      <c r="F41" s="406" t="s">
        <v>1087</v>
      </c>
      <c r="G41" s="406" t="s">
        <v>1694</v>
      </c>
      <c r="H41" s="406" t="s">
        <v>1495</v>
      </c>
      <c r="I41" s="406" t="s">
        <v>1519</v>
      </c>
      <c r="J41" s="406" t="s">
        <v>1491</v>
      </c>
    </row>
    <row r="42" spans="1:10" ht="15.75" customHeight="1" x14ac:dyDescent="0.25">
      <c r="A42" s="405" t="s">
        <v>1545</v>
      </c>
      <c r="B42" s="406" t="s">
        <v>1546</v>
      </c>
      <c r="C42" s="406" t="s">
        <v>1695</v>
      </c>
      <c r="D42" s="406" t="s">
        <v>1696</v>
      </c>
      <c r="E42" s="406" t="s">
        <v>1607</v>
      </c>
      <c r="F42" s="406" t="s">
        <v>1087</v>
      </c>
      <c r="G42" s="406">
        <v>1841</v>
      </c>
      <c r="H42" s="406" t="s">
        <v>1491</v>
      </c>
      <c r="I42" s="406" t="s">
        <v>1491</v>
      </c>
      <c r="J42" s="406" t="s">
        <v>1491</v>
      </c>
    </row>
    <row r="43" spans="1:10" ht="15.75" customHeight="1" x14ac:dyDescent="0.25">
      <c r="A43" s="405" t="s">
        <v>1547</v>
      </c>
      <c r="B43" s="406" t="s">
        <v>1548</v>
      </c>
      <c r="C43" s="406" t="s">
        <v>1697</v>
      </c>
      <c r="D43" s="406" t="s">
        <v>1698</v>
      </c>
      <c r="E43" s="406" t="s">
        <v>1607</v>
      </c>
      <c r="F43" s="406" t="s">
        <v>1087</v>
      </c>
      <c r="G43" s="406" t="s">
        <v>1699</v>
      </c>
      <c r="H43" s="406" t="s">
        <v>1495</v>
      </c>
      <c r="I43" s="406" t="s">
        <v>1519</v>
      </c>
      <c r="J43" s="406" t="s">
        <v>1491</v>
      </c>
    </row>
    <row r="44" spans="1:10" ht="15.75" customHeight="1" x14ac:dyDescent="0.25">
      <c r="A44" s="405" t="s">
        <v>1549</v>
      </c>
      <c r="B44" s="406" t="s">
        <v>1550</v>
      </c>
      <c r="C44" s="406" t="s">
        <v>1700</v>
      </c>
      <c r="D44" s="406" t="s">
        <v>1698</v>
      </c>
      <c r="E44" s="406" t="s">
        <v>1607</v>
      </c>
      <c r="F44" s="406" t="s">
        <v>1087</v>
      </c>
      <c r="G44" s="406" t="s">
        <v>1701</v>
      </c>
      <c r="H44" s="406" t="s">
        <v>1495</v>
      </c>
      <c r="I44" s="406" t="s">
        <v>1495</v>
      </c>
      <c r="J44" s="406" t="s">
        <v>1491</v>
      </c>
    </row>
    <row r="45" spans="1:10" ht="15.75" customHeight="1" x14ac:dyDescent="0.25">
      <c r="A45" s="405" t="s">
        <v>1551</v>
      </c>
      <c r="B45" s="406" t="s">
        <v>1552</v>
      </c>
      <c r="C45" s="406" t="s">
        <v>1702</v>
      </c>
      <c r="D45" s="406" t="s">
        <v>1632</v>
      </c>
      <c r="E45" s="406" t="s">
        <v>1607</v>
      </c>
      <c r="F45" s="406" t="s">
        <v>1087</v>
      </c>
      <c r="G45" s="406">
        <v>2114</v>
      </c>
      <c r="H45" s="406" t="s">
        <v>1492</v>
      </c>
      <c r="I45" s="406" t="s">
        <v>1492</v>
      </c>
      <c r="J45" s="406" t="s">
        <v>1492</v>
      </c>
    </row>
    <row r="46" spans="1:10" ht="15.75" customHeight="1" x14ac:dyDescent="0.25">
      <c r="A46" s="405" t="s">
        <v>1553</v>
      </c>
      <c r="B46" s="406" t="s">
        <v>805</v>
      </c>
      <c r="C46" s="406" t="s">
        <v>1703</v>
      </c>
      <c r="D46" s="406" t="s">
        <v>1632</v>
      </c>
      <c r="E46" s="406" t="s">
        <v>1607</v>
      </c>
      <c r="F46" s="406" t="s">
        <v>1087</v>
      </c>
      <c r="G46" s="406">
        <v>2114</v>
      </c>
      <c r="H46" s="406" t="s">
        <v>1491</v>
      </c>
      <c r="I46" s="406" t="s">
        <v>1491</v>
      </c>
      <c r="J46" s="406" t="s">
        <v>1519</v>
      </c>
    </row>
    <row r="47" spans="1:10" ht="15.75" customHeight="1" x14ac:dyDescent="0.25">
      <c r="A47" s="405" t="s">
        <v>1554</v>
      </c>
      <c r="B47" s="406" t="s">
        <v>1555</v>
      </c>
      <c r="C47" s="406" t="s">
        <v>1704</v>
      </c>
      <c r="D47" s="406" t="s">
        <v>1705</v>
      </c>
      <c r="E47" s="406" t="s">
        <v>1607</v>
      </c>
      <c r="F47" s="406" t="s">
        <v>1087</v>
      </c>
      <c r="G47" s="406" t="s">
        <v>1706</v>
      </c>
      <c r="H47" s="406" t="s">
        <v>1491</v>
      </c>
      <c r="I47" s="406" t="s">
        <v>1491</v>
      </c>
      <c r="J47" s="406" t="s">
        <v>1491</v>
      </c>
    </row>
    <row r="48" spans="1:10" ht="15.75" customHeight="1" x14ac:dyDescent="0.25">
      <c r="A48" s="405" t="s">
        <v>1556</v>
      </c>
      <c r="B48" s="406" t="s">
        <v>1557</v>
      </c>
      <c r="C48" s="406" t="s">
        <v>1707</v>
      </c>
      <c r="D48" s="406" t="s">
        <v>1615</v>
      </c>
      <c r="E48" s="406" t="s">
        <v>1607</v>
      </c>
      <c r="F48" s="406" t="s">
        <v>1087</v>
      </c>
      <c r="G48" s="406" t="s">
        <v>1708</v>
      </c>
      <c r="H48" s="406" t="s">
        <v>1519</v>
      </c>
      <c r="I48" s="406" t="s">
        <v>1519</v>
      </c>
      <c r="J48" s="406" t="s">
        <v>1491</v>
      </c>
    </row>
    <row r="49" spans="1:10" ht="15.75" customHeight="1" x14ac:dyDescent="0.25">
      <c r="A49" s="405" t="s">
        <v>1558</v>
      </c>
      <c r="B49" s="406" t="s">
        <v>807</v>
      </c>
      <c r="C49" s="406" t="s">
        <v>1709</v>
      </c>
      <c r="D49" s="406" t="s">
        <v>1710</v>
      </c>
      <c r="E49" s="406" t="s">
        <v>1607</v>
      </c>
      <c r="F49" s="406" t="s">
        <v>1087</v>
      </c>
      <c r="G49" s="406" t="s">
        <v>1711</v>
      </c>
      <c r="H49" s="406" t="s">
        <v>1508</v>
      </c>
      <c r="I49" s="406" t="s">
        <v>1508</v>
      </c>
      <c r="J49" s="406" t="s">
        <v>1508</v>
      </c>
    </row>
    <row r="50" spans="1:10" ht="15.75" customHeight="1" x14ac:dyDescent="0.25">
      <c r="A50" s="405" t="s">
        <v>1559</v>
      </c>
      <c r="B50" s="406" t="s">
        <v>1560</v>
      </c>
      <c r="C50" s="406" t="s">
        <v>1712</v>
      </c>
      <c r="D50" s="406" t="s">
        <v>1713</v>
      </c>
      <c r="E50" s="406" t="s">
        <v>1607</v>
      </c>
      <c r="F50" s="406" t="s">
        <v>1087</v>
      </c>
      <c r="G50" s="406" t="s">
        <v>1714</v>
      </c>
      <c r="H50" s="406" t="s">
        <v>1491</v>
      </c>
      <c r="I50" s="406" t="s">
        <v>1519</v>
      </c>
      <c r="J50" s="406" t="s">
        <v>1519</v>
      </c>
    </row>
    <row r="51" spans="1:10" ht="15.75" customHeight="1" x14ac:dyDescent="0.25">
      <c r="A51" s="405" t="s">
        <v>1561</v>
      </c>
      <c r="B51" s="406" t="s">
        <v>1562</v>
      </c>
      <c r="C51" s="406" t="s">
        <v>1715</v>
      </c>
      <c r="D51" s="406" t="s">
        <v>1716</v>
      </c>
      <c r="E51" s="406" t="s">
        <v>1607</v>
      </c>
      <c r="F51" s="406" t="s">
        <v>1087</v>
      </c>
      <c r="G51" s="406" t="s">
        <v>1717</v>
      </c>
      <c r="H51" s="406" t="s">
        <v>1519</v>
      </c>
      <c r="I51" s="406" t="s">
        <v>1519</v>
      </c>
      <c r="J51" s="406" t="s">
        <v>1491</v>
      </c>
    </row>
    <row r="52" spans="1:10" ht="15.75" customHeight="1" x14ac:dyDescent="0.25">
      <c r="A52" s="405" t="s">
        <v>1563</v>
      </c>
      <c r="B52" s="406" t="s">
        <v>809</v>
      </c>
      <c r="C52" s="406" t="s">
        <v>1718</v>
      </c>
      <c r="D52" s="406" t="s">
        <v>1649</v>
      </c>
      <c r="E52" s="406" t="s">
        <v>1607</v>
      </c>
      <c r="F52" s="406" t="s">
        <v>1087</v>
      </c>
      <c r="G52" s="406">
        <v>2138</v>
      </c>
      <c r="H52" s="406" t="s">
        <v>1519</v>
      </c>
      <c r="I52" s="406" t="s">
        <v>1491</v>
      </c>
      <c r="J52" s="406" t="s">
        <v>1491</v>
      </c>
    </row>
    <row r="53" spans="1:10" ht="15.75" customHeight="1" x14ac:dyDescent="0.25">
      <c r="A53" s="405" t="s">
        <v>1564</v>
      </c>
      <c r="B53" s="406" t="s">
        <v>1565</v>
      </c>
      <c r="C53" s="406" t="s">
        <v>1719</v>
      </c>
      <c r="D53" s="406" t="s">
        <v>699</v>
      </c>
      <c r="E53" s="406" t="s">
        <v>1607</v>
      </c>
      <c r="F53" s="406" t="s">
        <v>1087</v>
      </c>
      <c r="G53" s="406">
        <v>2554</v>
      </c>
      <c r="H53" s="406" t="s">
        <v>1508</v>
      </c>
      <c r="I53" s="406" t="s">
        <v>1508</v>
      </c>
      <c r="J53" s="406" t="s">
        <v>1508</v>
      </c>
    </row>
    <row r="54" spans="1:10" ht="15.75" customHeight="1" x14ac:dyDescent="0.25">
      <c r="A54" s="405" t="s">
        <v>1566</v>
      </c>
      <c r="B54" s="406" t="s">
        <v>1567</v>
      </c>
      <c r="C54" s="406" t="s">
        <v>1720</v>
      </c>
      <c r="D54" s="406" t="s">
        <v>1721</v>
      </c>
      <c r="E54" s="406" t="s">
        <v>1607</v>
      </c>
      <c r="F54" s="406" t="s">
        <v>1087</v>
      </c>
      <c r="G54" s="406" t="s">
        <v>1722</v>
      </c>
      <c r="H54" s="406" t="s">
        <v>1491</v>
      </c>
      <c r="I54" s="406" t="s">
        <v>1491</v>
      </c>
      <c r="J54" s="406" t="s">
        <v>1491</v>
      </c>
    </row>
    <row r="55" spans="1:10" ht="15.75" customHeight="1" x14ac:dyDescent="0.25">
      <c r="A55" s="405" t="s">
        <v>1568</v>
      </c>
      <c r="B55" s="406" t="s">
        <v>811</v>
      </c>
      <c r="C55" s="406" t="s">
        <v>1723</v>
      </c>
      <c r="D55" s="406" t="s">
        <v>1724</v>
      </c>
      <c r="E55" s="406" t="s">
        <v>1607</v>
      </c>
      <c r="F55" s="406" t="s">
        <v>1087</v>
      </c>
      <c r="G55" s="406">
        <v>2462</v>
      </c>
      <c r="H55" s="406" t="s">
        <v>1491</v>
      </c>
      <c r="I55" s="406" t="s">
        <v>1491</v>
      </c>
      <c r="J55" s="406" t="s">
        <v>1495</v>
      </c>
    </row>
    <row r="56" spans="1:10" ht="15.75" customHeight="1" x14ac:dyDescent="0.25">
      <c r="A56" s="405" t="s">
        <v>1569</v>
      </c>
      <c r="B56" s="406" t="s">
        <v>1570</v>
      </c>
      <c r="C56" s="406" t="s">
        <v>1725</v>
      </c>
      <c r="D56" s="406" t="s">
        <v>1659</v>
      </c>
      <c r="E56" s="406" t="s">
        <v>1607</v>
      </c>
      <c r="F56" s="406" t="s">
        <v>1087</v>
      </c>
      <c r="G56" s="406">
        <v>2721</v>
      </c>
      <c r="H56" s="406" t="s">
        <v>1519</v>
      </c>
      <c r="I56" s="406" t="s">
        <v>1519</v>
      </c>
      <c r="J56" s="406" t="s">
        <v>1491</v>
      </c>
    </row>
    <row r="57" spans="1:10" ht="15.75" customHeight="1" x14ac:dyDescent="0.25">
      <c r="A57" s="405" t="s">
        <v>1571</v>
      </c>
      <c r="B57" s="406" t="s">
        <v>1573</v>
      </c>
      <c r="C57" s="406" t="s">
        <v>1726</v>
      </c>
      <c r="D57" s="406" t="s">
        <v>1727</v>
      </c>
      <c r="E57" s="406" t="s">
        <v>1607</v>
      </c>
      <c r="F57" s="406" t="s">
        <v>1087</v>
      </c>
      <c r="G57" s="406" t="s">
        <v>1728</v>
      </c>
      <c r="H57" s="406" t="s">
        <v>1491</v>
      </c>
      <c r="I57" s="406" t="s">
        <v>1491</v>
      </c>
      <c r="J57" s="406" t="s">
        <v>1519</v>
      </c>
    </row>
    <row r="58" spans="1:10" ht="15.75" customHeight="1" x14ac:dyDescent="0.25">
      <c r="A58" s="405" t="s">
        <v>1574</v>
      </c>
      <c r="B58" s="406" t="s">
        <v>1575</v>
      </c>
      <c r="C58" s="406" t="s">
        <v>1729</v>
      </c>
      <c r="D58" s="406" t="s">
        <v>1730</v>
      </c>
      <c r="E58" s="406" t="s">
        <v>1607</v>
      </c>
      <c r="F58" s="406" t="s">
        <v>1087</v>
      </c>
      <c r="G58" s="406" t="s">
        <v>1731</v>
      </c>
      <c r="H58" s="406" t="s">
        <v>1491</v>
      </c>
      <c r="I58" s="406" t="s">
        <v>1519</v>
      </c>
      <c r="J58" s="406" t="s">
        <v>1495</v>
      </c>
    </row>
    <row r="59" spans="1:10" ht="15.75" customHeight="1" x14ac:dyDescent="0.25">
      <c r="A59" s="405" t="s">
        <v>1576</v>
      </c>
      <c r="B59" s="406" t="s">
        <v>1577</v>
      </c>
      <c r="C59" s="406" t="s">
        <v>1732</v>
      </c>
      <c r="D59" s="406" t="s">
        <v>703</v>
      </c>
      <c r="E59" s="406" t="s">
        <v>1607</v>
      </c>
      <c r="F59" s="406" t="s">
        <v>1087</v>
      </c>
      <c r="G59" s="406">
        <v>1608</v>
      </c>
      <c r="H59" s="406" t="s">
        <v>1508</v>
      </c>
      <c r="I59" s="406" t="s">
        <v>1508</v>
      </c>
      <c r="J59" s="406" t="s">
        <v>1508</v>
      </c>
    </row>
    <row r="60" spans="1:10" ht="15.75" customHeight="1" x14ac:dyDescent="0.25">
      <c r="A60" s="405" t="s">
        <v>1578</v>
      </c>
      <c r="B60" s="406" t="s">
        <v>1579</v>
      </c>
      <c r="C60" s="406" t="s">
        <v>1733</v>
      </c>
      <c r="D60" s="406" t="s">
        <v>1734</v>
      </c>
      <c r="E60" s="406" t="s">
        <v>1607</v>
      </c>
      <c r="F60" s="406" t="s">
        <v>1087</v>
      </c>
      <c r="G60" s="406" t="s">
        <v>1735</v>
      </c>
      <c r="H60" s="406" t="s">
        <v>1519</v>
      </c>
      <c r="I60" s="406" t="s">
        <v>1491</v>
      </c>
      <c r="J60" s="406" t="s">
        <v>1491</v>
      </c>
    </row>
    <row r="61" spans="1:10" ht="15.75" customHeight="1" x14ac:dyDescent="0.25">
      <c r="A61" s="405" t="s">
        <v>1580</v>
      </c>
      <c r="B61" s="406" t="s">
        <v>1581</v>
      </c>
      <c r="C61" s="406" t="s">
        <v>1736</v>
      </c>
      <c r="D61" s="406" t="s">
        <v>1737</v>
      </c>
      <c r="E61" s="406" t="s">
        <v>1607</v>
      </c>
      <c r="F61" s="406" t="s">
        <v>1087</v>
      </c>
      <c r="G61" s="406">
        <v>2740</v>
      </c>
      <c r="H61" s="406" t="s">
        <v>1519</v>
      </c>
      <c r="I61" s="406" t="s">
        <v>1519</v>
      </c>
      <c r="J61" s="406" t="s">
        <v>1519</v>
      </c>
    </row>
    <row r="62" spans="1:10" ht="15.75" customHeight="1" x14ac:dyDescent="0.25">
      <c r="A62" s="405" t="s">
        <v>1582</v>
      </c>
      <c r="B62" s="406" t="s">
        <v>1583</v>
      </c>
      <c r="C62" s="406" t="s">
        <v>1738</v>
      </c>
      <c r="D62" s="406" t="s">
        <v>1739</v>
      </c>
      <c r="E62" s="406" t="s">
        <v>1607</v>
      </c>
      <c r="F62" s="406" t="s">
        <v>1087</v>
      </c>
      <c r="G62" s="406" t="s">
        <v>1740</v>
      </c>
      <c r="H62" s="406" t="s">
        <v>1491</v>
      </c>
      <c r="I62" s="406" t="s">
        <v>1491</v>
      </c>
      <c r="J62" s="406" t="s">
        <v>1491</v>
      </c>
    </row>
    <row r="63" spans="1:10" ht="15.75" customHeight="1" x14ac:dyDescent="0.25">
      <c r="A63" s="405" t="s">
        <v>1584</v>
      </c>
      <c r="B63" s="406" t="s">
        <v>1585</v>
      </c>
      <c r="C63" s="406" t="s">
        <v>1741</v>
      </c>
      <c r="D63" s="406" t="s">
        <v>1742</v>
      </c>
      <c r="E63" s="406" t="s">
        <v>1607</v>
      </c>
      <c r="F63" s="406" t="s">
        <v>1087</v>
      </c>
      <c r="G63" s="406" t="s">
        <v>1743</v>
      </c>
      <c r="H63" s="406" t="s">
        <v>1491</v>
      </c>
      <c r="I63" s="406" t="s">
        <v>1491</v>
      </c>
      <c r="J63" s="406" t="s">
        <v>1491</v>
      </c>
    </row>
    <row r="64" spans="1:10" ht="15.75" customHeight="1" x14ac:dyDescent="0.25">
      <c r="A64" s="405" t="s">
        <v>1586</v>
      </c>
      <c r="B64" s="406" t="s">
        <v>1587</v>
      </c>
      <c r="C64" s="406" t="s">
        <v>1744</v>
      </c>
      <c r="D64" s="406" t="s">
        <v>1745</v>
      </c>
      <c r="E64" s="406" t="s">
        <v>1607</v>
      </c>
      <c r="F64" s="406" t="s">
        <v>1087</v>
      </c>
      <c r="G64" s="406">
        <v>2571</v>
      </c>
      <c r="H64" s="406" t="s">
        <v>1519</v>
      </c>
      <c r="I64" s="406" t="s">
        <v>1519</v>
      </c>
      <c r="J64" s="406" t="s">
        <v>1519</v>
      </c>
    </row>
    <row r="65" spans="1:10" ht="15.75" customHeight="1" x14ac:dyDescent="0.25">
      <c r="A65" s="405" t="s">
        <v>1588</v>
      </c>
      <c r="B65" s="406" t="s">
        <v>821</v>
      </c>
      <c r="C65" s="406" t="s">
        <v>1746</v>
      </c>
      <c r="D65" s="406" t="s">
        <v>1632</v>
      </c>
      <c r="E65" s="406" t="s">
        <v>1607</v>
      </c>
      <c r="F65" s="406" t="s">
        <v>1087</v>
      </c>
      <c r="G65" s="406" t="s">
        <v>1747</v>
      </c>
      <c r="H65" s="406" t="s">
        <v>1491</v>
      </c>
      <c r="I65" s="406" t="s">
        <v>1491</v>
      </c>
      <c r="J65" s="406" t="s">
        <v>1519</v>
      </c>
    </row>
    <row r="66" spans="1:10" ht="15.75" customHeight="1" x14ac:dyDescent="0.25">
      <c r="A66" s="405" t="s">
        <v>1589</v>
      </c>
      <c r="B66" s="406" t="s">
        <v>1591</v>
      </c>
      <c r="C66" s="406" t="s">
        <v>1748</v>
      </c>
      <c r="D66" s="406" t="s">
        <v>703</v>
      </c>
      <c r="E66" s="406" t="s">
        <v>1607</v>
      </c>
      <c r="F66" s="406" t="s">
        <v>1087</v>
      </c>
      <c r="G66" s="406" t="s">
        <v>1749</v>
      </c>
      <c r="H66" s="406" t="s">
        <v>1508</v>
      </c>
      <c r="I66" s="406" t="s">
        <v>1508</v>
      </c>
      <c r="J66" s="406" t="s">
        <v>1508</v>
      </c>
    </row>
    <row r="67" spans="1:10" ht="15.75" customHeight="1" x14ac:dyDescent="0.25">
      <c r="A67" s="405" t="s">
        <v>1590</v>
      </c>
      <c r="B67" s="406" t="s">
        <v>1592</v>
      </c>
      <c r="C67" s="406" t="s">
        <v>1750</v>
      </c>
      <c r="D67" s="406" t="s">
        <v>703</v>
      </c>
      <c r="E67" s="406" t="s">
        <v>1607</v>
      </c>
      <c r="F67" s="406" t="s">
        <v>1087</v>
      </c>
      <c r="G67" s="406">
        <v>1655</v>
      </c>
      <c r="H67" s="406" t="s">
        <v>1508</v>
      </c>
      <c r="I67" s="406" t="s">
        <v>1508</v>
      </c>
      <c r="J67" s="406" t="s">
        <v>1508</v>
      </c>
    </row>
    <row r="68" spans="1:10" ht="15.75" customHeight="1" x14ac:dyDescent="0.25">
      <c r="A68" s="405" t="s">
        <v>1593</v>
      </c>
      <c r="B68" s="406" t="s">
        <v>1594</v>
      </c>
      <c r="C68" s="406" t="s">
        <v>1751</v>
      </c>
      <c r="D68" s="406" t="s">
        <v>1752</v>
      </c>
      <c r="E68" s="406" t="s">
        <v>1607</v>
      </c>
      <c r="F68" s="406" t="s">
        <v>1087</v>
      </c>
      <c r="G68" s="406" t="s">
        <v>1753</v>
      </c>
      <c r="H68" s="406" t="s">
        <v>1508</v>
      </c>
      <c r="I68" s="406" t="s">
        <v>1508</v>
      </c>
      <c r="J68" s="406" t="s">
        <v>1508</v>
      </c>
    </row>
    <row r="69" spans="1:10" ht="15.75" customHeight="1" x14ac:dyDescent="0.25">
      <c r="A69" s="405" t="s">
        <v>1595</v>
      </c>
      <c r="B69" s="406" t="s">
        <v>1596</v>
      </c>
      <c r="C69" s="406" t="s">
        <v>1754</v>
      </c>
      <c r="D69" s="406" t="s">
        <v>1755</v>
      </c>
      <c r="E69" s="406" t="s">
        <v>1607</v>
      </c>
      <c r="F69" s="406" t="s">
        <v>1087</v>
      </c>
      <c r="G69" s="406" t="s">
        <v>1756</v>
      </c>
      <c r="H69" s="406" t="s">
        <v>1491</v>
      </c>
      <c r="I69" s="406" t="s">
        <v>1491</v>
      </c>
      <c r="J69" s="406" t="s">
        <v>1491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SharedWithUsers xmlns="257aff42-bc22-40b0-a140-1b9cabdf45a7">
      <UserInfo>
        <DisplayName>Mario Malivert</DisplayName>
        <AccountId>294</AccountId>
        <AccountType/>
      </UserInfo>
      <UserInfo>
        <DisplayName>Scarlett Cheung</DisplayName>
        <AccountId>136</AccountId>
        <AccountType/>
      </UserInfo>
      <UserInfo>
        <DisplayName>Molly Bailey</DisplayName>
        <AccountId>78</AccountId>
        <AccountType/>
      </UserInfo>
      <UserInfo>
        <DisplayName>Kyle McGourty-Holland</DisplayName>
        <AccountId>264</AccountId>
        <AccountType/>
      </UserInfo>
      <UserInfo>
        <DisplayName>Eric Yang</DisplayName>
        <AccountId>179</AccountId>
        <AccountType/>
      </UserInfo>
      <UserInfo>
        <DisplayName>Aaron Froehlich</DisplayName>
        <AccountId>190</AccountId>
        <AccountType/>
      </UserInfo>
      <UserInfo>
        <DisplayName>Cassandra Kane</DisplayName>
        <AccountId>105</AccountId>
        <AccountType/>
      </UserInfo>
      <UserInfo>
        <DisplayName>Shalome Sine</DisplayName>
        <AccountId>72</AccountId>
        <AccountType/>
      </UserInfo>
      <UserInfo>
        <DisplayName>Ahmad Yassine</DisplayName>
        <AccountId>295</AccountId>
        <AccountType/>
      </UserInfo>
      <UserInfo>
        <DisplayName>Haley Farrar-Muir</DisplayName>
        <AccountId>91</AccountId>
        <AccountType/>
      </UserInfo>
      <UserInfo>
        <DisplayName>Huong Trieu</DisplayName>
        <AccountId>48</AccountId>
        <AccountType/>
      </UserInfo>
      <UserInfo>
        <DisplayName>Paula Miller</DisplayName>
        <AccountId>296</AccountId>
        <AccountType/>
      </UserInfo>
      <UserInfo>
        <DisplayName>Derek Bolivar</DisplayName>
        <AccountId>297</AccountId>
        <AccountType/>
      </UserInfo>
      <UserInfo>
        <DisplayName>Elizabeth Almanzor</DisplayName>
        <AccountId>42</AccountId>
        <AccountType/>
      </UserInfo>
      <UserInfo>
        <DisplayName>Richard Shaffer</DisplayName>
        <AccountId>43</AccountId>
        <AccountType/>
      </UserInfo>
      <UserInfo>
        <DisplayName>Emily Williamson</DisplayName>
        <AccountId>141</AccountId>
        <AccountType/>
      </UserInfo>
      <UserInfo>
        <DisplayName>Alexandra Jones</DisplayName>
        <AccountId>12</AccountId>
        <AccountType/>
      </UserInfo>
      <UserInfo>
        <DisplayName>Christine Loveridge</DisplayName>
        <AccountId>61</AccountId>
        <AccountType/>
      </UserInfo>
      <UserInfo>
        <DisplayName>Christine Ji</DisplayName>
        <AccountId>298</AccountId>
        <AccountType/>
      </UserInfo>
    </SharedWithUsers>
    <MediaLengthInSeconds xmlns="f1544004-7248-4312-b2d4-855665d7a2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82327E-8204-4ABD-A2E8-4C13B16BDAB2}">
  <ds:schemaRefs>
    <ds:schemaRef ds:uri="http://purl.org/dc/elements/1.1/"/>
    <ds:schemaRef ds:uri="f1544004-7248-4312-b2d4-855665d7a2f6"/>
    <ds:schemaRef ds:uri="http://schemas.microsoft.com/office/2006/metadata/properties"/>
    <ds:schemaRef ds:uri="http://schemas.microsoft.com/office/2006/documentManagement/types"/>
    <ds:schemaRef ds:uri="http://schemas.microsoft.com/office/infopath/2007/PartnerControls"/>
    <ds:schemaRef ds:uri="257aff42-bc22-40b0-a140-1b9cabdf45a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D80C0E7-DAD3-4508-BC36-16F152D7A8E6}">
  <ds:schemaRefs>
    <ds:schemaRef ds:uri="http://schemas.microsoft.com/sharepoint/v3/contenttype/forms"/>
  </ds:schemaRefs>
</ds:datastoreItem>
</file>

<file path=customXml/itemProps3.xml><?xml version="1.0" encoding="utf-8"?>
<ds:datastoreItem xmlns:ds="http://schemas.openxmlformats.org/officeDocument/2006/customXml" ds:itemID="{96AD2A54-CECD-4600-9570-CDA7CC813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Cover</vt: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5.1</vt:lpstr>
      <vt:lpstr>5.2</vt:lpstr>
      <vt:lpstr>5.3</vt:lpstr>
      <vt:lpstr>5.4</vt:lpstr>
      <vt:lpstr>5.5</vt:lpstr>
      <vt:lpstr>5.6</vt:lpstr>
      <vt:lpstr>5.7</vt:lpstr>
      <vt:lpstr>5.8</vt:lpstr>
      <vt:lpstr>5.9</vt:lpstr>
      <vt:lpstr>5.10</vt:lpstr>
      <vt:lpstr>6.1</vt:lpstr>
      <vt:lpstr>7.1</vt:lpstr>
      <vt:lpstr>7.2</vt:lpstr>
      <vt:lpstr>7.3</vt:lpstr>
      <vt:lpstr>7.4</vt:lpstr>
      <vt:lpstr>7.5</vt:lpstr>
      <vt:lpstr>7.6</vt:lpstr>
      <vt:lpstr>8.1</vt:lpstr>
      <vt:lpstr>8.2</vt:lpstr>
      <vt:lpstr>8.3</vt:lpstr>
      <vt:lpstr>9.1</vt:lpstr>
      <vt:lpstr>9.2</vt:lpstr>
      <vt:lpstr>9.3</vt:lpstr>
      <vt:lpstr>9.4</vt:lpstr>
      <vt:lpstr>9.5</vt:lpstr>
      <vt:lpstr>9.6</vt:lpstr>
      <vt:lpstr>9.7</vt:lpstr>
      <vt:lpstr>9.8</vt:lpstr>
      <vt:lpstr>9.9</vt:lpstr>
      <vt:lpstr>9.10</vt:lpstr>
      <vt:lpstr>9.11</vt:lpstr>
      <vt:lpstr>9.12</vt:lpstr>
      <vt:lpstr>9.13</vt:lpstr>
      <vt:lpstr>10.1</vt:lpstr>
      <vt:lpstr>10.2</vt:lpstr>
      <vt:lpstr>10.3</vt:lpstr>
      <vt:lpstr>10.4</vt:lpstr>
      <vt:lpstr>10.5</vt:lpstr>
      <vt:lpstr>10.6</vt:lpstr>
      <vt:lpstr>10.7</vt:lpstr>
      <vt:lpstr>10.8</vt:lpstr>
      <vt:lpstr>10.9</vt:lpstr>
      <vt:lpstr>10.10</vt:lpstr>
      <vt:lpstr>10.11</vt:lpstr>
      <vt:lpstr>10.12</vt:lpstr>
      <vt:lpstr>10.13</vt:lpstr>
      <vt:lpstr>11.1</vt:lpstr>
      <vt:lpstr>11.2</vt:lpstr>
      <vt:lpstr>11.3</vt:lpstr>
      <vt:lpstr>11.4</vt:lpstr>
      <vt:lpstr>11.5</vt:lpstr>
      <vt:lpstr>11.6</vt:lpstr>
      <vt:lpstr>11.7</vt:lpstr>
      <vt:lpstr>11.8</vt:lpstr>
      <vt:lpstr>11.9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Scarlett Cheung</dc:creator>
  <cp:keywords/>
  <dc:description/>
  <cp:lastModifiedBy>Alexandra Jones</cp:lastModifiedBy>
  <cp:revision/>
  <dcterms:created xsi:type="dcterms:W3CDTF">2023-01-23T20:56:54Z</dcterms:created>
  <dcterms:modified xsi:type="dcterms:W3CDTF">2024-04-10T13:32:19Z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y fmtid="{D5CDD505-2E9C-101B-9397-08002B2CF9AE}" pid="4" name="Order">
    <vt:r8>619900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