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hiama.sharepoint.com/sites/CEA/Shared Documents/Design Team and Report Production/Active Jobs/Annual Report - March 2023/Ancillary Materials/Databooks and Datasets/"/>
    </mc:Choice>
  </mc:AlternateContent>
  <xr:revisionPtr revIDLastSave="4" documentId="13_ncr:1_{3439D7A2-19CA-40EA-851C-5413C6A2A91A}" xr6:coauthVersionLast="47" xr6:coauthVersionMax="47" xr10:uidLastSave="{1671811E-49E6-4000-BD6D-7259B991BA4E}"/>
  <bookViews>
    <workbookView xWindow="-120" yWindow="-120" windowWidth="29040" windowHeight="15840" tabRatio="954" xr2:uid="{00000000-000D-0000-FFFF-FFFF00000000}"/>
  </bookViews>
  <sheets>
    <sheet name="Cover" sheetId="77" r:id="rId1"/>
    <sheet name="Index" sheetId="11" r:id="rId2"/>
    <sheet name="1.1" sheetId="52" r:id="rId3"/>
    <sheet name="1.2" sheetId="51" r:id="rId4"/>
    <sheet name="1.3" sheetId="53" r:id="rId5"/>
    <sheet name="1.4" sheetId="54" r:id="rId6"/>
    <sheet name="1.5" sheetId="55" r:id="rId7"/>
    <sheet name="1.6" sheetId="70" r:id="rId8"/>
    <sheet name="1.7" sheetId="56" r:id="rId9"/>
    <sheet name="1.8" sheetId="57" r:id="rId10"/>
    <sheet name="1.9" sheetId="58" r:id="rId11"/>
    <sheet name="1.10" sheetId="59" r:id="rId12"/>
    <sheet name="1.11" sheetId="60" r:id="rId13"/>
    <sheet name="1.12" sheetId="61" r:id="rId14"/>
    <sheet name="1.13" sheetId="62" r:id="rId15"/>
    <sheet name="1.14" sheetId="63" r:id="rId16"/>
    <sheet name="1.15" sheetId="72" r:id="rId17"/>
    <sheet name="1.16" sheetId="64" r:id="rId18"/>
    <sheet name="2.1" sheetId="67" r:id="rId19"/>
    <sheet name="2.2" sheetId="68" r:id="rId20"/>
    <sheet name="3.1" sheetId="106" r:id="rId21"/>
    <sheet name="3.2" sheetId="110" r:id="rId22"/>
    <sheet name="3.3" sheetId="107" r:id="rId23"/>
    <sheet name="3.4" sheetId="108" r:id="rId24"/>
    <sheet name="3.5" sheetId="109" r:id="rId25"/>
    <sheet name="3.9" sheetId="84" r:id="rId26"/>
    <sheet name="3.10" sheetId="85" r:id="rId27"/>
    <sheet name="3.11" sheetId="86" r:id="rId28"/>
    <sheet name="3.12" sheetId="87" r:id="rId29"/>
    <sheet name="3.13" sheetId="105" r:id="rId30"/>
    <sheet name="4.1" sheetId="73" r:id="rId31"/>
    <sheet name="4.2" sheetId="74" r:id="rId32"/>
    <sheet name="4.3" sheetId="76" r:id="rId33"/>
    <sheet name="4.4" sheetId="102" r:id="rId34"/>
    <sheet name="4.5" sheetId="111" r:id="rId35"/>
    <sheet name="4.6" sheetId="113" r:id="rId36"/>
    <sheet name="4.7" sheetId="112" r:id="rId37"/>
    <sheet name="4.8" sheetId="103" r:id="rId38"/>
    <sheet name="5.1" sheetId="96" r:id="rId39"/>
    <sheet name="5.2" sheetId="97" r:id="rId40"/>
    <sheet name="5.3" sheetId="98" r:id="rId41"/>
    <sheet name="5.4" sheetId="99" r:id="rId42"/>
    <sheet name="5.5" sheetId="95" r:id="rId43"/>
    <sheet name="5.6" sheetId="100" r:id="rId44"/>
    <sheet name="5.7" sheetId="101" r:id="rId45"/>
    <sheet name="6.1" sheetId="15" r:id="rId46"/>
    <sheet name="6.2" sheetId="16" r:id="rId47"/>
    <sheet name="6.3" sheetId="17" r:id="rId48"/>
    <sheet name="6.4" sheetId="18" r:id="rId49"/>
    <sheet name="6.5" sheetId="19" r:id="rId50"/>
    <sheet name="6.6" sheetId="21" r:id="rId51"/>
    <sheet name="6.7" sheetId="22" r:id="rId52"/>
    <sheet name="6.8" sheetId="23" r:id="rId53"/>
    <sheet name="6.9" sheetId="78" r:id="rId54"/>
    <sheet name="7.1" sheetId="28" r:id="rId55"/>
    <sheet name="7.2" sheetId="29" r:id="rId56"/>
    <sheet name="7.3" sheetId="30" r:id="rId57"/>
    <sheet name="7.4" sheetId="31" r:id="rId58"/>
    <sheet name="7.5" sheetId="32" r:id="rId59"/>
    <sheet name="7.6" sheetId="33" r:id="rId60"/>
    <sheet name="7.7" sheetId="34" r:id="rId61"/>
    <sheet name="7.8" sheetId="35" r:id="rId62"/>
    <sheet name="8.1" sheetId="38" r:id="rId63"/>
    <sheet name="8.2" sheetId="39" r:id="rId64"/>
    <sheet name="8.3" sheetId="40" r:id="rId65"/>
    <sheet name="8.4" sheetId="41" r:id="rId66"/>
    <sheet name="8.5" sheetId="42" r:id="rId67"/>
    <sheet name="9.1" sheetId="48" r:id="rId68"/>
    <sheet name="9.2" sheetId="49" r:id="rId69"/>
    <sheet name="9.3" sheetId="50" r:id="rId70"/>
    <sheet name="10.1" sheetId="43" r:id="rId71"/>
    <sheet name="10.2" sheetId="44" r:id="rId72"/>
    <sheet name="10.3" sheetId="45" r:id="rId73"/>
    <sheet name="10.4" sheetId="46" r:id="rId74"/>
    <sheet name="10.5" sheetId="47" r:id="rId75"/>
  </sheets>
  <definedNames>
    <definedName name="_xlnm._FilterDatabase" localSheetId="20" hidden="1">'3.1'!$A$5:$F$53</definedName>
    <definedName name="_xlnm._FilterDatabase" localSheetId="23" hidden="1">'3.4'!$A$5:$I$115</definedName>
    <definedName name="_xlnm._FilterDatabase" localSheetId="24" hidden="1">'3.5'!$A$5:$I$137</definedName>
    <definedName name="_xlnm._FilterDatabase" localSheetId="36" hidden="1">'4.7'!$A$7:$I$623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2" i="86" l="1"/>
  <c r="Q22" i="86"/>
  <c r="C22" i="86"/>
  <c r="R22" i="86"/>
  <c r="O22" i="86"/>
  <c r="B22" i="86"/>
  <c r="P22" i="86"/>
  <c r="L22" i="86"/>
  <c r="I22" i="86"/>
  <c r="J22" i="86"/>
  <c r="G22" i="86"/>
  <c r="H22" i="86"/>
  <c r="T21" i="86"/>
  <c r="R21" i="86"/>
  <c r="P21" i="86"/>
  <c r="L21" i="86"/>
  <c r="J21" i="86"/>
  <c r="H21" i="86"/>
  <c r="T20" i="86"/>
  <c r="R20" i="86"/>
  <c r="P20" i="86"/>
  <c r="L20" i="86"/>
  <c r="J20" i="86"/>
  <c r="H20" i="86"/>
  <c r="T19" i="86"/>
  <c r="R19" i="86"/>
  <c r="P19" i="86"/>
  <c r="L19" i="86"/>
  <c r="J19" i="86"/>
  <c r="H19" i="86"/>
  <c r="T18" i="86"/>
  <c r="R18" i="86"/>
  <c r="P18" i="86"/>
  <c r="L18" i="86"/>
  <c r="J18" i="86"/>
  <c r="H18" i="86"/>
  <c r="T17" i="86"/>
  <c r="R17" i="86"/>
  <c r="P17" i="86"/>
  <c r="L17" i="86"/>
  <c r="J17" i="86"/>
  <c r="H17" i="86"/>
  <c r="T16" i="86"/>
  <c r="R16" i="86"/>
  <c r="P16" i="86"/>
  <c r="L16" i="86"/>
  <c r="J16" i="86"/>
  <c r="H16" i="86"/>
  <c r="T15" i="86"/>
  <c r="R15" i="86"/>
  <c r="P15" i="86"/>
  <c r="L15" i="86"/>
  <c r="J15" i="86"/>
  <c r="H15" i="86"/>
  <c r="T14" i="86"/>
  <c r="R14" i="86"/>
  <c r="P14" i="86"/>
  <c r="L14" i="86"/>
  <c r="J14" i="86"/>
  <c r="H14" i="86"/>
  <c r="T13" i="86"/>
  <c r="R13" i="86"/>
  <c r="P13" i="86"/>
  <c r="L13" i="86"/>
  <c r="J13" i="86"/>
  <c r="H13" i="86"/>
  <c r="T12" i="86"/>
  <c r="R12" i="86"/>
  <c r="P12" i="86"/>
  <c r="L12" i="86"/>
  <c r="J12" i="86"/>
  <c r="H12" i="86"/>
  <c r="T11" i="86"/>
  <c r="R11" i="86"/>
  <c r="P11" i="86"/>
  <c r="L11" i="86"/>
  <c r="J11" i="86"/>
  <c r="H11" i="86"/>
  <c r="T10" i="86"/>
  <c r="R10" i="86"/>
  <c r="P10" i="86"/>
  <c r="L10" i="86"/>
  <c r="J10" i="86"/>
  <c r="H10" i="86"/>
  <c r="T9" i="86"/>
  <c r="R9" i="86"/>
  <c r="P9" i="86"/>
  <c r="L9" i="86"/>
  <c r="J9" i="86"/>
  <c r="H9" i="86"/>
  <c r="T8" i="86"/>
  <c r="R8" i="86"/>
  <c r="P8" i="86"/>
  <c r="L8" i="86"/>
  <c r="J8" i="86"/>
  <c r="H8" i="86"/>
  <c r="D9" i="85"/>
  <c r="C9" i="85"/>
  <c r="B9" i="85"/>
  <c r="G14" i="84"/>
  <c r="F14" i="84"/>
  <c r="E14" i="84"/>
  <c r="G13" i="84"/>
  <c r="F13" i="84"/>
  <c r="E13" i="84"/>
  <c r="G12" i="84"/>
  <c r="F12" i="84"/>
  <c r="E12" i="84"/>
  <c r="G11" i="84"/>
  <c r="F11" i="84"/>
  <c r="E11" i="84"/>
  <c r="G10" i="84"/>
  <c r="F10" i="84"/>
  <c r="E10" i="84"/>
  <c r="G9" i="84"/>
  <c r="F9" i="84"/>
  <c r="E9" i="84"/>
  <c r="G8" i="84"/>
  <c r="F8" i="84"/>
  <c r="E8" i="84"/>
  <c r="G7" i="84"/>
  <c r="F7" i="84"/>
  <c r="E7" i="84"/>
  <c r="G11" i="29"/>
  <c r="F11" i="29"/>
  <c r="E11" i="29"/>
  <c r="G10" i="29"/>
  <c r="F10" i="29"/>
  <c r="E10" i="29"/>
  <c r="G9" i="29"/>
  <c r="F9" i="29"/>
  <c r="E9" i="29"/>
  <c r="G8" i="29"/>
  <c r="F8" i="29"/>
  <c r="E8" i="29"/>
  <c r="G7" i="29"/>
  <c r="F7" i="29"/>
  <c r="E7" i="29"/>
</calcChain>
</file>

<file path=xl/sharedStrings.xml><?xml version="1.0" encoding="utf-8"?>
<sst xmlns="http://schemas.openxmlformats.org/spreadsheetml/2006/main" count="14078" uniqueCount="1631">
  <si>
    <t>Member Cost Sharing PMPM</t>
  </si>
  <si>
    <t>ConnectorCare</t>
  </si>
  <si>
    <t>2019</t>
  </si>
  <si>
    <t>Total</t>
  </si>
  <si>
    <t>Small Group</t>
  </si>
  <si>
    <t>Mid-Size Group</t>
  </si>
  <si>
    <t>Large Group</t>
  </si>
  <si>
    <t>Jumbo Group</t>
  </si>
  <si>
    <t>GIC</t>
  </si>
  <si>
    <t>Cost Sharing Reduction Subsidies PMPM</t>
  </si>
  <si>
    <t>Claims Paid by Payers and Self-Insured Employers PMPM</t>
  </si>
  <si>
    <t>HDHP</t>
  </si>
  <si>
    <t>$2,000 - $4,999</t>
  </si>
  <si>
    <t>Less than $2,000</t>
  </si>
  <si>
    <t>$5,000 or greater</t>
  </si>
  <si>
    <t>$2,500 - $4,999</t>
  </si>
  <si>
    <t>$1,000 - $2,499</t>
  </si>
  <si>
    <t>$1 - $999</t>
  </si>
  <si>
    <t>No Deductible</t>
  </si>
  <si>
    <t>Category</t>
  </si>
  <si>
    <t>Cost-Sharing</t>
  </si>
  <si>
    <t>Premiums (FI Only)</t>
  </si>
  <si>
    <t>Regional Inflation</t>
  </si>
  <si>
    <t>Wages and Salaries</t>
  </si>
  <si>
    <t>Private Commercial Member Cost-Sharing</t>
  </si>
  <si>
    <t>2023 Annual Report on the Performance of the Massachusetts Health Care System</t>
  </si>
  <si>
    <t>Cost-Sharing by Market Sector, 2019-2021</t>
  </si>
  <si>
    <t>Cost-Sharing in Context, 2019-2021</t>
  </si>
  <si>
    <t>Cost-Sharing by Deductible Level, 2019-2021</t>
  </si>
  <si>
    <t>Enrollment by Deductible and Maximum Out-of-Pocket Level, 2019-2021</t>
  </si>
  <si>
    <t>Private Commercial Insurance Affordability, 2019-2021</t>
  </si>
  <si>
    <t>Market Sector</t>
  </si>
  <si>
    <t>Cost-Sharing PMPM</t>
  </si>
  <si>
    <t>% Change</t>
  </si>
  <si>
    <t>2019-2020</t>
  </si>
  <si>
    <t>Unsubsidized Individual</t>
  </si>
  <si>
    <t>2020-2021</t>
  </si>
  <si>
    <t>Spending Type</t>
  </si>
  <si>
    <t>Spending Amounts PMPM</t>
  </si>
  <si>
    <t>Benefit Design Type</t>
  </si>
  <si>
    <t>Non-HDHP</t>
  </si>
  <si>
    <t>Deductible Level</t>
  </si>
  <si>
    <t>% of Members</t>
  </si>
  <si>
    <t>Change (percentage points)</t>
  </si>
  <si>
    <t>-0.47 pp</t>
  </si>
  <si>
    <t>Maximum Out-of-Pocket Level</t>
  </si>
  <si>
    <t>0.74 pp</t>
  </si>
  <si>
    <t>-1.24 pp</t>
  </si>
  <si>
    <t>-0.52 pp</t>
  </si>
  <si>
    <t>-0.28 pp</t>
  </si>
  <si>
    <t>-0.98 pp</t>
  </si>
  <si>
    <t>1.46 pp</t>
  </si>
  <si>
    <t>0.32 pp</t>
  </si>
  <si>
    <t>0.75 pp</t>
  </si>
  <si>
    <t>0.22 pp</t>
  </si>
  <si>
    <t>1.23 pp</t>
  </si>
  <si>
    <t>-1.10 pp</t>
  </si>
  <si>
    <t>0.35 pp</t>
  </si>
  <si>
    <t>0.27 pp</t>
  </si>
  <si>
    <t>2019-2021</t>
  </si>
  <si>
    <t>Source: Payer-reported data to CHIA, Bureau of Labor Statistics data.</t>
  </si>
  <si>
    <t>Source: Payer-reported data to CHIA.</t>
  </si>
  <si>
    <t>Private Commercial Premiums</t>
  </si>
  <si>
    <t>Fully-Insured Premiums by Market Sector, 2019-2021</t>
  </si>
  <si>
    <t>Fully-Insured Benefit Levels by Market Sector, 2021</t>
  </si>
  <si>
    <t>Fully-Insured Premiums by Payer, 2019-2021</t>
  </si>
  <si>
    <t>ConnectorCare Premiums and Market Share, 2019-2021</t>
  </si>
  <si>
    <t>Unsubsidized Individual Premiums and Market Share, 2019-2021</t>
  </si>
  <si>
    <t>Center for Health Information and Analysis</t>
  </si>
  <si>
    <t>Databook</t>
  </si>
  <si>
    <t>Expanded datasets with additional enrollment and financial data are available in the Annual Report section of CHIA's website.</t>
  </si>
  <si>
    <t>March 2023</t>
  </si>
  <si>
    <t>Tab</t>
  </si>
  <si>
    <t>Report Chapter</t>
  </si>
  <si>
    <t>Title</t>
  </si>
  <si>
    <t>Premiums PMPM</t>
  </si>
  <si>
    <t>Unsubsidized Individuals</t>
  </si>
  <si>
    <t>Benefit Level</t>
  </si>
  <si>
    <t>ConnectorCare 
(after CSR subsidies)</t>
  </si>
  <si>
    <t>Total (after CSR subsidies)</t>
  </si>
  <si>
    <t>Payer</t>
  </si>
  <si>
    <t>Premium PMPM</t>
  </si>
  <si>
    <t>THPP</t>
  </si>
  <si>
    <t>BMCHP</t>
  </si>
  <si>
    <t>United</t>
  </si>
  <si>
    <t>HNE</t>
  </si>
  <si>
    <t>Aetna</t>
  </si>
  <si>
    <t>AllWays</t>
  </si>
  <si>
    <t>Fallon</t>
  </si>
  <si>
    <t>BCBSMA</t>
  </si>
  <si>
    <t>Tufts</t>
  </si>
  <si>
    <t>HPHC</t>
  </si>
  <si>
    <t>ConnectorCare Market Share</t>
  </si>
  <si>
    <t>N/A</t>
  </si>
  <si>
    <t>-0.29 pp</t>
  </si>
  <si>
    <t>-2.69 pp</t>
  </si>
  <si>
    <t>0.02 pp</t>
  </si>
  <si>
    <t>2.68 pp</t>
  </si>
  <si>
    <t>-0.24 pp</t>
  </si>
  <si>
    <t>3.02 pp</t>
  </si>
  <si>
    <t>-0.14 pp</t>
  </si>
  <si>
    <t>-2.37 pp</t>
  </si>
  <si>
    <t>Unsubsidized Individual Premiums PMPM</t>
  </si>
  <si>
    <t>Unsubsidized Market Share</t>
  </si>
  <si>
    <t>Change (percentage points)
(percentage points)</t>
  </si>
  <si>
    <t>Private Commercial Payer Use of Funds</t>
  </si>
  <si>
    <t>Premium Component</t>
  </si>
  <si>
    <t>Percent of Premium</t>
  </si>
  <si>
    <t xml:space="preserve">PMPM Value of Premium Component </t>
  </si>
  <si>
    <t>Payer-Paid Claims</t>
  </si>
  <si>
    <t>Other Components</t>
  </si>
  <si>
    <t>Health Care Quality Improvement (HCQI) and Fraud Reduction Expenses</t>
  </si>
  <si>
    <t>Federal and State Taxes &amp; Fees</t>
  </si>
  <si>
    <t>Market Segment</t>
  </si>
  <si>
    <t>Non-Medical Expenses and Surplus PMPM</t>
  </si>
  <si>
    <t>Merged Market 
(Individual Purchasers 
and Small Group)</t>
  </si>
  <si>
    <t>Employer Groups 
with &gt;50 Employees</t>
  </si>
  <si>
    <t>Fully-Insured Non-Medical Expenses and Surplus by Market Segment, 2019-2021</t>
  </si>
  <si>
    <t>Fully-Insured Payer Use of Premiums - Merged Market, 2019-2021</t>
  </si>
  <si>
    <t>Fully-Insured Payer Use of Premiums by Market Segment, 2019-2021</t>
  </si>
  <si>
    <t>Fully-Insured Payer Use of Premiums - Employees &gt;50, 2019-2021</t>
  </si>
  <si>
    <t>Fully-Insured Payer Use of Premiums - Total Fully-Insured, 2019-2021</t>
  </si>
  <si>
    <t>Non-Medical Expense and Surplus Component</t>
  </si>
  <si>
    <t>PMPM Value of Non-Medical Expense and Surplus Component</t>
  </si>
  <si>
    <t>Percentage of Non-Medical Expenses and Surplus</t>
  </si>
  <si>
    <t>General Administration</t>
  </si>
  <si>
    <t>Commissions</t>
  </si>
  <si>
    <t>HCQI and Fraud Reduction Expenses</t>
  </si>
  <si>
    <t>Gain/Loss</t>
  </si>
  <si>
    <t>Fully-Insured Non-Medical Expense Components and Surplus by Market Segment, 2019-2021</t>
  </si>
  <si>
    <t>Fully-Insured Non-Medical Expense Components and Surplus - Merged Market, 2019-2021</t>
  </si>
  <si>
    <t>Fully-Insured Non-Medical Expense Components and Surplus - Employees &gt;50, 2019-2021</t>
  </si>
  <si>
    <t>Fully-Insured Non-Medical Expense Components and Surplus - Total Fully-Insured, 2019-2021</t>
  </si>
  <si>
    <t>Source: Payer-reported MLR data submitted to CMS</t>
  </si>
  <si>
    <t>Notes: Based on Massachusetts contract-membership, which may include non-Massachusetts residents. Reported premiums are net of MLR rebates, and payer-paid claims have been reduced to account for Cost-Sharing Reduction (CSR) subsidies. See technical appendix.</t>
  </si>
  <si>
    <t>Notes: Based on Massachusetts contract-membership, which may include non-Massachusetts residents. Reported premiums are net of MLR rebates. Percent changes are calculated based on non-rounded amounts. See technical appendix.</t>
  </si>
  <si>
    <t>Notes: Based on Massachusetts contract-membership, which may include non-Massachusetts residents. Reported premiums are net of MLR rebates, and payer-paid claims have been reduced to account for Cost-Sharing Reduction (CSR) subsidies. Enrollment figures in this chapter are based on payer-reported MLR data and may differ from prior chapters. See technical appendix.</t>
  </si>
  <si>
    <t>1.7 pp</t>
  </si>
  <si>
    <t>-0.2 pp</t>
  </si>
  <si>
    <t>0.2 pp</t>
  </si>
  <si>
    <t>0.3 pp</t>
  </si>
  <si>
    <t>0.1 pp</t>
  </si>
  <si>
    <t>Total Health Care Expenditures</t>
  </si>
  <si>
    <t>Total Medical Expenses &amp; Alternative Payment Methods</t>
  </si>
  <si>
    <t>Private Commercial Contract Enrollment</t>
  </si>
  <si>
    <t>Enrollment by Market Sector, 2019-2021</t>
  </si>
  <si>
    <t>Enrollment by Product Type, 2019-2021</t>
  </si>
  <si>
    <t>Enrollment by Market Sector and Product Type, 2021</t>
  </si>
  <si>
    <t>Largest Payers by Market Sector, 2021</t>
  </si>
  <si>
    <t>Enrollment by Benefit Design, 2019-2021</t>
  </si>
  <si>
    <t>High Deductible Health Plan (HDHP) Enrollment by Market Sector, 2019-2021</t>
  </si>
  <si>
    <t>% Change from 2019</t>
  </si>
  <si>
    <t>Adoption of Alternative Payment Methods by Insurance Category, 2019-2021</t>
  </si>
  <si>
    <t>Commercial Member Months 2021</t>
  </si>
  <si>
    <t>HSA TME Trend 2020-2021</t>
  </si>
  <si>
    <t>Cigna</t>
  </si>
  <si>
    <t>HPI</t>
  </si>
  <si>
    <t xml:space="preserve">United </t>
  </si>
  <si>
    <t xml:space="preserve">Source: Payer-reported TME data to CHIA. </t>
  </si>
  <si>
    <t>MassHealth MCO/ACO-A Member Months 2021</t>
  </si>
  <si>
    <t>Change in Aggregate HSA Scores by Commercial and MassHealth MCO/ACO-A, 2019-2021</t>
  </si>
  <si>
    <t>Insurance Category</t>
  </si>
  <si>
    <t>MassHealth MCO/ACO-A</t>
  </si>
  <si>
    <t>Notes: The tools used for adjusting TME for health status of a payer's covered members vary among payers, and therefore adjustments are not uniform or directly comparable across payers. See the databook for a list of health status adjustment tools used for the data presented in this report. One payer was excluded due to data quality concerns. An additional payer reported outlier HSA scores of 13.7% from 2019 to 2020 and 10.5% from 2020 to 2021 and is excluded from the display above. Commercial trends shown here reflect commercial full-claims data only. Some, but not all of the payers' HSA tools accounted for COVID-19 diagnosis codes in the calculation of risk.</t>
  </si>
  <si>
    <t>Managing Physician Group</t>
  </si>
  <si>
    <t>Total Managed Member Months</t>
  </si>
  <si>
    <t>BCBS, HPHC, and Tufts Share of Group's Managed Member Months</t>
  </si>
  <si>
    <t>Blue Cross Blue Shield MA</t>
  </si>
  <si>
    <t>Harvard Pilgrim Health Care</t>
  </si>
  <si>
    <t>Tufts Health Plan</t>
  </si>
  <si>
    <t>Mass General Brigham Community Physicians Organization (MGB)</t>
  </si>
  <si>
    <t>Steward Medical Group</t>
  </si>
  <si>
    <t>Atrius Health</t>
  </si>
  <si>
    <t>Beth Israel Deaconess Care Organization (BIDCO)</t>
  </si>
  <si>
    <t>Lahey Clinical Performance Network</t>
  </si>
  <si>
    <t>New England Quality Care Alliance (NEQCA)</t>
  </si>
  <si>
    <t>UMass Memorial Medical Group</t>
  </si>
  <si>
    <t>Reliant Medical Group</t>
  </si>
  <si>
    <t>Baycare Health Partners</t>
  </si>
  <si>
    <t>Boston Medical Center Mgt Service (BMC)</t>
  </si>
  <si>
    <t>Payment Method</t>
  </si>
  <si>
    <t>Year</t>
  </si>
  <si>
    <t>Percent of Member Months</t>
  </si>
  <si>
    <t>Commercial</t>
  </si>
  <si>
    <t>Bundled Payments</t>
  </si>
  <si>
    <t>Fee for Service</t>
  </si>
  <si>
    <t>Global Full</t>
  </si>
  <si>
    <t>Global Partial</t>
  </si>
  <si>
    <t>Limited Budget</t>
  </si>
  <si>
    <t>Other  non FFS based</t>
  </si>
  <si>
    <t>Medicare Advantage</t>
  </si>
  <si>
    <t xml:space="preserve">Source: Payer-reported APM data to CHIA. </t>
  </si>
  <si>
    <t xml:space="preserve">Notes: Membership under APMs is measured by the share of member months associated with a primary care provider engaged in an alternative payment contract with the reporting payer. Global partial APMs reflect arrangements in which the physician group is not held accountable for certain services, often pharmacy and behavioral health expenses. Global full APMS hold providers accountable for a comprehesive set of services. </t>
  </si>
  <si>
    <t>UniCare</t>
  </si>
  <si>
    <t>Membership</t>
  </si>
  <si>
    <t>Market Share</t>
  </si>
  <si>
    <t>Individual Purchasers</t>
  </si>
  <si>
    <t>Small Group (1-50 employees)</t>
  </si>
  <si>
    <t>Mid-Size Group (51-100 employees)</t>
  </si>
  <si>
    <t>Large Group (101-499 employees)</t>
  </si>
  <si>
    <t>Jumbo Group (500+ employees)</t>
  </si>
  <si>
    <t>Group Insurance Commission</t>
  </si>
  <si>
    <t>Employer-Sponsored Insurance % of Total</t>
  </si>
  <si>
    <t>Product Type</t>
  </si>
  <si>
    <t>HMO</t>
  </si>
  <si>
    <t>Other</t>
  </si>
  <si>
    <t>POS</t>
  </si>
  <si>
    <t>PPO</t>
  </si>
  <si>
    <t>Notes: Based on Massachusetts contract-membership, which may include non-Massachusetts residents. Cigna enrollment data was excluded due to data quality concerns. Percentages may not sum to 100% due to rounding. See technical appendix.</t>
  </si>
  <si>
    <t>Notes: Based on Massachusetts contract-membership, which may include non-Massachusetts residents. Cigna enrollment data was excluded due to data quality concerns. See technical appendix.</t>
  </si>
  <si>
    <t>Enrollment by Funding Type, 2019-2021</t>
  </si>
  <si>
    <t>Funding Type</t>
  </si>
  <si>
    <t>Fully-Insured</t>
  </si>
  <si>
    <t>Self-Insured</t>
  </si>
  <si>
    <t>Enrollment by Funding Type and Market Sector, 2021</t>
  </si>
  <si>
    <t>Fully-Insured Members</t>
  </si>
  <si>
    <t>Self-Insured Members</t>
  </si>
  <si>
    <t>% Self-Insured</t>
  </si>
  <si>
    <t>Enrollment by Funding Type and Payer, 2021</t>
  </si>
  <si>
    <t>2021 Membership</t>
  </si>
  <si>
    <t>Notes: Based on Massachusetts contract-membership, which may include non-Massachusetts residents. Cigna enrollment data was excluded due to data quality concerns. THPP is reported separately from its parent company, Tufts. See technical appendix.</t>
  </si>
  <si>
    <t>Enrollment Changes by Payer, 2019-2021</t>
  </si>
  <si>
    <t>Penetration</t>
  </si>
  <si>
    <t>Tiered</t>
  </si>
  <si>
    <t>Limited</t>
  </si>
  <si>
    <t xml:space="preserve">HDHP Penetration </t>
  </si>
  <si>
    <t xml:space="preserve">Tiered Network Penetration </t>
  </si>
  <si>
    <t xml:space="preserve">Limited Network Penetration </t>
  </si>
  <si>
    <t>Small Group (1-50)</t>
  </si>
  <si>
    <t>Mid-Size Group (51-100)</t>
  </si>
  <si>
    <t>Large Group (101-499)</t>
  </si>
  <si>
    <t>Jumbo Group (500+)</t>
  </si>
  <si>
    <t>Non-GIC Penetration</t>
  </si>
  <si>
    <t>Notes: Based on Massachusetts contract-membership, which may include non-Massachusetts residents. Total may not sum due to rounding. HDHPs defined by IRS individual plan deductible threshold which was $1,350 in 2019 and $1,400 in 2020 and 2021. Cigna enrollment data was excluded due to data quality concerns. ConnectorCare trend not shown as members are not offered HDHPs. Unsubsidized individual purchasers includes APTC-only members. See technical appendix.</t>
  </si>
  <si>
    <t>HDHP Membership</t>
  </si>
  <si>
    <t xml:space="preserve">Change in HSA TME PMPM 2019-2020 </t>
  </si>
  <si>
    <t>Change in HSA TME PMPM 2020-2021</t>
  </si>
  <si>
    <t>HSA TME Trend 2019-2020</t>
  </si>
  <si>
    <t>Change in Commercial Unadjusted TME, 2019-2021</t>
  </si>
  <si>
    <t xml:space="preserve">Change in Aggregate HSA Scores from 2019 Baseline </t>
  </si>
  <si>
    <t>Total Managed Member Months 2021</t>
  </si>
  <si>
    <t>BCBS, HPHC, and Tufts Share of Group's Managed Member Months 2021</t>
  </si>
  <si>
    <t xml:space="preserve"> - </t>
  </si>
  <si>
    <t xml:space="preserve">Annual Year over Year Trends </t>
  </si>
  <si>
    <t>Change in Managing Physician Group Commercial HSA TME, 2019-2021</t>
  </si>
  <si>
    <t>Change in Managing Physician Group Commercial Unadjusted TME, 2019-2021</t>
  </si>
  <si>
    <t>Change in Commercial HSA TME by Payer, 2019-2021</t>
  </si>
  <si>
    <t>Change in Commercial Unadjusted TME by Payer, 2019-2021</t>
  </si>
  <si>
    <t>-1.8 pp</t>
  </si>
  <si>
    <t>-1.3 pp</t>
  </si>
  <si>
    <t>0.7 pp</t>
  </si>
  <si>
    <t>0.8 pp</t>
  </si>
  <si>
    <t>-0.4 pp</t>
  </si>
  <si>
    <t>-0.1 pp</t>
  </si>
  <si>
    <t>0.0 pp</t>
  </si>
  <si>
    <t>1.8 pp</t>
  </si>
  <si>
    <t>2.1 pp</t>
  </si>
  <si>
    <t>-4.9 pp</t>
  </si>
  <si>
    <t>1.1 pp</t>
  </si>
  <si>
    <t>Notes: Based on Massachusetts contract-membership, which may include non-Massachusetts residents. HDHPs are defined by the IRS single (individual) policy deductible threshold, which was $1,400 in 2020 and 2021. Cost-sharing amounts have not been scaled to account for benefit carve-outs, which may vary by plan. Financial data for Cigna was excluded due to data quality concerns. See technical appendix.</t>
  </si>
  <si>
    <t>Claims Covered by Payers and SI Employers</t>
  </si>
  <si>
    <t>Components of Total Health Care Expenditures, 2019-2021</t>
  </si>
  <si>
    <t>Per Capita Total Health Care Expenditure Trends, 2013-2021</t>
  </si>
  <si>
    <t>Components of Total Health Care Expenditures: Private Commercial Insurance by Product Type, 2019-2021</t>
  </si>
  <si>
    <t>Components of Total Health Care Expenditures: Medicare Programs, 2019-2021</t>
  </si>
  <si>
    <t>Components of Total Health Care Expenditures: MassHealth by Program Type, 2019-2021</t>
  </si>
  <si>
    <t>Components of Total Health Care Expenditures: Net Cost of Private Health Insurance by Market Sector, 2019-2021</t>
  </si>
  <si>
    <t>Components of Total Health Care Expenditures: Other Public Programs, 2019-2021</t>
  </si>
  <si>
    <t>Total Health Care Expenditures by Serivce Category, 2019-2021: Gross of Prescription Drug Rebates</t>
  </si>
  <si>
    <t>Total Health Care Expenditures by Serivce Category, 2019-2021: Net of Prescription Drug Rebates</t>
  </si>
  <si>
    <t>Change in Total Health Care Expenditures by Service Category, 2019-2021</t>
  </si>
  <si>
    <t>Components of Total Health Care Expenditures: Commercial Spending by Service Category, 2019-2021</t>
  </si>
  <si>
    <t>Components of Total Health Care Expenditures: Medicare Spending by Service Category, 2019-2021</t>
  </si>
  <si>
    <t>Components of Total Health Care Expenditures: MassHealth Spending by Service Category, 2019-2021</t>
  </si>
  <si>
    <t>Components of Total Health Care Expenditures: Telehealth Spending</t>
  </si>
  <si>
    <t xml:space="preserve">Total Health Care Expenditures </t>
  </si>
  <si>
    <t>THCE Component</t>
  </si>
  <si>
    <t xml:space="preserve">Total Expenses </t>
  </si>
  <si>
    <t xml:space="preserve">Commercial </t>
  </si>
  <si>
    <t>Medicare</t>
  </si>
  <si>
    <t>MassHealth</t>
  </si>
  <si>
    <t xml:space="preserve">NCPHI </t>
  </si>
  <si>
    <t xml:space="preserve">HSN &amp; VA </t>
  </si>
  <si>
    <t xml:space="preserve">Grand Total </t>
  </si>
  <si>
    <t>THCE Spending</t>
  </si>
  <si>
    <t xml:space="preserve">THCE Spending Per Capita </t>
  </si>
  <si>
    <t xml:space="preserve">All Components </t>
  </si>
  <si>
    <t xml:space="preserve">Source: Payer-reported data to CHIA and other public sources. </t>
  </si>
  <si>
    <t>% Change in THCE</t>
  </si>
  <si>
    <t>Annualized 2019-2021</t>
  </si>
  <si>
    <t>Total Expenses</t>
  </si>
  <si>
    <t xml:space="preserve">Indemnity &amp; Other </t>
  </si>
  <si>
    <t xml:space="preserve">Program Type </t>
  </si>
  <si>
    <t>Medicare FFS</t>
  </si>
  <si>
    <t>Supplemental Payments</t>
  </si>
  <si>
    <t>Programs for Dually Eligible Members</t>
  </si>
  <si>
    <t>Primary Care Clinician (PCC) Plan</t>
  </si>
  <si>
    <t>Primary Care ACO (ACO-B)</t>
  </si>
  <si>
    <t>MCO/ACO-A</t>
  </si>
  <si>
    <t>Fee-For-Service (FFS)</t>
  </si>
  <si>
    <t>Medicaid MCO/ACO-A</t>
  </si>
  <si>
    <t>Medicare Advantage/SCO</t>
  </si>
  <si>
    <t>ASO</t>
  </si>
  <si>
    <t>Merged Market</t>
  </si>
  <si>
    <t xml:space="preserve">Large Group </t>
  </si>
  <si>
    <t>Source: Massachusetts Medical Loss Ratio Reports from Massachusetts Division of Insurance. Federal Medical Loss Ratio Reports, which are provided to the Center for Consumer Information and Insurance Oversight and received via the Massachusetts insurers.</t>
  </si>
  <si>
    <t>HSN</t>
  </si>
  <si>
    <t>VA</t>
  </si>
  <si>
    <t>Source: Payer-reported data to CHIA and other public sources.</t>
  </si>
  <si>
    <t>Service Category</t>
  </si>
  <si>
    <t>Non-Claims</t>
  </si>
  <si>
    <t>Other Professional</t>
  </si>
  <si>
    <t>Other Medical</t>
  </si>
  <si>
    <t>Physician</t>
  </si>
  <si>
    <t>Hospital Outpatient</t>
  </si>
  <si>
    <t>Hospital Inpatient</t>
  </si>
  <si>
    <t>Pharmacy</t>
  </si>
  <si>
    <t>2020</t>
  </si>
  <si>
    <t>2021</t>
  </si>
  <si>
    <t xml:space="preserve">Source: Payer-reported TME data to CHIA and other public sources. </t>
  </si>
  <si>
    <t>Gross Change in THCE</t>
  </si>
  <si>
    <t>Net Change in THCE</t>
  </si>
  <si>
    <t xml:space="preserve">Notes: Excludes net cost of private health insurance, VA, and HSN. For detailed information about how expenses were grouped into service categories, see technical appendix. </t>
  </si>
  <si>
    <t>Total Telehealth Spending</t>
  </si>
  <si>
    <t>Source: Payer-reported data to CHIA</t>
  </si>
  <si>
    <t>Annualized Trend 2019-2021</t>
  </si>
  <si>
    <t>Change in MassHealth MCO and ACO-A HSA TME by Payer, 2019-2021</t>
  </si>
  <si>
    <t>Change in MassHealth MCO and ACO-A Unadjusted TME by Payer, 2019-2021</t>
  </si>
  <si>
    <t>Total Telehealth Expenditures</t>
  </si>
  <si>
    <t>Spending on COVID-19 Related Services, 2020-2021</t>
  </si>
  <si>
    <t xml:space="preserve">Expense Category </t>
  </si>
  <si>
    <t xml:space="preserve">Vaccine Administration </t>
  </si>
  <si>
    <t xml:space="preserve">Testing &amp; Labs </t>
  </si>
  <si>
    <t xml:space="preserve">COVID-19 Treatment </t>
  </si>
  <si>
    <t xml:space="preserve">Total </t>
  </si>
  <si>
    <t xml:space="preserve">Source: Payer-reported data to CHIA. </t>
  </si>
  <si>
    <t xml:space="preserve">Service Category </t>
  </si>
  <si>
    <t>Professional Other</t>
  </si>
  <si>
    <t>Grand Total</t>
  </si>
  <si>
    <t>COVID-19 Treatment</t>
  </si>
  <si>
    <t>Testing &amp; Labs</t>
  </si>
  <si>
    <t xml:space="preserve">Other Medical </t>
  </si>
  <si>
    <t xml:space="preserve">COVID-19 Related Spending as a Percent of Total Service Category Spending </t>
  </si>
  <si>
    <t xml:space="preserve">2020 % of Total </t>
  </si>
  <si>
    <t>2021 % of Total</t>
  </si>
  <si>
    <t>Mar-20</t>
  </si>
  <si>
    <t>Jun-20</t>
  </si>
  <si>
    <t>Sep-20</t>
  </si>
  <si>
    <t>Dec-20</t>
  </si>
  <si>
    <t>Mar-21</t>
  </si>
  <si>
    <t>Jun-21</t>
  </si>
  <si>
    <t>Sep-21</t>
  </si>
  <si>
    <t>Dec-21</t>
  </si>
  <si>
    <t>Partial/Secondary</t>
  </si>
  <si>
    <t>Direct</t>
  </si>
  <si>
    <t xml:space="preserve">Category </t>
  </si>
  <si>
    <t xml:space="preserve">Delivery System </t>
  </si>
  <si>
    <t>PACE</t>
  </si>
  <si>
    <t>One Care</t>
  </si>
  <si>
    <t>SCO</t>
  </si>
  <si>
    <t>FFS</t>
  </si>
  <si>
    <t>ACO-A</t>
  </si>
  <si>
    <t>ACO-B</t>
  </si>
  <si>
    <t>PCC Plan</t>
  </si>
  <si>
    <t>MCO</t>
  </si>
  <si>
    <t xml:space="preserve">Total Members </t>
  </si>
  <si>
    <t>Source: MA APCD</t>
  </si>
  <si>
    <t>Estimated Impact of Rebates on Pharmacy Spending and Growth, 2019-2021</t>
  </si>
  <si>
    <t>-0.13 pp</t>
  </si>
  <si>
    <t>-0.63 pp</t>
  </si>
  <si>
    <t>Pharmacy Spending</t>
  </si>
  <si>
    <t>Estimated Spending Net of Rebates</t>
  </si>
  <si>
    <t xml:space="preserve">Notes: Total pharmacy payments reported by payers in THCE may include prescription drug price concessions or discounts transmitted at the point-of-sale, including coverage gap discounts. Pharmacy spending net of rebates estimates the impact of reducing the total pharmacy costs to payers by retrospective rebates, in addition to any price discounts included in THCE. Annualized trend for 2019 to 2021 was calculated as (2021 Value/2019 Value)^(1/2)-1. </t>
  </si>
  <si>
    <t>Notes: Based on Massachusetts contract-membership, which may include non-Massachusetts residents. Reported premiums are net of MLR rebates. Premiums have not been scaled to account for benefit carve-outs, which may vary by plan. For the data used in this chapter, CHIA instructed payers to adjust reported premium dollars to account for any refunds or credits that they issued in 2020. Claims amounts were adjusted for pharmacy rebates reported by payers. Benefit level data for Cigna was excluded due to data quality concerns. Unsubsidized individual purchasers include some members receiving APTCs. See technical appendix.</t>
  </si>
  <si>
    <t>Notes: Based on Massachusetts contract-membership, which may include non-Massachusetts residents. Reported premiums are net of MLR rebates. Premiums have not been scaled to account for benefit carve-outs, which may vary by plan. For the data used in this chapter, CHIA instructed payers to adjust reported premium dollars to account for any refunds or credits that they issued in 2020. Premium data for Fallon was excluded from the graph due to data quality concerns. See technical appendix.</t>
  </si>
  <si>
    <t xml:space="preserve">Total Service Category Expenditures </t>
  </si>
  <si>
    <t xml:space="preserve">Telehealth Service Category % of Total </t>
  </si>
  <si>
    <t xml:space="preserve">Total Telehealth Spending as a % of Total Spending </t>
  </si>
  <si>
    <t>Claims Hospital Inpatient</t>
  </si>
  <si>
    <t>Claims Pharmacy</t>
  </si>
  <si>
    <t>Total NonClaims Payments</t>
  </si>
  <si>
    <t>Annualized Trend</t>
  </si>
  <si>
    <t>Annualized HSA TME Trend 2019-2021</t>
  </si>
  <si>
    <t>Annualized HSA TME Trends 2019-2021</t>
  </si>
  <si>
    <t>A Closer Look: COVID-19 Spending</t>
  </si>
  <si>
    <t>Net Service Expenses</t>
  </si>
  <si>
    <t>Behavioral Health</t>
  </si>
  <si>
    <t>Behavioral Health Spending by Insurance Category, 2021</t>
  </si>
  <si>
    <t>Member Cost Sharing as a Percentage of Total Expenditures by Insurance Category, 2021</t>
  </si>
  <si>
    <t>Commercial Behavioral Health Expenditures Per Member Per Month for Pediatric and Non-Pediatric Physician Groups, 2021</t>
  </si>
  <si>
    <t>Total Expenditures</t>
  </si>
  <si>
    <t>BH Expenditures</t>
  </si>
  <si>
    <t>Percent of Members with a BH Diagnosis</t>
  </si>
  <si>
    <t>Total Member Months</t>
  </si>
  <si>
    <t>All Other Services</t>
  </si>
  <si>
    <t>Non-Pediatric</t>
  </si>
  <si>
    <t>Pediatric</t>
  </si>
  <si>
    <t>BH PMPMs</t>
  </si>
  <si>
    <t>Member Months with a BH Diagnosis</t>
  </si>
  <si>
    <t>Percent of Total Expenditures</t>
  </si>
  <si>
    <t xml:space="preserve">Notes: Aetna and Cigna were excluded due to data quality concerns. Figures on this page reflect data for commercial members for whom all claims data was available (commercial full-claim). See technical appendix for additional information. </t>
  </si>
  <si>
    <t>Reported Risk Tools</t>
  </si>
  <si>
    <t>Provider and Health System Trends</t>
  </si>
  <si>
    <t>Nursing Facility Median Total Margin</t>
  </si>
  <si>
    <t>Nursing Facility Total Revenue and Expenses</t>
  </si>
  <si>
    <t>Quality of Care in the Commonwealth</t>
  </si>
  <si>
    <t>Commercial Patient Experience Survey</t>
  </si>
  <si>
    <t>MassHealth Patient Experience Survey</t>
  </si>
  <si>
    <t>Readmissions</t>
  </si>
  <si>
    <t>Maternity</t>
  </si>
  <si>
    <t>Safe Practices</t>
  </si>
  <si>
    <t>List of Measures</t>
  </si>
  <si>
    <t>Annual Report on the Performance of the Massachusetts Health Care System</t>
  </si>
  <si>
    <t>Tab Name</t>
  </si>
  <si>
    <t>Measure ID</t>
  </si>
  <si>
    <t>Measure Name</t>
  </si>
  <si>
    <t>HCAHPS</t>
  </si>
  <si>
    <t>H_QUIET_HSP</t>
  </si>
  <si>
    <t>Quietness</t>
  </si>
  <si>
    <t>H_CLEAN_HSP</t>
  </si>
  <si>
    <t>Cleanliness</t>
  </si>
  <si>
    <t>H_COMP_1</t>
  </si>
  <si>
    <t>Nurse Communication</t>
  </si>
  <si>
    <t>H_COMP_3</t>
  </si>
  <si>
    <t>Staff Responsiveness</t>
  </si>
  <si>
    <t>H_HSP_RATING</t>
  </si>
  <si>
    <t>Overall Hospital Rating</t>
  </si>
  <si>
    <t>H_RECMND</t>
  </si>
  <si>
    <t>Recommend Hospital</t>
  </si>
  <si>
    <t>H_COMP_2</t>
  </si>
  <si>
    <t>Doctor Communication</t>
  </si>
  <si>
    <t>H_COMP_5</t>
  </si>
  <si>
    <t>Communication About Medicines</t>
  </si>
  <si>
    <t>H_COMP_7</t>
  </si>
  <si>
    <t>Care Transition</t>
  </si>
  <si>
    <t>H_COMP_6</t>
  </si>
  <si>
    <t>Discharge Information</t>
  </si>
  <si>
    <t>Commercial PES</t>
  </si>
  <si>
    <t>Communication</t>
  </si>
  <si>
    <t>Integration of Care</t>
  </si>
  <si>
    <t>Knowledge of Patient</t>
  </si>
  <si>
    <t>Adult Behavioral Health</t>
  </si>
  <si>
    <t>Organizational Access</t>
  </si>
  <si>
    <t>Office Staff</t>
  </si>
  <si>
    <t>Self-Management Support</t>
  </si>
  <si>
    <t>Willingness to Recommend</t>
  </si>
  <si>
    <t>Pediatric Preventive Care</t>
  </si>
  <si>
    <t>Child Development</t>
  </si>
  <si>
    <t>MassHealth PES</t>
  </si>
  <si>
    <t>Pediatric Prevention</t>
  </si>
  <si>
    <t>Child Provider Communication</t>
  </si>
  <si>
    <t>Overall Provider Rating</t>
  </si>
  <si>
    <t>Telehealth</t>
  </si>
  <si>
    <t>All-Payer Adult Acute Hospital-Wide Readmission Rate</t>
  </si>
  <si>
    <t>csection</t>
  </si>
  <si>
    <t>C Section</t>
  </si>
  <si>
    <t>episiotomy</t>
  </si>
  <si>
    <t>Episiotomy</t>
  </si>
  <si>
    <t>earlydelivery</t>
  </si>
  <si>
    <t>Early Elective Deliveries</t>
  </si>
  <si>
    <t>sp1_culture_leadership</t>
  </si>
  <si>
    <t>sp2_culture_measurement</t>
  </si>
  <si>
    <t>sp9_nursing_workforce</t>
  </si>
  <si>
    <t>HH_Results</t>
  </si>
  <si>
    <t>facility_id</t>
  </si>
  <si>
    <t>facility_name</t>
  </si>
  <si>
    <t>address</t>
  </si>
  <si>
    <t>city</t>
  </si>
  <si>
    <t>state</t>
  </si>
  <si>
    <t>zip_code</t>
  </si>
  <si>
    <t>county_name</t>
  </si>
  <si>
    <t>phone_number</t>
  </si>
  <si>
    <t>number_of_completed_surveys</t>
  </si>
  <si>
    <t>survey_response_rate_percent</t>
  </si>
  <si>
    <t>start_date</t>
  </si>
  <si>
    <t>end_date</t>
  </si>
  <si>
    <t>measure_id</t>
  </si>
  <si>
    <t>top_box</t>
  </si>
  <si>
    <t>bottom_box</t>
  </si>
  <si>
    <t>middle_box</t>
  </si>
  <si>
    <t>linear_mean_score</t>
  </si>
  <si>
    <t>star_rating</t>
  </si>
  <si>
    <t>measure_name</t>
  </si>
  <si>
    <t>220001</t>
  </si>
  <si>
    <t>HEALTHALLIANCE HOSPITALS, INC</t>
  </si>
  <si>
    <t>60 HOSPITAL ROAD</t>
  </si>
  <si>
    <t>LEOMINSTER</t>
  </si>
  <si>
    <t>MA</t>
  </si>
  <si>
    <t>WORCESTER</t>
  </si>
  <si>
    <t>(978) 466-2000</t>
  </si>
  <si>
    <t>457</t>
  </si>
  <si>
    <t>19</t>
  </si>
  <si>
    <t>H_STAR_RATING</t>
  </si>
  <si>
    <t>Overall Rating</t>
  </si>
  <si>
    <t>220002</t>
  </si>
  <si>
    <t>MOUNT AUBURN HOSPITAL</t>
  </si>
  <si>
    <t>330 MOUNT AUBURN STREET</t>
  </si>
  <si>
    <t>CAMBRIDGE</t>
  </si>
  <si>
    <t>MIDDLESEX</t>
  </si>
  <si>
    <t>(617) 492-3500</t>
  </si>
  <si>
    <t>1783</t>
  </si>
  <si>
    <t>24</t>
  </si>
  <si>
    <t>220008</t>
  </si>
  <si>
    <t>STURDY MEMORIAL HOSPITAL</t>
  </si>
  <si>
    <t>211 PARK STREET</t>
  </si>
  <si>
    <t>ATTLEBORO</t>
  </si>
  <si>
    <t>BRISTOL</t>
  </si>
  <si>
    <t>(508) 222-5200</t>
  </si>
  <si>
    <t>413</t>
  </si>
  <si>
    <t>23</t>
  </si>
  <si>
    <t>220010</t>
  </si>
  <si>
    <t>LAWRENCE GENERAL HOSPITAL</t>
  </si>
  <si>
    <t>ONE GENERAL STREET</t>
  </si>
  <si>
    <t>LAWRENCE</t>
  </si>
  <si>
    <t>ESSEX</t>
  </si>
  <si>
    <t>(978) 683-4000</t>
  </si>
  <si>
    <t>721</t>
  </si>
  <si>
    <t>16</t>
  </si>
  <si>
    <t>220011</t>
  </si>
  <si>
    <t>CAMBRIDGE HEALTH ALLIANCE</t>
  </si>
  <si>
    <t>1493 CAMBRIDGE STREET</t>
  </si>
  <si>
    <t>(617) 665-2300</t>
  </si>
  <si>
    <t>503</t>
  </si>
  <si>
    <t>11</t>
  </si>
  <si>
    <t>220012</t>
  </si>
  <si>
    <t>CAPE COD HEALTHCARE</t>
  </si>
  <si>
    <t>88 LEWIS BAY ROAD</t>
  </si>
  <si>
    <t>HYANNIS</t>
  </si>
  <si>
    <t>BARNSTABLE</t>
  </si>
  <si>
    <t>(508) 771-1800</t>
  </si>
  <si>
    <t>2821</t>
  </si>
  <si>
    <t>27</t>
  </si>
  <si>
    <t>220015</t>
  </si>
  <si>
    <t>COOLEY DICKINSON HOSPITAL INC,THE</t>
  </si>
  <si>
    <t>30 LOCUST STREET</t>
  </si>
  <si>
    <t>NORTHAMPTON</t>
  </si>
  <si>
    <t>HAMPSHIRE</t>
  </si>
  <si>
    <t>(413) 582-2000</t>
  </si>
  <si>
    <t>786</t>
  </si>
  <si>
    <t>33</t>
  </si>
  <si>
    <t>220016</t>
  </si>
  <si>
    <t>BAYSTATE FRANKLIN MEDICAL CENTER</t>
  </si>
  <si>
    <t>164 HIGH STREET</t>
  </si>
  <si>
    <t>GREENFIELD</t>
  </si>
  <si>
    <t>FRANKLIN</t>
  </si>
  <si>
    <t>(413) 773-0211</t>
  </si>
  <si>
    <t>516</t>
  </si>
  <si>
    <t>22</t>
  </si>
  <si>
    <t>220017</t>
  </si>
  <si>
    <t>CARNEY HOSPITAL</t>
  </si>
  <si>
    <t>2100 DORCHESTER AVENUE</t>
  </si>
  <si>
    <t>BOSTON</t>
  </si>
  <si>
    <t>SUFFOLK</t>
  </si>
  <si>
    <t>(617) 506-2000</t>
  </si>
  <si>
    <t>209</t>
  </si>
  <si>
    <t>12</t>
  </si>
  <si>
    <t>220019</t>
  </si>
  <si>
    <t>UMASS MEMORIAL HEALTH - HARRINGTON HOSPITAL</t>
  </si>
  <si>
    <t>100 SOUTH STREET</t>
  </si>
  <si>
    <t>SOUTHBRIDGE</t>
  </si>
  <si>
    <t>(508) 765-9771</t>
  </si>
  <si>
    <t>559</t>
  </si>
  <si>
    <t>22001F</t>
  </si>
  <si>
    <t>BEDFORD VA MEDICAL CENTER</t>
  </si>
  <si>
    <t>200 SPRINGS ROAD</t>
  </si>
  <si>
    <t>BEDFORD</t>
  </si>
  <si>
    <t>(781) 275-7500</t>
  </si>
  <si>
    <t>Not Available</t>
  </si>
  <si>
    <t>220020</t>
  </si>
  <si>
    <t>SAINT ANNE'S HOSPITAL</t>
  </si>
  <si>
    <t>795 MIDDLE STREET</t>
  </si>
  <si>
    <t>FALL RIVER</t>
  </si>
  <si>
    <t>(508) 674-5600</t>
  </si>
  <si>
    <t>698</t>
  </si>
  <si>
    <t>220024</t>
  </si>
  <si>
    <t>HOLYOKE MEDICAL CENTER</t>
  </si>
  <si>
    <t>575 BEECH STREET</t>
  </si>
  <si>
    <t>HOLYOKE</t>
  </si>
  <si>
    <t>HAMPDEN</t>
  </si>
  <si>
    <t>(413) 534-2500</t>
  </si>
  <si>
    <t>486</t>
  </si>
  <si>
    <t>220029</t>
  </si>
  <si>
    <t>ANNA JAQUES HOSPITAL</t>
  </si>
  <si>
    <t>25 HIGHLAND AVENUE</t>
  </si>
  <si>
    <t>NEWBURYPORT</t>
  </si>
  <si>
    <t>(978) 463-1000</t>
  </si>
  <si>
    <t>817</t>
  </si>
  <si>
    <t>28</t>
  </si>
  <si>
    <t>220030</t>
  </si>
  <si>
    <t>BAYSTATE WING HOSPITAL</t>
  </si>
  <si>
    <t>40 WRIGHT STREET</t>
  </si>
  <si>
    <t>PALMER</t>
  </si>
  <si>
    <t>(413) 283-7651</t>
  </si>
  <si>
    <t>551</t>
  </si>
  <si>
    <t>220031</t>
  </si>
  <si>
    <t>BOSTON MEDICAL CENTER</t>
  </si>
  <si>
    <t>1 BOSTON MEDICAL CENTER PLACE</t>
  </si>
  <si>
    <t>(617) 638-8000</t>
  </si>
  <si>
    <t>1487</t>
  </si>
  <si>
    <t>13</t>
  </si>
  <si>
    <t>220033</t>
  </si>
  <si>
    <t>NORTHEAST HOSPITAL CORPORATION</t>
  </si>
  <si>
    <t>85 HERRICK STREET</t>
  </si>
  <si>
    <t>BEVERLY</t>
  </si>
  <si>
    <t>(978) 922-3000</t>
  </si>
  <si>
    <t>965</t>
  </si>
  <si>
    <t>21</t>
  </si>
  <si>
    <t>220035</t>
  </si>
  <si>
    <t>NORTH SHORE MEDICAL CENTER -</t>
  </si>
  <si>
    <t>81 HIGHLAND AVENUE</t>
  </si>
  <si>
    <t>SALEM</t>
  </si>
  <si>
    <t>(978) 741-1215</t>
  </si>
  <si>
    <t>613</t>
  </si>
  <si>
    <t>220036</t>
  </si>
  <si>
    <t>ST ELIZABETH'S MEDICAL CENTER</t>
  </si>
  <si>
    <t>736 CAMBRIDGE STREET</t>
  </si>
  <si>
    <t>BRIGHTON</t>
  </si>
  <si>
    <t>(617) 789-3000</t>
  </si>
  <si>
    <t>957</t>
  </si>
  <si>
    <t>220046</t>
  </si>
  <si>
    <t>BERKSHIRE MEDICAL CENTER</t>
  </si>
  <si>
    <t>725 NORTH STREET</t>
  </si>
  <si>
    <t>PITTSFIELD</t>
  </si>
  <si>
    <t>BERKSHIRE</t>
  </si>
  <si>
    <t>(413) 447-2000</t>
  </si>
  <si>
    <t>648</t>
  </si>
  <si>
    <t>220049</t>
  </si>
  <si>
    <t>UMASS MEMORIAL HEALTHCARE-MARLBOROUGH HOSPITAL</t>
  </si>
  <si>
    <t>157 UNION STREET</t>
  </si>
  <si>
    <t>MARLBOROUGH</t>
  </si>
  <si>
    <t>(508) 481-5000</t>
  </si>
  <si>
    <t>420</t>
  </si>
  <si>
    <t>220052</t>
  </si>
  <si>
    <t>SIGNATURE HEALTHCARE BROCKTON HOSPITAL</t>
  </si>
  <si>
    <t>680 CENTER STREET</t>
  </si>
  <si>
    <t>BROCKTON</t>
  </si>
  <si>
    <t>PLYMOUTH</t>
  </si>
  <si>
    <t>(508) 941-7000</t>
  </si>
  <si>
    <t>533</t>
  </si>
  <si>
    <t>14</t>
  </si>
  <si>
    <t>220060</t>
  </si>
  <si>
    <t>BETH ISRAEL DEACONESS HOSPITAL PLYMOUTH</t>
  </si>
  <si>
    <t>275 SANDWICH STREET</t>
  </si>
  <si>
    <t>(508) 746-2000</t>
  </si>
  <si>
    <t>840</t>
  </si>
  <si>
    <t>220062</t>
  </si>
  <si>
    <t>ADCARE HOSPITAL OF WORCESTER INC</t>
  </si>
  <si>
    <t>107 LINCOLN STREET</t>
  </si>
  <si>
    <t>(508) 799-9000</t>
  </si>
  <si>
    <t>220063</t>
  </si>
  <si>
    <t>LOWELL GENERAL HOSPITAL</t>
  </si>
  <si>
    <t>295 VARNUM AVENUE</t>
  </si>
  <si>
    <t>LOWELL</t>
  </si>
  <si>
    <t>(978) 937-6000</t>
  </si>
  <si>
    <t>1067</t>
  </si>
  <si>
    <t>220065</t>
  </si>
  <si>
    <t>BAYSTATE NOBLE HOSPITAL</t>
  </si>
  <si>
    <t>115 WEST SILVER STREET</t>
  </si>
  <si>
    <t>WESTFIELD</t>
  </si>
  <si>
    <t>(413) 568-2811</t>
  </si>
  <si>
    <t>449</t>
  </si>
  <si>
    <t>220066</t>
  </si>
  <si>
    <t>MERCY MEDICAL CTR</t>
  </si>
  <si>
    <t>271 CAREW STREET</t>
  </si>
  <si>
    <t>SPRINGFIELD</t>
  </si>
  <si>
    <t>(413) 748-9000</t>
  </si>
  <si>
    <t>1196</t>
  </si>
  <si>
    <t>220070</t>
  </si>
  <si>
    <t>MELROSEWAKEFIELD HEALTHCARE</t>
  </si>
  <si>
    <t>585 LEBANON STREET</t>
  </si>
  <si>
    <t>MELROSE</t>
  </si>
  <si>
    <t>(781) 979-3000</t>
  </si>
  <si>
    <t>946</t>
  </si>
  <si>
    <t>20</t>
  </si>
  <si>
    <t>220071</t>
  </si>
  <si>
    <t>MASSACHUSETTS GENERAL HOSPITAL</t>
  </si>
  <si>
    <t>55 FRUIT STREET</t>
  </si>
  <si>
    <t>(617) 724-9725</t>
  </si>
  <si>
    <t>560</t>
  </si>
  <si>
    <t>25</t>
  </si>
  <si>
    <t>220073</t>
  </si>
  <si>
    <t>MORTON HOSPITAL</t>
  </si>
  <si>
    <t>88 WASHINGTON STREET</t>
  </si>
  <si>
    <t>TAUNTON</t>
  </si>
  <si>
    <t>(508) 828-7000</t>
  </si>
  <si>
    <t>568</t>
  </si>
  <si>
    <t>220074</t>
  </si>
  <si>
    <t>SOUTHCOAST HOSPITALS GROUP</t>
  </si>
  <si>
    <t>363 HIGHLAND AVENUE</t>
  </si>
  <si>
    <t>(508) 679-3131</t>
  </si>
  <si>
    <t>1330</t>
  </si>
  <si>
    <t>220075</t>
  </si>
  <si>
    <t>MASSACHUSETTS EYE AND EAR INFIRMARY -</t>
  </si>
  <si>
    <t>243 CHARLES STREET</t>
  </si>
  <si>
    <t>(617) 523-7900</t>
  </si>
  <si>
    <t>324</t>
  </si>
  <si>
    <t>34</t>
  </si>
  <si>
    <t>220077</t>
  </si>
  <si>
    <t>BAYSTATE MEDICAL CENTER</t>
  </si>
  <si>
    <t>759 CHESTNUT STREET</t>
  </si>
  <si>
    <t>(413) 794-0000</t>
  </si>
  <si>
    <t>2377</t>
  </si>
  <si>
    <t>220080</t>
  </si>
  <si>
    <t>HOLY FAMILY HOSPITAL</t>
  </si>
  <si>
    <t>70 EAST STREET</t>
  </si>
  <si>
    <t>METHUEN</t>
  </si>
  <si>
    <t>(978) 687-0156</t>
  </si>
  <si>
    <t>623</t>
  </si>
  <si>
    <t>220083</t>
  </si>
  <si>
    <t>BETH ISRAEL DEACONESS HOSPITAL - NEEDHAM</t>
  </si>
  <si>
    <t>148 CHESTNUT STREET</t>
  </si>
  <si>
    <t>NEEDHAM</t>
  </si>
  <si>
    <t>NORFOLK</t>
  </si>
  <si>
    <t>(781) 453-3002</t>
  </si>
  <si>
    <t>638</t>
  </si>
  <si>
    <t>220084</t>
  </si>
  <si>
    <t>EMERSON HOSPITAL -</t>
  </si>
  <si>
    <t>133 OLD ROAD TO 9 ACRE CORNER</t>
  </si>
  <si>
    <t>W CONCORD</t>
  </si>
  <si>
    <t>(978) 369-1400</t>
  </si>
  <si>
    <t>660</t>
  </si>
  <si>
    <t>220086</t>
  </si>
  <si>
    <t>BETH ISRAEL DEACONESS MEDICAL CENTER</t>
  </si>
  <si>
    <t>330 BROOKLINE AVENUE</t>
  </si>
  <si>
    <t>(617) 667-7000</t>
  </si>
  <si>
    <t>4179</t>
  </si>
  <si>
    <t>220088</t>
  </si>
  <si>
    <t>NEW ENGLAND BAPTIST HOSPITAL</t>
  </si>
  <si>
    <t>125 PARKER HILL AVENUE</t>
  </si>
  <si>
    <t>(617) 754-5800</t>
  </si>
  <si>
    <t>416</t>
  </si>
  <si>
    <t>45</t>
  </si>
  <si>
    <t>220090</t>
  </si>
  <si>
    <t>MILFORD REGIONAL MEDICAL CENTER</t>
  </si>
  <si>
    <t>14 PROSPECT STREET</t>
  </si>
  <si>
    <t>MILFORD</t>
  </si>
  <si>
    <t>(508) 473-1190</t>
  </si>
  <si>
    <t>531</t>
  </si>
  <si>
    <t>220095</t>
  </si>
  <si>
    <t>HEYWOOD HOSPITAL -</t>
  </si>
  <si>
    <t>242 GREEN STREET</t>
  </si>
  <si>
    <t>GARDNER</t>
  </si>
  <si>
    <t>(978) 632-3420</t>
  </si>
  <si>
    <t>408</t>
  </si>
  <si>
    <t>220098</t>
  </si>
  <si>
    <t>NASHOBA VALLEY MEDICAL CENTER</t>
  </si>
  <si>
    <t>200 GROTON ROAD</t>
  </si>
  <si>
    <t>AYER</t>
  </si>
  <si>
    <t>(978) 784-9000</t>
  </si>
  <si>
    <t>259</t>
  </si>
  <si>
    <t>22009F</t>
  </si>
  <si>
    <t>NORTHAMPTON VA MEDICAL CENTER</t>
  </si>
  <si>
    <t>421 N MAIN ST</t>
  </si>
  <si>
    <t>LEEDS</t>
  </si>
  <si>
    <t>(413) 584-4040</t>
  </si>
  <si>
    <t>220100</t>
  </si>
  <si>
    <t>SOUTH SHORE HOSPITAL</t>
  </si>
  <si>
    <t>55 FOGG ROAD</t>
  </si>
  <si>
    <t>SOUTH WEYMOUTH</t>
  </si>
  <si>
    <t>(781) 340-8000</t>
  </si>
  <si>
    <t>220101</t>
  </si>
  <si>
    <t>NEWTON-WELLESLEY HOSPITAL</t>
  </si>
  <si>
    <t>2014 WASHINGTON STREET</t>
  </si>
  <si>
    <t>NEWTON</t>
  </si>
  <si>
    <t>(617) 243-6000</t>
  </si>
  <si>
    <t>607</t>
  </si>
  <si>
    <t>220105</t>
  </si>
  <si>
    <t>WINCHESTER HOSPITAL</t>
  </si>
  <si>
    <t>41 HIGHLAND AVENUE</t>
  </si>
  <si>
    <t>WINCHESTER</t>
  </si>
  <si>
    <t>(781) 729-9000</t>
  </si>
  <si>
    <t>867</t>
  </si>
  <si>
    <t>220108</t>
  </si>
  <si>
    <t>BETH ISRAEL DEACONESS HOSPITAL - MILTON</t>
  </si>
  <si>
    <t>199 REEDSDALE ROAD</t>
  </si>
  <si>
    <t>MILTON</t>
  </si>
  <si>
    <t>(617) 696-4600</t>
  </si>
  <si>
    <t>506</t>
  </si>
  <si>
    <t>22010F</t>
  </si>
  <si>
    <t>VA BOSTON HEALTHCARE SYSTEM - JAMAICA PLAIN</t>
  </si>
  <si>
    <t>150 S. HUNTINGTON AVENUE</t>
  </si>
  <si>
    <t>JAMAICA PLAIN</t>
  </si>
  <si>
    <t>(617) 232-9500</t>
  </si>
  <si>
    <t>463</t>
  </si>
  <si>
    <t>36</t>
  </si>
  <si>
    <t>220110</t>
  </si>
  <si>
    <t>BRIGHAM AND WOMEN'S HOSPITAL</t>
  </si>
  <si>
    <t>75 FRANCIS STREET</t>
  </si>
  <si>
    <t>(617) 732-5500</t>
  </si>
  <si>
    <t>930</t>
  </si>
  <si>
    <t>220111</t>
  </si>
  <si>
    <t>GOOD SAMARITAN MEDICAL CENTER</t>
  </si>
  <si>
    <t>235 NORTH PEARL STREET</t>
  </si>
  <si>
    <t>(508) 427-3000</t>
  </si>
  <si>
    <t>706</t>
  </si>
  <si>
    <t>220116</t>
  </si>
  <si>
    <t>TUFTS MEDICAL CENTER</t>
  </si>
  <si>
    <t>800 WASHINGTON STREET</t>
  </si>
  <si>
    <t>(617) 636-5000</t>
  </si>
  <si>
    <t>469</t>
  </si>
  <si>
    <t>220119</t>
  </si>
  <si>
    <t>FAULKNER HOSPITAL-BRIGHAM AND WOMEN'S</t>
  </si>
  <si>
    <t>1153 CENTRE STREET</t>
  </si>
  <si>
    <t>(617) 983-7000</t>
  </si>
  <si>
    <t>678</t>
  </si>
  <si>
    <t>220126</t>
  </si>
  <si>
    <t>NORWOOD HOSPITAL</t>
  </si>
  <si>
    <t>NORWOOD</t>
  </si>
  <si>
    <t>(781) 769-4000</t>
  </si>
  <si>
    <t>220135</t>
  </si>
  <si>
    <t>FALMOUTH HOSPITAL</t>
  </si>
  <si>
    <t>67 &amp; 100 TER HEUN DRIVE</t>
  </si>
  <si>
    <t>FALMOUTH</t>
  </si>
  <si>
    <t>(508) 548-5300</t>
  </si>
  <si>
    <t>826</t>
  </si>
  <si>
    <t>220163</t>
  </si>
  <si>
    <t>UMASS MEMORIAL MEDICAL CENTER/UNIVERSITY CAMPUS</t>
  </si>
  <si>
    <t>55 LAKE AVENUE NORTH</t>
  </si>
  <si>
    <t>(508) 334-1000</t>
  </si>
  <si>
    <t>827</t>
  </si>
  <si>
    <t>220171</t>
  </si>
  <si>
    <t>LAHEY HOSPITAL &amp; MEDICAL CENTER, BURLINGTON</t>
  </si>
  <si>
    <t>41 &amp; 45 MALL ROAD</t>
  </si>
  <si>
    <t>BURLINGTON</t>
  </si>
  <si>
    <t>(781) 744-5100</t>
  </si>
  <si>
    <t>1967</t>
  </si>
  <si>
    <t>26</t>
  </si>
  <si>
    <t>220175</t>
  </si>
  <si>
    <t>METROWEST MEDICAL CENTER</t>
  </si>
  <si>
    <t>115 LINCOLN STREET</t>
  </si>
  <si>
    <t>FRAMINGHAM</t>
  </si>
  <si>
    <t>(508) 383-1000</t>
  </si>
  <si>
    <t>814</t>
  </si>
  <si>
    <t>220176</t>
  </si>
  <si>
    <t>ST VINCENT HOSPITAL</t>
  </si>
  <si>
    <t>123 SUMMER STREET</t>
  </si>
  <si>
    <t>(508) 363-5000</t>
  </si>
  <si>
    <t>1177</t>
  </si>
  <si>
    <t>220177</t>
  </si>
  <si>
    <t>NANTUCKET COTTAGE HOSPITAL</t>
  </si>
  <si>
    <t>57 PROSPECT STREET</t>
  </si>
  <si>
    <t>NANTUCKET</t>
  </si>
  <si>
    <t>(508) 228-1200</t>
  </si>
  <si>
    <t>82</t>
  </si>
  <si>
    <t>221300</t>
  </si>
  <si>
    <t>MARTHA'S VINEYARD HOSPITAL INC</t>
  </si>
  <si>
    <t>ONE HOSPITAL ROAD, FIRST FL, WING 5,  PO BOX 1477</t>
  </si>
  <si>
    <t>OAK BLUFFS</t>
  </si>
  <si>
    <t>DUKES</t>
  </si>
  <si>
    <t>(508) 693-0410</t>
  </si>
  <si>
    <t>194</t>
  </si>
  <si>
    <t>221302</t>
  </si>
  <si>
    <t>FAIRVIEW HOSPITAL</t>
  </si>
  <si>
    <t>29 LEWIS AVENUE</t>
  </si>
  <si>
    <t>GREAT BARRINGTON</t>
  </si>
  <si>
    <t>(413) 528-0790</t>
  </si>
  <si>
    <t>217</t>
  </si>
  <si>
    <t>221303</t>
  </si>
  <si>
    <t>ATHOL MEMORIAL HOSPITAL</t>
  </si>
  <si>
    <t>2033 MAIN STREET</t>
  </si>
  <si>
    <t>ATHOL</t>
  </si>
  <si>
    <t>(978) 249-3511</t>
  </si>
  <si>
    <t>64</t>
  </si>
  <si>
    <t>223300</t>
  </si>
  <si>
    <t>FRANCISCAN CHILDREN'S HOSPITAL &amp; REHAB CENTER</t>
  </si>
  <si>
    <t>30 WARREN STREET</t>
  </si>
  <si>
    <t>(617) 254-3800</t>
  </si>
  <si>
    <t>223302</t>
  </si>
  <si>
    <t>BOSTON CHILDREN'S HOSPITAL</t>
  </si>
  <si>
    <t>300 LONGWOOD AVENUE</t>
  </si>
  <si>
    <t>(617) 735-6000</t>
  </si>
  <si>
    <t>223303</t>
  </si>
  <si>
    <t>SHRINERS' HOSPITAL FOR CHILDREN (THE)</t>
  </si>
  <si>
    <t>516 CAREW STREET</t>
  </si>
  <si>
    <t>(413) 787-2000</t>
  </si>
  <si>
    <t>223304</t>
  </si>
  <si>
    <t>SHRINERS' HOSPITAL FOR CHILDREN - BOSTON, THE</t>
  </si>
  <si>
    <t>51 BLOSSOM STREET</t>
  </si>
  <si>
    <t>(617) 722-3000</t>
  </si>
  <si>
    <t>project_abbrev</t>
  </si>
  <si>
    <t>measurement_year</t>
  </si>
  <si>
    <t>level_id</t>
  </si>
  <si>
    <t>level_name</t>
  </si>
  <si>
    <t>specialty_name</t>
  </si>
  <si>
    <t>composite_id</t>
  </si>
  <si>
    <t>composite_name</t>
  </si>
  <si>
    <t>score_n</t>
  </si>
  <si>
    <t>score_unadj</t>
  </si>
  <si>
    <t>score_adj</t>
  </si>
  <si>
    <t>ci_lo</t>
  </si>
  <si>
    <t>ci_hi</t>
  </si>
  <si>
    <t>PES</t>
  </si>
  <si>
    <t>State</t>
  </si>
  <si>
    <t>Adult</t>
  </si>
  <si>
    <t>Pediatrics</t>
  </si>
  <si>
    <t>Performance.Year</t>
  </si>
  <si>
    <t>Specialty</t>
  </si>
  <si>
    <t>SpecialtyName</t>
  </si>
  <si>
    <t>LevelName</t>
  </si>
  <si>
    <t>CompositeID</t>
  </si>
  <si>
    <t>CompositeName</t>
  </si>
  <si>
    <t>ScoreN</t>
  </si>
  <si>
    <t>ScoreUnad</t>
  </si>
  <si>
    <t>Threshold</t>
  </si>
  <si>
    <t>Goal</t>
  </si>
  <si>
    <t>Adult Primary Care</t>
  </si>
  <si>
    <t xml:space="preserve">State-Wide   </t>
  </si>
  <si>
    <t xml:space="preserve">Communication                      </t>
  </si>
  <si>
    <t xml:space="preserve">Integration of Care                </t>
  </si>
  <si>
    <t xml:space="preserve">Knowledge of Patient               </t>
  </si>
  <si>
    <t xml:space="preserve">Adult Behavioral Health            </t>
  </si>
  <si>
    <t xml:space="preserve">Organizational Access              </t>
  </si>
  <si>
    <t xml:space="preserve">Office Staff                       </t>
  </si>
  <si>
    <t xml:space="preserve">Self-Management Support            </t>
  </si>
  <si>
    <t xml:space="preserve">Overall Provider Rating            </t>
  </si>
  <si>
    <t xml:space="preserve">Willingness to Recommend           </t>
  </si>
  <si>
    <t>Child Primary Care</t>
  </si>
  <si>
    <t xml:space="preserve">Pediatric Prevention               </t>
  </si>
  <si>
    <t xml:space="preserve">Child Development                  </t>
  </si>
  <si>
    <t xml:space="preserve">Child Provider Communication       </t>
  </si>
  <si>
    <t xml:space="preserve">Telehealth                         </t>
  </si>
  <si>
    <t>Leapfrog ID</t>
  </si>
  <si>
    <t>CMS Certification Number</t>
  </si>
  <si>
    <t>Hospital</t>
  </si>
  <si>
    <t>Early ReportPeriod</t>
  </si>
  <si>
    <t>EarlyDelivery Results</t>
  </si>
  <si>
    <t>Early Rate</t>
  </si>
  <si>
    <t>Csection ReportPeriod</t>
  </si>
  <si>
    <t>Csection Results</t>
  </si>
  <si>
    <t>Csection Rate</t>
  </si>
  <si>
    <t>Episiotomy ReportPeriod</t>
  </si>
  <si>
    <t>Episiotomy Results</t>
  </si>
  <si>
    <t>Episiotomy Rate</t>
  </si>
  <si>
    <t>22-0128</t>
  </si>
  <si>
    <t>22-0033</t>
  </si>
  <si>
    <t>Addison Gilbert Hospital</t>
  </si>
  <si>
    <t>12/31/2021</t>
  </si>
  <si>
    <t>Does Not Apply</t>
  </si>
  <si>
    <t>22-0029</t>
  </si>
  <si>
    <t>Anna Jaques Hospital</t>
  </si>
  <si>
    <t>Achieved the Standard</t>
  </si>
  <si>
    <t>Limited Achievement</t>
  </si>
  <si>
    <t>22-0016</t>
  </si>
  <si>
    <t>Baystate Franklin Medical Center</t>
  </si>
  <si>
    <t>Some Achievement</t>
  </si>
  <si>
    <t>Considerable Achievement</t>
  </si>
  <si>
    <t>22-0077</t>
  </si>
  <si>
    <t>Baystate Medical Center</t>
  </si>
  <si>
    <t>22-0065</t>
  </si>
  <si>
    <t>Baystate Noble Hospital</t>
  </si>
  <si>
    <t>22-0030</t>
  </si>
  <si>
    <t>Baystate Wing Hospital</t>
  </si>
  <si>
    <t>22-0046</t>
  </si>
  <si>
    <t>Berkshire Medical Center</t>
  </si>
  <si>
    <t>22-0060</t>
  </si>
  <si>
    <t>Beth Israel Deaconess Hospital Plymouth</t>
  </si>
  <si>
    <t>22-0108</t>
  </si>
  <si>
    <t>Beth Israel Deaconess Hospital-Milton</t>
  </si>
  <si>
    <t>22-0086</t>
  </si>
  <si>
    <t>Beth Israel Deaconess Medical Center</t>
  </si>
  <si>
    <t>22-0083</t>
  </si>
  <si>
    <t>Beth Israel Hospital - Needham</t>
  </si>
  <si>
    <t>Beverly Hospital</t>
  </si>
  <si>
    <t>22-3302</t>
  </si>
  <si>
    <t>Boston Children's Hospital</t>
  </si>
  <si>
    <t/>
  </si>
  <si>
    <t>Declined to Respond</t>
  </si>
  <si>
    <t>22-0031</t>
  </si>
  <si>
    <t>Boston Medical Center</t>
  </si>
  <si>
    <t>22-0119</t>
  </si>
  <si>
    <t>Brigham and Women's Faulkner Hospital</t>
  </si>
  <si>
    <t>22-0110</t>
  </si>
  <si>
    <t>Brigham And Women's Hospital</t>
  </si>
  <si>
    <t>22-0012</t>
  </si>
  <si>
    <t>Cape Cod Hospital</t>
  </si>
  <si>
    <t>22-0017</t>
  </si>
  <si>
    <t>Carney Hospital</t>
  </si>
  <si>
    <t>22-0011</t>
  </si>
  <si>
    <t>CHA Cambridge Hospital</t>
  </si>
  <si>
    <t>22-001M</t>
  </si>
  <si>
    <t>CHA Everett Hospital</t>
  </si>
  <si>
    <t>22-0074</t>
  </si>
  <si>
    <t>Charlton Memorial Hospital</t>
  </si>
  <si>
    <t>22-0015</t>
  </si>
  <si>
    <t>Cooley Dickinson Hospital</t>
  </si>
  <si>
    <t>22-0162</t>
  </si>
  <si>
    <t>Dana-Farber Cancer Institute</t>
  </si>
  <si>
    <t>22-0084</t>
  </si>
  <si>
    <t>Emerson Hospital</t>
  </si>
  <si>
    <t>22-1302</t>
  </si>
  <si>
    <t>Fairview Hospital</t>
  </si>
  <si>
    <t>22-0135</t>
  </si>
  <si>
    <t>Falmouth Hospital</t>
  </si>
  <si>
    <t>22-0019</t>
  </si>
  <si>
    <t>Harrington Memorial Hospital</t>
  </si>
  <si>
    <t>22-0058</t>
  </si>
  <si>
    <t>22-0001</t>
  </si>
  <si>
    <t>HealthAlliance-Clinton Hospital Clinton Campus</t>
  </si>
  <si>
    <t>HealthAlliance-Clinton Hospital Leominster Campus</t>
  </si>
  <si>
    <t>22-0095</t>
  </si>
  <si>
    <t>Heywood Hospital</t>
  </si>
  <si>
    <t>22-0174</t>
  </si>
  <si>
    <t>22-0080</t>
  </si>
  <si>
    <t>Holy Family Hospital - Haverhill</t>
  </si>
  <si>
    <t>Holy Family Hospital - Methuen</t>
  </si>
  <si>
    <t>22-0024</t>
  </si>
  <si>
    <t>Holyoke Medical Center</t>
  </si>
  <si>
    <t>22-0171</t>
  </si>
  <si>
    <t>Lahey Hospital and Medical Center</t>
  </si>
  <si>
    <t>22-0010</t>
  </si>
  <si>
    <t>Lawrence General Hospital</t>
  </si>
  <si>
    <t>22-0063</t>
  </si>
  <si>
    <t>Lowell General Hospital - Main Campus</t>
  </si>
  <si>
    <t>22-0082</t>
  </si>
  <si>
    <t>Lowell General Hospital - Saints Campus</t>
  </si>
  <si>
    <t>22-0075</t>
  </si>
  <si>
    <t>Massachusetts Eye And Ear</t>
  </si>
  <si>
    <t>22-0071</t>
  </si>
  <si>
    <t>Massachusetts General Hospital</t>
  </si>
  <si>
    <t>22-0070</t>
  </si>
  <si>
    <t>Melrose-Wakefield Hospital</t>
  </si>
  <si>
    <t>22-0066</t>
  </si>
  <si>
    <t>Mercy Medical Center of Springfield</t>
  </si>
  <si>
    <t>22-0175</t>
  </si>
  <si>
    <t>Metrowest Medical Center</t>
  </si>
  <si>
    <t>22-0090</t>
  </si>
  <si>
    <t>Milford Regional Medical Center</t>
  </si>
  <si>
    <t>22-0073</t>
  </si>
  <si>
    <t>Morton Hospital</t>
  </si>
  <si>
    <t>22-0002</t>
  </si>
  <si>
    <t>Mount Auburn Hospital</t>
  </si>
  <si>
    <t>22-0177</t>
  </si>
  <si>
    <t>Nantucket Cottage Hospital</t>
  </si>
  <si>
    <t>22-0098</t>
  </si>
  <si>
    <t>Nashoba Valley Medical Center</t>
  </si>
  <si>
    <t>22-0088</t>
  </si>
  <si>
    <t>New England Baptist Hospital</t>
  </si>
  <si>
    <t>22-0101</t>
  </si>
  <si>
    <t>Newton-Wellesley Hospital</t>
  </si>
  <si>
    <t>22-0006</t>
  </si>
  <si>
    <t>22-0035</t>
  </si>
  <si>
    <t>North Shore Medical Center Salem Hospital</t>
  </si>
  <si>
    <t>22-0020</t>
  </si>
  <si>
    <t>Saint Anne's Hospital</t>
  </si>
  <si>
    <t>22-0052</t>
  </si>
  <si>
    <t>Signature Healthcare Brockton Hospital</t>
  </si>
  <si>
    <t>22-0100</t>
  </si>
  <si>
    <t>South Shore Hospital</t>
  </si>
  <si>
    <t>22-0176</t>
  </si>
  <si>
    <t>St Vincent Hospital</t>
  </si>
  <si>
    <t>22-0036</t>
  </si>
  <si>
    <t>St. Elizabeth's Medical Center</t>
  </si>
  <si>
    <t>22-0021</t>
  </si>
  <si>
    <t>St. Luke's Hospital</t>
  </si>
  <si>
    <t>22-0111</t>
  </si>
  <si>
    <t>Steward Good Samaritan Medical Center, Inc.</t>
  </si>
  <si>
    <t>22-0008</t>
  </si>
  <si>
    <t>Sturdy Memorial Hospital</t>
  </si>
  <si>
    <t>22-002M</t>
  </si>
  <si>
    <t>Tobey Hospital</t>
  </si>
  <si>
    <t>22-0116</t>
  </si>
  <si>
    <t>Tufts Medical Center</t>
  </si>
  <si>
    <t>22-0057</t>
  </si>
  <si>
    <t>22-0163</t>
  </si>
  <si>
    <t>U Mass Memorial Medical Center - Memorial Campus</t>
  </si>
  <si>
    <t>U Mass Memorial Medical Center - University Campus</t>
  </si>
  <si>
    <t>22-0049</t>
  </si>
  <si>
    <t>Umass Memorial Health Marlborogh Hospital</t>
  </si>
  <si>
    <t>22-0105</t>
  </si>
  <si>
    <t>Winchester Hospital</t>
  </si>
  <si>
    <t>Address</t>
  </si>
  <si>
    <t>City</t>
  </si>
  <si>
    <t>State Abbreviation</t>
  </si>
  <si>
    <t>Zip</t>
  </si>
  <si>
    <t>SP1 Results</t>
  </si>
  <si>
    <t>SP1</t>
  </si>
  <si>
    <t>SP2 Results</t>
  </si>
  <si>
    <t>SP2</t>
  </si>
  <si>
    <t>SP9 Results</t>
  </si>
  <si>
    <t>SP9</t>
  </si>
  <si>
    <t>HH Results</t>
  </si>
  <si>
    <t>298 Washington Street</t>
  </si>
  <si>
    <t>Gloucester</t>
  </si>
  <si>
    <t>Massachusetts</t>
  </si>
  <si>
    <t>01930</t>
  </si>
  <si>
    <t>25 Highland Avenue</t>
  </si>
  <si>
    <t>Newburyport</t>
  </si>
  <si>
    <t>01950-3894</t>
  </si>
  <si>
    <t>164 High Street</t>
  </si>
  <si>
    <t>Greenfield</t>
  </si>
  <si>
    <t>01301-2613</t>
  </si>
  <si>
    <t>759 Chestnut Street</t>
  </si>
  <si>
    <t>Springfield</t>
  </si>
  <si>
    <t>01199-0001</t>
  </si>
  <si>
    <t>115 West Silver St.</t>
  </si>
  <si>
    <t>Westfield</t>
  </si>
  <si>
    <t>01085-1634</t>
  </si>
  <si>
    <t>40 Wright Street</t>
  </si>
  <si>
    <t>Palmer</t>
  </si>
  <si>
    <t>01069-1138</t>
  </si>
  <si>
    <t>725 North Street</t>
  </si>
  <si>
    <t>Pittsfield</t>
  </si>
  <si>
    <t>01201-4124</t>
  </si>
  <si>
    <t>275 Sandwich Street</t>
  </si>
  <si>
    <t>Plymouth</t>
  </si>
  <si>
    <t>02360-2196</t>
  </si>
  <si>
    <t>199 Reedsdale Road</t>
  </si>
  <si>
    <t>Milton</t>
  </si>
  <si>
    <t>02186-3926</t>
  </si>
  <si>
    <t>330 Brookline Avenue</t>
  </si>
  <si>
    <t>Boston</t>
  </si>
  <si>
    <t>02215-5491</t>
  </si>
  <si>
    <t>148 Chestnut Street</t>
  </si>
  <si>
    <t>Needham</t>
  </si>
  <si>
    <t>02492-4002</t>
  </si>
  <si>
    <t>85 Herrick Street</t>
  </si>
  <si>
    <t>Beverly</t>
  </si>
  <si>
    <t>01915-1777</t>
  </si>
  <si>
    <t>300 Longwood Avenue</t>
  </si>
  <si>
    <t>02115-5737</t>
  </si>
  <si>
    <t>1 Boston Medical Center Place</t>
  </si>
  <si>
    <t>02118-2908</t>
  </si>
  <si>
    <t>1153 Centre Street</t>
  </si>
  <si>
    <t>02130-3400</t>
  </si>
  <si>
    <t>75 Francis Street</t>
  </si>
  <si>
    <t>02115-6110</t>
  </si>
  <si>
    <t>27 Park Street</t>
  </si>
  <si>
    <t>Hyannis</t>
  </si>
  <si>
    <t>02601</t>
  </si>
  <si>
    <t>2100 Dorchester Avenue</t>
  </si>
  <si>
    <t>Dorchester</t>
  </si>
  <si>
    <t>02124-5615</t>
  </si>
  <si>
    <t>1493 Cambridge Street</t>
  </si>
  <si>
    <t>Cambridge</t>
  </si>
  <si>
    <t>02139-1099</t>
  </si>
  <si>
    <t>103 Garland Street</t>
  </si>
  <si>
    <t>Everett</t>
  </si>
  <si>
    <t>02149</t>
  </si>
  <si>
    <t>363 Highland Avenue</t>
  </si>
  <si>
    <t>Fall River</t>
  </si>
  <si>
    <t>02720-3703</t>
  </si>
  <si>
    <t>30 Locust Street</t>
  </si>
  <si>
    <t>Northampton</t>
  </si>
  <si>
    <t>01060-5001</t>
  </si>
  <si>
    <t>450 Brookline Avenue</t>
  </si>
  <si>
    <t>02215</t>
  </si>
  <si>
    <t>133 Old Road to Nine Acre Corner</t>
  </si>
  <si>
    <t>Concord</t>
  </si>
  <si>
    <t>01742-9120</t>
  </si>
  <si>
    <t>29 Lewis Avenue</t>
  </si>
  <si>
    <t>Great Barrington</t>
  </si>
  <si>
    <t>01230-1713</t>
  </si>
  <si>
    <t>100 Ter Heun Drive</t>
  </si>
  <si>
    <t>Falmouth</t>
  </si>
  <si>
    <t>02540-2599</t>
  </si>
  <si>
    <t>100 South Street</t>
  </si>
  <si>
    <t>Southbridge</t>
  </si>
  <si>
    <t>01550-4051</t>
  </si>
  <si>
    <t>201 Highland Street</t>
  </si>
  <si>
    <t>Clinton</t>
  </si>
  <si>
    <t>01510-1096</t>
  </si>
  <si>
    <t>60 Hospital Road</t>
  </si>
  <si>
    <t>Leominster</t>
  </si>
  <si>
    <t>01453-8004</t>
  </si>
  <si>
    <t>242 Green Street</t>
  </si>
  <si>
    <t>Gardner</t>
  </si>
  <si>
    <t>01440-1373</t>
  </si>
  <si>
    <t>140 Lincoln Avenue</t>
  </si>
  <si>
    <t>Haverhill</t>
  </si>
  <si>
    <t>01830</t>
  </si>
  <si>
    <t>70 East Street</t>
  </si>
  <si>
    <t>Methuen</t>
  </si>
  <si>
    <t>01844</t>
  </si>
  <si>
    <t>575 Beech Street</t>
  </si>
  <si>
    <t>Holyoke</t>
  </si>
  <si>
    <t>01040-2223</t>
  </si>
  <si>
    <t>41 Burlington Mall Road</t>
  </si>
  <si>
    <t>Burlington</t>
  </si>
  <si>
    <t>01805-0001</t>
  </si>
  <si>
    <t>1 General Street</t>
  </si>
  <si>
    <t>Lawrence</t>
  </si>
  <si>
    <t>01841</t>
  </si>
  <si>
    <t>295 Varnum Avenue</t>
  </si>
  <si>
    <t>Lowell</t>
  </si>
  <si>
    <t>01854-2134</t>
  </si>
  <si>
    <t>1 Hospital Drive</t>
  </si>
  <si>
    <t>01852-1311</t>
  </si>
  <si>
    <t>243 Charles Street</t>
  </si>
  <si>
    <t>02114</t>
  </si>
  <si>
    <t>55 Fruit Street</t>
  </si>
  <si>
    <t>585 Lebanon Street</t>
  </si>
  <si>
    <t>Melrose</t>
  </si>
  <si>
    <t>02176-3225</t>
  </si>
  <si>
    <t>271 Carew Street</t>
  </si>
  <si>
    <t>01104-2398</t>
  </si>
  <si>
    <t>115 Lincoln Street</t>
  </si>
  <si>
    <t>Framingham</t>
  </si>
  <si>
    <t>01702-6342</t>
  </si>
  <si>
    <t>14 Prospect Street</t>
  </si>
  <si>
    <t>Milford</t>
  </si>
  <si>
    <t>01757-3003</t>
  </si>
  <si>
    <t>88 Washington Street</t>
  </si>
  <si>
    <t>Taunton</t>
  </si>
  <si>
    <t>02780-2465</t>
  </si>
  <si>
    <t>330 Mount Auburn Street</t>
  </si>
  <si>
    <t>02138</t>
  </si>
  <si>
    <t>57 Prospect Street</t>
  </si>
  <si>
    <t>Nantucket</t>
  </si>
  <si>
    <t>02554</t>
  </si>
  <si>
    <t>200 Groton Road</t>
  </si>
  <si>
    <t>Ayer</t>
  </si>
  <si>
    <t>01432-3300</t>
  </si>
  <si>
    <t>125 Parker Hill Avenue</t>
  </si>
  <si>
    <t>02120</t>
  </si>
  <si>
    <t>2014 Washington Street</t>
  </si>
  <si>
    <t>Newton</t>
  </si>
  <si>
    <t>02462</t>
  </si>
  <si>
    <t>81 Highland Avenue</t>
  </si>
  <si>
    <t>Salem</t>
  </si>
  <si>
    <t>01970-2714</t>
  </si>
  <si>
    <t>795 Middle Street</t>
  </si>
  <si>
    <t>02721</t>
  </si>
  <si>
    <t>680 Centre Street</t>
  </si>
  <si>
    <t>Brockton</t>
  </si>
  <si>
    <t>02302-3395</t>
  </si>
  <si>
    <t>55 Fogg Road</t>
  </si>
  <si>
    <t>South Weymouth</t>
  </si>
  <si>
    <t>02190-2432</t>
  </si>
  <si>
    <t>123 Summer Street</t>
  </si>
  <si>
    <t>Worcester</t>
  </si>
  <si>
    <t>01608</t>
  </si>
  <si>
    <t>736 Cambridge Street</t>
  </si>
  <si>
    <t>Brighton</t>
  </si>
  <si>
    <t>02135-2997</t>
  </si>
  <si>
    <t>101 Page Street</t>
  </si>
  <si>
    <t>New Bedford</t>
  </si>
  <si>
    <t>02740</t>
  </si>
  <si>
    <t>235 N. Pearl Street</t>
  </si>
  <si>
    <t>02301-1794</t>
  </si>
  <si>
    <t>211 Park Street</t>
  </si>
  <si>
    <t>Attleboro</t>
  </si>
  <si>
    <t>02703-3137</t>
  </si>
  <si>
    <t>43 High Street</t>
  </si>
  <si>
    <t>Wareham</t>
  </si>
  <si>
    <t>02571</t>
  </si>
  <si>
    <t>800 Washington Street</t>
  </si>
  <si>
    <t>02111-1552</t>
  </si>
  <si>
    <t>119 Belmont Street</t>
  </si>
  <si>
    <t>01605-2982</t>
  </si>
  <si>
    <t>55 Lake Avenue N.</t>
  </si>
  <si>
    <t>01655</t>
  </si>
  <si>
    <t>157 Union Street</t>
  </si>
  <si>
    <t>Marlborough</t>
  </si>
  <si>
    <t>01752-1297</t>
  </si>
  <si>
    <t>41 Highland Avenue</t>
  </si>
  <si>
    <t>Winchester</t>
  </si>
  <si>
    <t>01890-1496</t>
  </si>
  <si>
    <t>Hospital Consumer Assessment of Healthcare Providers and Systems (HCAHPS)</t>
  </si>
  <si>
    <t>Components of Total Health Care Expenditures: MassHealth Enrollment by Delivery System, 2020-2021</t>
  </si>
  <si>
    <t>Acute Care Hospital Inpatient Discharges Related to COVID-19, January 2020 to September 2022</t>
  </si>
  <si>
    <t>Total Acute Care Hospital Emergency Department Treat-and-Release Visits, October 2018 to September 2022</t>
  </si>
  <si>
    <t>Acute Care Hospital Inpatient Discharges Related to COVID-19 by Discharge Setting, January 2020 to September 2022</t>
  </si>
  <si>
    <t>Acute Care Hospital Inpatient Discharges Related to COVID-19 by Expected Primary Payer Type, January 2020 to September 2022</t>
  </si>
  <si>
    <t>Nursing Facility Annual Occupancy Rates</t>
  </si>
  <si>
    <t>Total Facilities, Total Beds, and Median Occupancy by County, 2021</t>
  </si>
  <si>
    <t>Massachusetts Hospital Statistics, HFY 2021</t>
  </si>
  <si>
    <t>Total Acute Care Hospital Inpatient Discharges with Behavioral Health Primary Diagnosis, October 2018 to September 2022</t>
  </si>
  <si>
    <t>Total Emergency Department Treat-and-Release Visits with Behavioral Health Primary Diagnosis, October 2018 to September 2022</t>
  </si>
  <si>
    <t>Acute Care Hospital Inpatient Discharges with a Behavioral Health Primary Diagnosis by Condition Category among Patients Aged 2-17, FFY 2021</t>
  </si>
  <si>
    <t>Acute Care Hospital Inpatient Discharges with a Behavioral Health Primary Diagnosis by Condition Category among Patients Aged 18-64, FFY 2021</t>
  </si>
  <si>
    <t>Outpatient Visit Trends: Psychiatric Hospitals</t>
  </si>
  <si>
    <t>Enrollment Changes by Payer, 2020-2021</t>
  </si>
  <si>
    <t>2022 Annual Report on the Performance of the Massachusetts Health Care System</t>
  </si>
  <si>
    <t>Hospital Type</t>
  </si>
  <si>
    <t>Total Licensed Beds</t>
  </si>
  <si>
    <t>Total Staffed Beds</t>
  </si>
  <si>
    <t>Percent Occupancy</t>
  </si>
  <si>
    <t>Average Length of Stay</t>
  </si>
  <si>
    <t>Acute Hospital with Psych Unit</t>
  </si>
  <si>
    <t>Beth Israel Deaconess Hospital - Plymouth</t>
  </si>
  <si>
    <t>Cambridge Health Alliance</t>
  </si>
  <si>
    <t>Cooley Dckinson Hospital</t>
  </si>
  <si>
    <t>HealthAlliance Clinton</t>
  </si>
  <si>
    <t>Marlborough Hospital</t>
  </si>
  <si>
    <t>Melrose Wakefield Hospital</t>
  </si>
  <si>
    <t>MetroWest Medical Center</t>
  </si>
  <si>
    <t>Morton Hospital - A Steward Family Hospital Inc.</t>
  </si>
  <si>
    <t>Nashoba Valley Medical Center - A Steward Family Hospital Inc.</t>
  </si>
  <si>
    <t>North Shore Medical Center</t>
  </si>
  <si>
    <t>Northeast Hospital</t>
  </si>
  <si>
    <t>Saint Vincent Hospital</t>
  </si>
  <si>
    <t>Steward Carney Hospital Inc.</t>
  </si>
  <si>
    <t>Steward Good Samaritan Medical Center</t>
  </si>
  <si>
    <t>Steward Holy Family Hospital Inc.</t>
  </si>
  <si>
    <t>Steward Saint Anne's Hospital Inc.</t>
  </si>
  <si>
    <t>Steward St.Elizabeth's Medical Center</t>
  </si>
  <si>
    <t>UMass Memorial Medical Center</t>
  </si>
  <si>
    <t>Arbour Hospital</t>
  </si>
  <si>
    <t>Freestanding Psychiatric Hospital</t>
  </si>
  <si>
    <t>Arbour-Fuller Hospital</t>
  </si>
  <si>
    <t>Arbour-HRI Hospital</t>
  </si>
  <si>
    <t>Bournewood Hospital</t>
  </si>
  <si>
    <t>Haverhill Pavilion Behavioral Health Hospital</t>
  </si>
  <si>
    <t>Hospital Behavioral Medicine</t>
  </si>
  <si>
    <t>McLean Hospital</t>
  </si>
  <si>
    <t>Southcoast Behavioral Health</t>
  </si>
  <si>
    <t>Taravista Behavioral Health Center</t>
  </si>
  <si>
    <t>Walden Behavioral Care LLC</t>
  </si>
  <si>
    <t>Westborough Behavioral Healthcare Hospital</t>
  </si>
  <si>
    <t>Westwood Lodge Pembroke Hospital</t>
  </si>
  <si>
    <t>AdCare Hospital of Worcester Inc.</t>
  </si>
  <si>
    <t>Substance Use Facility</t>
  </si>
  <si>
    <t>Cape Cod and The Islands Mental Health Center</t>
  </si>
  <si>
    <t>State-Operated Facility: Department of Mental Health</t>
  </si>
  <si>
    <t>Corrigan Mental Health Center</t>
  </si>
  <si>
    <t>Solomon Carter Fuller Mental Health Center</t>
  </si>
  <si>
    <t>Taunton State Hospital</t>
  </si>
  <si>
    <t>Worcester State Hospital</t>
  </si>
  <si>
    <t>HFY 2018</t>
  </si>
  <si>
    <t>HFY 2019</t>
  </si>
  <si>
    <t>HFY 2020</t>
  </si>
  <si>
    <t>HFY 2021</t>
  </si>
  <si>
    <t>Medicaid</t>
  </si>
  <si>
    <t>All Other</t>
  </si>
  <si>
    <t>The Whittier Pavilion</t>
  </si>
  <si>
    <t>Pembroke Hospital</t>
  </si>
  <si>
    <t>Dr. Solomon Carter Fuller Mental Health Center</t>
  </si>
  <si>
    <t>Note: Hospital for Behavioral Medicine opened in 2019. Their first reporting year to CHIA was HFY 2020.</t>
  </si>
  <si>
    <t>Days by Payer Type</t>
  </si>
  <si>
    <t>Resident Days</t>
  </si>
  <si>
    <t>Percent Change</t>
  </si>
  <si>
    <t>2019-20</t>
  </si>
  <si>
    <t>2020-21</t>
  </si>
  <si>
    <t>2019-21</t>
  </si>
  <si>
    <t>Total Resident Days (all payer)</t>
  </si>
  <si>
    <t>Total Medicaid Resident Days</t>
  </si>
  <si>
    <t>Total Medicare Resident Days</t>
  </si>
  <si>
    <t>Total Self-Pay Resident Days</t>
  </si>
  <si>
    <t>Total Commercial Resident Days</t>
  </si>
  <si>
    <t>Total Non-MA Medicaid Resident Days</t>
  </si>
  <si>
    <t>Total VA, DTA, and Other Public Payers Resident Days</t>
  </si>
  <si>
    <t>Total Other Payers Resident Days</t>
  </si>
  <si>
    <t>Source: CHIA Nursing Facility Cost Reports, 2019-2021</t>
  </si>
  <si>
    <t>Notes: For facilities that experienced a change of ownership partway through the cost reporting year and only the buyer was required to submit a cost report, an annualization adjustment was applied to the short-year data.</t>
  </si>
  <si>
    <t>Data Used in Occupancy Calculation</t>
  </si>
  <si>
    <t>Total Mean Licensed Beds</t>
  </si>
  <si>
    <t>Days in Year</t>
  </si>
  <si>
    <t>Total Occupancy</t>
  </si>
  <si>
    <t>County</t>
  </si>
  <si>
    <t>Total Facilities</t>
  </si>
  <si>
    <t>Licensed Beds</t>
  </si>
  <si>
    <t>Median Occupancy</t>
  </si>
  <si>
    <t>Count</t>
  </si>
  <si>
    <t>% change from 2019</t>
  </si>
  <si>
    <t>Median</t>
  </si>
  <si>
    <t>Barnstable</t>
  </si>
  <si>
    <t>Berkshire</t>
  </si>
  <si>
    <t>Bristol</t>
  </si>
  <si>
    <t>Dukes</t>
  </si>
  <si>
    <t>Essex</t>
  </si>
  <si>
    <t>Franklin</t>
  </si>
  <si>
    <t>Hampden</t>
  </si>
  <si>
    <t>Hampshire</t>
  </si>
  <si>
    <t>Middlesex</t>
  </si>
  <si>
    <t>Norfolk</t>
  </si>
  <si>
    <t>Suffolk</t>
  </si>
  <si>
    <t>Key</t>
  </si>
  <si>
    <t>Decrease between 5% and 10% compared to 2019</t>
  </si>
  <si>
    <t>Decrease by &gt;10% compared to 2019</t>
  </si>
  <si>
    <t>75th Percentile</t>
  </si>
  <si>
    <t>25th Percentile</t>
  </si>
  <si>
    <t>Total Reported Revenue</t>
  </si>
  <si>
    <t>Total  Reported Expense</t>
  </si>
  <si>
    <t>Expressed in millions</t>
  </si>
  <si>
    <t>Operating and Non-Operating Trends by Hospital Cohort - Please visit https://www.chiamass.gov/assets/Uploads/mass-hospital-financials/data-through-6-30-2022/Data-Through-June-30-2022-Databook.xlsx</t>
  </si>
  <si>
    <t>Total Margin Trends by Hospital Cohort - Please visit https://www.chiamass.gov/assets/Uploads/mass-hospital-financials/data-through-6-30-2022/Data-Through-June-30-2022-Databook.xlsx</t>
  </si>
  <si>
    <t>Payer Reported Health Status Adjustment Risk Tools</t>
  </si>
  <si>
    <t>Reported Health Status Adjustment Tool</t>
  </si>
  <si>
    <t>Reported Version</t>
  </si>
  <si>
    <t>CCA</t>
  </si>
  <si>
    <t>THP</t>
  </si>
  <si>
    <t>Tufts Med Adv</t>
  </si>
  <si>
    <t xml:space="preserve">United Med Adv </t>
  </si>
  <si>
    <t>United SCO</t>
  </si>
  <si>
    <t>Symmetry</t>
  </si>
  <si>
    <t>v10.1.4.190</t>
  </si>
  <si>
    <t>Cotiviti DxCG Intelligence</t>
  </si>
  <si>
    <t>5.3.1</t>
  </si>
  <si>
    <t>DxCG</t>
  </si>
  <si>
    <t>Medicaid concurrent</t>
  </si>
  <si>
    <t>Episode Risk Groups (ERG)</t>
  </si>
  <si>
    <t>v10</t>
  </si>
  <si>
    <t>CMS-HCC</t>
  </si>
  <si>
    <t>Version 22</t>
  </si>
  <si>
    <t>Milliman MARA</t>
  </si>
  <si>
    <t>Verisk</t>
  </si>
  <si>
    <t>5.4 Model 18</t>
  </si>
  <si>
    <t>MARA</t>
  </si>
  <si>
    <t>4.2.3</t>
  </si>
  <si>
    <t>CMS Monthly Membership Report</t>
  </si>
  <si>
    <t>Jan-Dec MMR Reports</t>
  </si>
  <si>
    <t xml:space="preserve">DxCG Intelligence </t>
  </si>
  <si>
    <t>5.4.0 GUI Model 312</t>
  </si>
  <si>
    <t>UGAP Clinical Health Status Adjustment Tool</t>
  </si>
  <si>
    <t>CMS HCCC Risk Adjustment Model</t>
  </si>
  <si>
    <t>2017 HCCC Model</t>
  </si>
  <si>
    <t>Overall Trends in Readmissions, SFY 2011-2021</t>
  </si>
  <si>
    <t>Discharges</t>
  </si>
  <si>
    <t>Percentage Change in Discharges</t>
  </si>
  <si>
    <t>Percentage Change in Readmissions</t>
  </si>
  <si>
    <t>Readmission Rate (%)</t>
  </si>
  <si>
    <t>Percentage Point Change in Readmission Rate</t>
  </si>
  <si>
    <t>2011</t>
  </si>
  <si>
    <t>2012</t>
  </si>
  <si>
    <t>2013</t>
  </si>
  <si>
    <t>2014</t>
  </si>
  <si>
    <t>2015</t>
  </si>
  <si>
    <t>2016</t>
  </si>
  <si>
    <t>2017</t>
  </si>
  <si>
    <t>2018</t>
  </si>
  <si>
    <t>Quarter</t>
  </si>
  <si>
    <t>2021-Q2</t>
  </si>
  <si>
    <t>2021-Q1</t>
  </si>
  <si>
    <t>2020-Q4</t>
  </si>
  <si>
    <t>2020-Q3</t>
  </si>
  <si>
    <t>2020-Q2</t>
  </si>
  <si>
    <t>Overall Trends in Readmissions by COVID-19 Status, SFY 2021</t>
  </si>
  <si>
    <t>COVID-19 Status</t>
  </si>
  <si>
    <t>Discharges Percent</t>
  </si>
  <si>
    <t>Readmissions Percent</t>
  </si>
  <si>
    <t>Non COVID-19</t>
  </si>
  <si>
    <t>COVID-19</t>
  </si>
  <si>
    <t>Top 10 Discharge Diagnoses Resulting in the Highest Number of Readmissions</t>
  </si>
  <si>
    <t>Discharge Diagnosis</t>
  </si>
  <si>
    <t>Discharges Percent Within Year</t>
  </si>
  <si>
    <t>Readmissions Percent Within Year</t>
  </si>
  <si>
    <t>Heart failure</t>
  </si>
  <si>
    <t>Septicemia &amp; disseminated infections</t>
  </si>
  <si>
    <t>Major respiratory infections &amp; inflammations</t>
  </si>
  <si>
    <t>Alcohol abuse &amp; dependence</t>
  </si>
  <si>
    <t>Renal failure</t>
  </si>
  <si>
    <t>Kidney &amp; urinary tract infections</t>
  </si>
  <si>
    <t>Chronic obstructive pulmonary disease</t>
  </si>
  <si>
    <t>Cardiac arrhythmia &amp; conduction disorders</t>
  </si>
  <si>
    <t>Other pneumonia</t>
  </si>
  <si>
    <t>Other digestive system diagnoses</t>
  </si>
  <si>
    <t>Year (FFY)</t>
  </si>
  <si>
    <t>Month (CY)</t>
  </si>
  <si>
    <t>Month Year</t>
  </si>
  <si>
    <t>Inpatient Days</t>
  </si>
  <si>
    <t>October 2018</t>
  </si>
  <si>
    <t>November 2018</t>
  </si>
  <si>
    <t>December 2018</t>
  </si>
  <si>
    <t>January 2019</t>
  </si>
  <si>
    <t>February 2019</t>
  </si>
  <si>
    <t>March 2019</t>
  </si>
  <si>
    <t>April 2019</t>
  </si>
  <si>
    <t>May 2019</t>
  </si>
  <si>
    <t>June 2019</t>
  </si>
  <si>
    <t>July 2019</t>
  </si>
  <si>
    <t>August 2019</t>
  </si>
  <si>
    <t>September 2019</t>
  </si>
  <si>
    <t>October 2019</t>
  </si>
  <si>
    <t>November 2019</t>
  </si>
  <si>
    <t>December 2019</t>
  </si>
  <si>
    <t>January 2020</t>
  </si>
  <si>
    <t>February 2020</t>
  </si>
  <si>
    <t>March 2020</t>
  </si>
  <si>
    <t>April 2020</t>
  </si>
  <si>
    <t>May 2020</t>
  </si>
  <si>
    <t>June 2020</t>
  </si>
  <si>
    <t>July 2020</t>
  </si>
  <si>
    <t>August 2020</t>
  </si>
  <si>
    <t>September 2020</t>
  </si>
  <si>
    <t>October 2020</t>
  </si>
  <si>
    <t>November 2020</t>
  </si>
  <si>
    <t>December 2020</t>
  </si>
  <si>
    <t>January 2021</t>
  </si>
  <si>
    <t>February 2021</t>
  </si>
  <si>
    <t>March 2021</t>
  </si>
  <si>
    <t>April 2021</t>
  </si>
  <si>
    <t>May 2021</t>
  </si>
  <si>
    <t>June 2021</t>
  </si>
  <si>
    <t>July 2021</t>
  </si>
  <si>
    <t>August 2021</t>
  </si>
  <si>
    <t>September 2021</t>
  </si>
  <si>
    <t>October 2021</t>
  </si>
  <si>
    <t>November 2021</t>
  </si>
  <si>
    <t>December 2021</t>
  </si>
  <si>
    <t>January 2022</t>
  </si>
  <si>
    <t>February 2022</t>
  </si>
  <si>
    <t>March 2022</t>
  </si>
  <si>
    <t>April 2022</t>
  </si>
  <si>
    <t>May 2022</t>
  </si>
  <si>
    <t>June 2022</t>
  </si>
  <si>
    <t>July 2022</t>
  </si>
  <si>
    <t>August 2022</t>
  </si>
  <si>
    <t>September 2022</t>
  </si>
  <si>
    <t>Any COVID-19</t>
  </si>
  <si>
    <t>Percent Discharges by Any COVID-19</t>
  </si>
  <si>
    <t>Percent Inpatient Days by Any COVID-19</t>
  </si>
  <si>
    <t>All Discharges</t>
  </si>
  <si>
    <t>No COVID-19</t>
  </si>
  <si>
    <t>Quarter (FFY)</t>
  </si>
  <si>
    <t>Expected Primary Payer Type</t>
  </si>
  <si>
    <t>Percent</t>
  </si>
  <si>
    <t>Percent Inpatient Days</t>
  </si>
  <si>
    <t>Self-pay</t>
  </si>
  <si>
    <t>Discharge Setting</t>
  </si>
  <si>
    <t>Expired</t>
  </si>
  <si>
    <t>HHA</t>
  </si>
  <si>
    <t>Home</t>
  </si>
  <si>
    <t>Rehab</t>
  </si>
  <si>
    <t>SNF</t>
  </si>
  <si>
    <t>Visits</t>
  </si>
  <si>
    <t>Average Length of Stay (Hours)</t>
  </si>
  <si>
    <t>Behavioral Health Category</t>
  </si>
  <si>
    <t>Percent Discharges by Behavioral Health Category</t>
  </si>
  <si>
    <t>Percent Inpatient Days by Behavioral Health Category</t>
  </si>
  <si>
    <t>No Behavioral Health</t>
  </si>
  <si>
    <t>Mental Health</t>
  </si>
  <si>
    <t>Substance Use</t>
  </si>
  <si>
    <t>Age Group</t>
  </si>
  <si>
    <t>Condition</t>
  </si>
  <si>
    <t>Condition Present</t>
  </si>
  <si>
    <t>2-17</t>
  </si>
  <si>
    <t>MH Anxiety</t>
  </si>
  <si>
    <t>Condition Not Present</t>
  </si>
  <si>
    <t>MH Impulse</t>
  </si>
  <si>
    <t>MH Mood</t>
  </si>
  <si>
    <t>MH Other</t>
  </si>
  <si>
    <t>MH Schizophrenia</t>
  </si>
  <si>
    <t>MH Trauma</t>
  </si>
  <si>
    <t>SUD Cannabis</t>
  </si>
  <si>
    <t>SUD Opioids</t>
  </si>
  <si>
    <t>SUD Stimulants</t>
  </si>
  <si>
    <t>MH Personality</t>
  </si>
  <si>
    <t>SUD Alcohol</t>
  </si>
  <si>
    <t>SUD Cocaine</t>
  </si>
  <si>
    <t>SUD Hallucinogens</t>
  </si>
  <si>
    <t>SUD Other</t>
  </si>
  <si>
    <t>SUD Sedatives</t>
  </si>
  <si>
    <t>Percent of Visits by Behavioral Health Category</t>
  </si>
  <si>
    <t>All Visits</t>
  </si>
  <si>
    <t>Provider and Health Systems Trends</t>
  </si>
  <si>
    <t>Outpatient Visit Trends: Pyschiatric Hospitals</t>
  </si>
  <si>
    <t>Total Acute Care Hospital Inpatient Discharges, October 2018 to September 2022</t>
  </si>
  <si>
    <t>Hospital Operating Revenue and Expense Trends - Please visit https://www.chiamass.gov/assets/Uploads/mass-hospital-financials/2021-annual-report/Acute-Hospital-Financial-Performance-2021-Databook.xlsx</t>
  </si>
  <si>
    <t>Nursing Facility Utilization, by Payer Type</t>
  </si>
  <si>
    <t>Acute Care Hospital Inpatient Discharges with a Behavioral Health Primary Diagnosis by Condition Category among Patients Aged 2-17, FFY 2021
Acute Care Hospital Inpatient Discharges with a Behavioral Health Primary Diagnosis by Condition Category among Patients Aged 18-64, FFY 2021
Acute Care Hospital Inpatient Discharges with a Behavioral Health Primary Diagnosis by Condition Category among Patients Aged 65+, FFY 2021</t>
  </si>
  <si>
    <t>Acute Care Hospital Inpatient Discharges with a Behavioral Health Primary Diagnosis by Condition Category among Patients Aged 65+, FFY 2021</t>
  </si>
  <si>
    <t>ConnectorCare Premiums PMPM (Pre-Subsidies)</t>
  </si>
  <si>
    <t>Notes: Annualized trend for 2019 to 2021 was calculated as (2021 Value/2019 Value)^(1/2)-1 and reflects compound annual growth.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in 2020 and 2021.</t>
  </si>
  <si>
    <t>Notes: Annualized trend for 2019 to 2021 was calculated as (2021 Value/2019 Value)^(1/2)-1 and reflects compound annual growth. Percent changes are calculated based on non-rounded expenditure amounts.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in 2020 and 2021. Please see databook for detailed information.</t>
  </si>
  <si>
    <t>Notes: For commercial partial-claim data, CHIA estimates spending by product type by multiplying the share of member months reported in TME data by the estimated total commercial partial-claim expenditures. Percent changes are calculated based on non-rounded expenditure amounts. Annualized trend for 2019 to 2021 was calculated as (2021 Value/2019 Value)^(1/2)-1 and reflects compound annual growth. Please see databook for detailed information.</t>
  </si>
  <si>
    <t xml:space="preserve">Notes:  For additional information on enrollment in Medicare programs, see CHIA’s Enrollment Trends reporting. Original Medicare includes Part D expenditures for traditional Medicare enrollees. In THCE, beneficiaries that are dually eligible for Medicare and Medicaid and enroll in plans specifically designed to better coordinate their care (e.g., Senior Care Options) are included in MassHealth spending. As a result, the share of spending attributable to Medicare may not be comparable to figures published by other sources. Percent changes are based on non-rounded expenditure amounts. Annualized trend for 2019 to 2021 was calculated as (2021 Value/2019 Value)^(1/2)-1 and reflects compound annual growth. Please see databook for detailed information. </t>
  </si>
  <si>
    <t>Notes: Members of MCO-Administered ACOs (ACO-C) are counted within the MCO population. For additional information on enrollment in MassHealth programs, see CHIA’s Enrollment Trends reporting. MassHealth programs for dually eligible members include Senior Care Options (SCO), for members ages 65 and older; the Program of All-inclusive Care for the Elderly (PACE) for members 55 and older; and One Care, for members ages 21 to 64. One-third of dually-eligible members are captured in the PACE/SCO/One Care programs, with the remaining receiving MassHealth coverage through FFS programs. Percent changes are calculated based on non-rounded expenditure amounts. Annualized trend for 2019 to 2021 was calculated as (2021 Value/2019 Value)^(1/2)-1 and reflects compound annual growth. Please see databook for detailed information.</t>
  </si>
  <si>
    <t>Notes: A portion of the increase in primary MassHealth coverage between June and September 2020 was due to the sunset of the MassHealth Student Health Insurance Plan Premium Assistance (SHIP PA) program. Under this program, BCBSMA’s student health plan became the member’s primary payer, while MassHealth provided Partial/Secondary coverage. When SHIP PA ended, students shifted off BCBSMA plans, and MassHealth became their primary insurer, rather than secondary.</t>
  </si>
  <si>
    <t>Notes: NCPHI large group combines the fully-insured mid-size, large, and jumbo groups. The self-insured category (ASO) reflects fees collected by payers for administrative services only. Annualized trend for 2019 to 2021 was calculated as (2021 Value/2019 Value)^(1/2)-1 and reflects compound annual growth. Please see databook for detailed information.</t>
  </si>
  <si>
    <t>Notes: Veterans Affairs data sourcing updated, see technical appendix for details. HSN spends and reports on the hospital fiscal year (HFY). Percent changes are calculated based on non-rounded expenditure amounts. Annualized trend for 2019 to 2021 was calculated as (2021 Value/2019 Value)^(1/2)-1 and reflects compound annual growth. Please see databook for detailed information.</t>
  </si>
  <si>
    <t>Total Health Care Expenditures by Service Category, 2019-2021: Gross of Prescription Drug Rebates</t>
  </si>
  <si>
    <t>Notes: Excludes net cost of private health insurance, VA, and HSN. Percent changes are calculated based on non-rounded expenditure amounts. Annualized trend for 2019 to 2021 was calculated as (2021 Value/2019 Value)^(1/2)-1 and reflects compound annual growth. Please see databook for detailed information.</t>
  </si>
  <si>
    <t>Total Health Care Expenditures by Service Category, 2019-2021: Net of Prescription Drug Rebates</t>
  </si>
  <si>
    <t>Notes:  Excludes net cost of private health insurance, VA, and HSN. Percent changes are calculated based on non-rounded expenditure amounts. Annualized trend for 2019 to 2021 was calculated as (2021 Value/2019 Value)^(1/2)-1 and reflects compound annual growth. Please see databook for detailed information.</t>
  </si>
  <si>
    <t>Notes: For commercial partial-claim data, CHIA estimates spending by product type by multiplying the share of member months reported in TME data by the estimated total commercial partial-claim expenditures. Pharmacy trend data displayed above is gross of prescription drug rebates. Excludes net cost of private health insurance. Percent changes are calculated based on non-rounded expenditure amounts. Annualized trend for 2019 to 2021 was calculated as (2021 Value/2019 Value)^(1/2)-1 and reflects compound annual  growth. Please see databook for detailed information.</t>
  </si>
  <si>
    <t>Notes: Pharmacy trend data displayed above is gross of prescription drug rebates. Percent changes are calculated based on non-rounded expenditure amounts. Annualized trend for 2019 to 2021 was calculated as (2021 Value/2019 Value)^(1/2)-1 and reflects compound annual growth. Please see databook for detailed information.</t>
  </si>
  <si>
    <t xml:space="preserve">Notes: The included populations represent 84.9% of overall THCE membership. Aetna and Cigna were excluded due to data quality concerns. Not all payers reported telehealth spending by service category for CY 2019, but those who did not report by service category reported $2.4 million in telehealth spending in 2019; this total is not included in the graph above. Percent changes are calculated based on non-rounded expenditure amounts. Please see databook for detailed information. </t>
  </si>
  <si>
    <t>Notes: Percent change of vaccine administration not shown since vaccines were only available to a very limited population in 2020; vaccine administration paid through commercially administered health plans totaled approximately $265K in 2020. COVID-19-related treatment spending may include spending when COVID-19 was not the primary diagnosis. Data represents spending for approximately 68% of total THCE membership, reflecting private commercial, MassHealth MCO/ACO-A, SCO, PACE, One Care, and Medicare Advantage members. Percent changes are calculated based on non-rounded expenditure amounts.</t>
  </si>
  <si>
    <t>Notes: Payers reported COVID-19-related spending data by TME service category. COVID-19-related treatment spending may include spending when COVID-19 was not the primary diagnosis. Data represents spending for approximately 68% of total THCE membership, reflecting private commercial, MassHealth MCO/ACO-A, SCO, PACE, One Care, and Medicare Advantage members.</t>
  </si>
  <si>
    <t>Spending on COVID-19-Related Services by Service Category, 2020-2021</t>
  </si>
  <si>
    <t>Spending on COVID-19-Related Services, 2020-2021</t>
  </si>
  <si>
    <t>Member Cost-Sharing as a Percentage of Total Expenditures by Insurance Category, 2021</t>
  </si>
  <si>
    <t xml:space="preserve">Notes: Aetna and Cigna were excluded due to data quality concerns. All Other Services includes primary care services and services for all specialties other than behavioral health. See technical appendix for additional information. </t>
  </si>
  <si>
    <t>Notes: Aetna and Cigna have were excluded due to data quality. All other services includes primary care services and services for all specialties other than behavioral health. Figures on this page represent behavioral health spending per behavioral health member month for commercial-full members. Data displayed represents payments to pediatric physician groups, defined as having more than 80% of attributed members under 18. See technical appendix for additional information.</t>
  </si>
  <si>
    <t>Member Cost-Share Percentage</t>
  </si>
  <si>
    <t>Commercial Full-Claim</t>
  </si>
  <si>
    <t>Source: Hospital Cost Reports</t>
  </si>
  <si>
    <t>Hand Hygiene (out of 52 Reporting Hospitals)</t>
  </si>
  <si>
    <t>Nursing Workforce (out of 100 points)</t>
  </si>
  <si>
    <t>Culture Measurement, Feedback, and Intervention (out of 120 points)</t>
  </si>
  <si>
    <t>Culture of Safety Leadership Structures and Systems (out of 120 points)</t>
  </si>
  <si>
    <t>Databook: Quality of Care in the Commonwealth</t>
  </si>
  <si>
    <t xml:space="preserve">Source: Massachusetts Hospital Inpatient Discharge Database. 
Note: Due to technical changes, rates may not match those from earlier reports. Analyses include discharges for adults with any payer, excluding discharges for obstetric or primary psychiatric care.
</t>
  </si>
  <si>
    <t xml:space="preserve">Source: Massachusetts Hospital Inpatient Discharge Database.
Note: Analyses include discharges for adults with any payer, excluding discharges for obstetric or primary psychiatric care. A discharge was classified as being associated with COVID-19 if it had a primary or secondary ICD-10-CM diagnosis indicating confirmed COVID-19.
</t>
  </si>
  <si>
    <t xml:space="preserve">Source: Massachusetts Hospital Inpatient Discharge Database.
Note: Top 10 diagnoses selected based on 2021 data.  Data for these diagnoses for all years (2011-2021) shown. Analyses include discharges for adults with any payer, excluding discharges for obstetric or primary psychiatric care.
</t>
  </si>
  <si>
    <t>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This analysis includes commercial full-claims data only. Commercial full-claims data represents members for whom the payer has access to and is able to report all claims expense, and represented 64.1% of of total commercial member months in 2021. HPHC, Tufts, THPP, and Health Plans, Inc. (HPI) merged in 2021 but continued to report data as separate entities. Health status adjusted data from Aetna was excluded due to data quality concerns. Annualized trend for 2019 to 2021 was calculated as (2021 Value/2019 Value)^(1/2)-1.</t>
  </si>
  <si>
    <t>Notes: This analysis includes commercial full-claims data only. Commercial full-claims data represents members for whom the payer has access to and is able to report all claims expense, and represented 64.1% of of total commercial member months in 2021. HPHC, Tufts, THPP, and Health Plans, Inc. (HPI) merged in 2021 but continued to report data as separate entities. Annualized trend for 2019 to 2021 was calculated as (2021 Value/2019 Value)^(1/2)-1.</t>
  </si>
  <si>
    <t>Notes: The tools used for adjusting TME for health status of a payer’s covered members vary among payers, and therefore adjustments are not uniform or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Payers report data to CHIA using consistent risk tools across the three-year reporting period. Annualized trend for 2019 to 2021 was calculated as (2021 Value/2019 Value)^(1/2)-1.</t>
  </si>
  <si>
    <t>Notes: These trends are based on expenditures that reflect payments to providers, and are gross of prescription drug rebates received by health plans after the point of sale. Annualized trend for 2019 to 2021 was calculated as (2021 Value/2019 Value)^(1/2)-1.</t>
  </si>
  <si>
    <t xml:space="preserve">Commercial Full-Claims </t>
  </si>
  <si>
    <t>Notes: Data reported here is based on final 2020-2021 commercial full-claim TME data, both for members whose plan requires the selection of a PCP, as well as for members who were attributed to a PCP pursuant to a contract between the payer and the physician group, such as a PPO APM. The tools used for adjusting TME for health status of a payer’s covered members vary among payers, and therefore HSA TME is not comparable across payers. See the databook for more information. These trends are based on expenditures that reflect payments to providers, and are gross of prescription drug rebates received by health plans after the point of sale. Health New England represented the largest share of member months for Baycare, and demonstrated a 10.8% increase in commercial HSA TME for Baycare. Annualized trend for 2019 to 2021 was calculated as (2021 Value/2019 Value)^(1/2)-1.</t>
  </si>
  <si>
    <t>Notes: Data reported here is based on final 2020-2021 commercial full-claim TME data, both for members whose plan requires the selection of a PCP, as well as for members who were attributed to a PCP pursuant to a contract between the payer and the physician group, such as a PPO APM. These trends are based on expenditures that reflect payments to providers, and are gross of prescription drug rebates received by health plans after the point of sale. Health New England represented the largest share of member months for Baycare, and demonstrated 6.0% annualized growth for Baycare from 2019 to 2021. For BMC, only payments from BCBSMA and HPHC are included in 2019-2020 calculations. Annualized trend for 2019 to 2021 was calculated as (2021 Value/2019 Value)^(1/2)-1.</t>
  </si>
  <si>
    <t>Notes: Based on Massachusetts contract-membership, which may include non-Massachusetts residents. Cigna enrollment data was excluded due to data quality concerns. Annual enrollment is reported as average membership within each year, derived by dividing payer-submitted member months by 12. See technical appendix.</t>
  </si>
  <si>
    <t>Notes: Based on Massachusetts contract-membership, which may include non-Massachusetts residents. HDHPs defined by IRS individual plan deductible threshold which was $1,350 in 2019 and $1,400 in 2020 and 2021. Benefit design types are not mutually exclusive. Cigna HDHP, limited, and tiered network enrollment data was excluded due to quality concerns. See technical appendix.</t>
  </si>
  <si>
    <t>Notes: Based on Massachusetts contract-membership, which may include non-Massachusetts residents. Reported premiums are net of MLR rebates. Premiums have not been scaled to account for benefit carve-outs, which may vary by plan. For the data used in this chapter, CHIA instructed payers to adjust reported premium dollars to account for any refunds or credits that they issued in 2020. Unsubsidized individual purchasers include some members receiving APTCs (which would reduce members’ contributions below these reported premium amounts). Annualized trends for 2019 to 2021 were calculated as (2021 Value/2019 Value)^(1/2)-1 and reflect compound annual growth. The GIC did not offer fully-insured coverage. Premium data for Cigna was excluded due to data quality concerns. See technical appendix.</t>
  </si>
  <si>
    <t>Notes: Based on Massachusetts contract-membership, which may include non-Massachusetts residents. Reported premiums are net of MLR rebates and reflect fully-insured premiums only. For the data used in this chapter, CHIA instructed payers to adjust reported premium dollars to account for any refunds or credits that they issued in 2020.Annualized trends for 2019 to 2021 were calculated as (2021 Value/2019 Value)^(1/2)-1 and reflect compound annual growth. Premiums have not been scaled to account for benefit carve-outs, which may vary by plan. Premium data for Cigna was excluded due to data quality concerns. See technical appendix.</t>
  </si>
  <si>
    <t>Notes: Based on Massachusetts contract-membership, which may include non-Massachusetts residents. Reported premiums are net of MLR rebates. Premiums have not been scaled to account for benefit carve-outs, which may vary by plan. For the data used in this chapter, CHIA instructed payers to adjust reported premium dollars to account for any refunds or credits that they issued in 2020. Annualized trends for 2019 to 2021 were calculated as (2021 Value/2019 Value)^(1/2)-1 and reflect compound annual growth. THPP is reported separately from its parent company, Tufts. Premium data for Fallon was excluded from the graph due to data quality concerns. See technical appendix.</t>
  </si>
  <si>
    <t>Notes: Based on Massachusetts contract-membership, which may include non-Massachusetts residents. Cost-sharing amounts have not been scaled to account for benefit carve_x0002_outs, which may vary by plan. Financial data for Cigna was excluded due to data quality concerns. Unsubsidized individual purchasers include some members receiving APTCs. Annualized trend for 2019 to 2021 was calculated as (2021 Value/2019 Value)^(1/2)-1 and reflects compound annual growth. See technical appendix.</t>
  </si>
  <si>
    <t>Notes: Based on Massachusetts contract-membership, which may include non-Massachusetts residents. Claims amounts were adjusted for pharmacy rebates reported by payers. When averaged across the entire private commercial market, CSR subsidy amounts (which apply only to ConnectorCare plans) totaled $2-3 PMPM. Financial data for Cigna was excluded due to data quality concerns. Annualized trend for 2019 to 2021 was calculated as (2021 Value/2019 Value)^(1/2)-1 and reflects compound annual growth. See technical appendix.</t>
  </si>
  <si>
    <t>Notes: Based on Massachusetts contract-membership, which may include non-Massachusetts residents. Data from Cigna was excluded due to data quality concerns. See technical appendix. Percent changes are calculated based on non-rounded amounts.</t>
  </si>
  <si>
    <t>Notes: Based on Massachusetts contract-membership, which may include non-Massachusetts residents. Claims amounts were adjusted for pharmacy rebates reported by payers.Reported cost-sharing, premiums, and claims amounts have not been scaled to account for benefit carve-outs, which may vary by plan. Cost-sharing and claims data for Cigna were excluded due to data quality concerns. Graph represents cumulative trends from 2019 to 2021, with 2021 values calculated as (2021 Value/2019 Value)^(1/2)-1 with 2019 serving as the base year reflecting compound annual growth. See technical appendix.</t>
  </si>
  <si>
    <t xml:space="preserve">Source: Hospital Inpatient Discharge Database (HIDD), FFY 2019-2022. </t>
  </si>
  <si>
    <t>Notes: Total hospitalizations and average length of stay by quarter were counted based on date of discharge. HIDD data for FFY 2022 (October 2020 to September 2022) are not considered final and are subject to change. Due to incomplete data in FFY 2021, Sturdy Memorial Hospital, which comprised slightly less than 1% of inpatient discharges in other years, was excluded from this analysis. Please see the technical appendix to this report for details of average length of stay calculations and the CHIA website for the most up-to-date information on inpatient utilization.</t>
  </si>
  <si>
    <t>Source: Emergency Department Database (EDD), FFY 2019 to 2022.</t>
  </si>
  <si>
    <t>Notes: Treat-and-release ED visits are emergency department visits not associated with an inpatient admission or an outpatient observation stay. Total treat-and-release ED visits by quarter were counted based on the date of departure from ED. EDD data for FFY 2022 are not considered final and are subject to change. Please see the CHIA website for the most up-to-date information on emergency department utilization.</t>
  </si>
  <si>
    <t>Source: Hospital Inpatient Discharge Database (HIDD), FFY 2020-2022.</t>
  </si>
  <si>
    <t>Notes: Hospitalizations associated with COVID-19 by quarter were counted based on the date of discharge. HIDD data for FFY 2022 (October 2020 to September 2022) are not considered final and are subject to change. Due to incomplete data in FFY 2021, Sturdy Memorial Hospital, which comprised slightly less than 1% of inpatient discharges in other years, was excluded from this analysis. A discharge was classified as being associated with COVID-19 if it had a primary or secondary ICD-10-CM diagnosis indicating confirmed or suspected COVID-19 and a date of admission on or after April 1, 2020, or a primary or secondary diagnosis of other (not SARS-associated) coronavirus and a date of admission on or before March 31, 2020. Starting January 1, 2021, new ICD-10-CM codes were added related to COVID-19, including J12.82 (Pneumonia due to coronavirus disease 2019).
Please see the CHIA website for the most up-to-date information on inpatient utilization</t>
  </si>
  <si>
    <t>Notes: Hospitalizations associated with COVID-19 by quarter were counted based on the date of discharge. Data from the FFY 2022 HIDD (October 2020 to September 2022) are not considered final and are subject to change. Due to incomplete data in FFY 2021, Sturdy Memorial Hospital, which comprised slightly less than 1% of inpatient discharges in other years, was excluded from this analysis. Payer type is the expected primary payer on the discharge as reported by the hospital. For this analysis, payer type categories were derived from payer source codes and assigned to five categories: Medicare, Medicaid, commercial, self-pay, and other. Medicare includes traditional Medicare and Medicare Advantage. There were 28 discharges associated with COVID-19 with a missing expected primary payer type, comprising less than 0.1% of COVID-related discharges; these were suppressed from the graphic.
Please see the CHIA website for the most up-to-date information on inpatient utilization.</t>
  </si>
  <si>
    <t>Notes: Hospitalizations associated with COVID-19 by quarter were counted based on the date of discharge. HIDD data for FFY 2022 (October 2020 to September 2022) are not considered final and are subject to change. Due to incomplete data in FFY 2021, Sturdy Memorial Hospital, which comprised slightly less than 1% of inpatient discharges in other years, was excluded from analyses using data from the HIDD. For this analysis, discharge setting information reported by the facility was classified into one of six mutually exclusive categories: home, home with home health agency care (HHA), skilled nursing facility (SNF), rehabilitation (or rehab), expired (death of patient in hospital), or other. There were two discharges associated with COVID-19 with a missing discharge setting, comprising less than 0.1% of COVID-related discharges; these were suppressed from the graphic.
Please see the CHIA website for the most up-to-date information on inpatient utilization</t>
  </si>
  <si>
    <t>Notes: The nursing facility data used in this section is as-reported by facilities that submit a cost report to CHIA; as such, private-only facilities are not included. For changes of ownership that occur prior to December in a given calendar year, the seller is not required to file a cost report, and partial-year data would be reported by the buyer only. Where appropriate, an annualization adjustment has been applied to the partial-year buyer data.</t>
  </si>
  <si>
    <t xml:space="preserve">Notes: Where occupancy measures are presented in this slide (aggregate occupancy) and the next slide (median occupancy), the measure “licensed beds” is used in the denominator of the occupancy calculation. The term “licensed beds” refers to the number of beds on the license issued to the facility by the Massachusetts Department of Public Health, and represents the total maximum capacity of the facility which is allowed under that license. This may be greater than the actual number of beds which the facility has staffed and available for use at a given time. </t>
  </si>
  <si>
    <t>Note: Reflects updates to the calculation of CY 2019 and CY 2020 profit margin as compared to the Annual Report published in 2022.</t>
  </si>
  <si>
    <t>Source: CMS Hospital Compare.</t>
  </si>
  <si>
    <t>Notes: Includes all payers, patients ages 18+. Only the most recent year of data is shown because COVID-19-related modifications to the Hospital Consumer Assessment of Healthcare Providers and Systems (HCAHPS) survey reporting requirements in 2020 make trending impossible.</t>
  </si>
  <si>
    <t>Source: Massachusetts Health Quality Partners, Patient Experience Survey (PES).</t>
  </si>
  <si>
    <t>Notes: Adult patients’ ages 18+. Survey conducted on a sample of commercial health plan members. There are no results for 2019 because MHQP did not field a survey in 2020 (reflective of 2019 visits) in response to the COVID-19 pandemic. The adult behavioral health composite refers to how patients answered questions about provider engagement with patients to talk about their behavioral health needs. The adult self-management support composite refers to how patients answered questions about provider engagement with patients to talk about their goals for their health and things that make it hard to take care of their health. See technical appendix for specific survey questions.</t>
  </si>
  <si>
    <t>Notes: Pediatric patients’ ages 0-17; parent or caregiver was surveyed on patient’s behalf. Survey conducted on a sample of commercial health plan members. There are no results for 2019 because MHQP did not field a survey in 2020 (reflective of 2019 visits) in response to the COVID-19 pandemic.The self-management support measure refers to how supported the caregiver feels in independently managing the pediatric patient’s care. The pediatric prevention measure refers to how patients’ caregivers answered questions about provider engagement with caregivers to talk about their child’s home environment (addressing exercise, food, computer, safety, etc.). See technical appendix for specific survey questions.</t>
  </si>
  <si>
    <t xml:space="preserve">Source: Massachusetts Health Quality Partners, MassHealth Member Experience Survey (MES). </t>
  </si>
  <si>
    <t>Notes: Adult patients’ ages 18+. Survey conducted on a sample of MassHealth ACO plan members and was in the field February-May of their respective years. MassHealth results may have been impacted by member concerns during the COVID-19 pandemic. The adult behavioral health composite refers to how patients answered questions about provider engagement with patients to talk about their behavioral health needs. The adult self-management support composite refers to how patients answered questions about provider engagement with patients to talk about their goals for their health and things that make it hard to take care of their health. See technical appendix for specific survey questions</t>
  </si>
  <si>
    <t>Notes: Pediatric patients’ ages 0-17; parent or caregiver was surveyed on patient’s behalf. Survey conducted on a sample of MassHealth ACO plan members and was in the field 
February-May of their respective years. MassHealth results may have been impacted by member concerns during the COVID-19 pandemic.The self-management support measure 
refers to how supported the caregiver feels in independently managing the pediatric patient’s care. The pediatric prevention measure refers to how patients answered questions about 
provider engagement with patients to talk about their child’s home environment (addressing exercise, food, computer, safety, etc.). See technical appendix for specific survey questions.</t>
  </si>
  <si>
    <t>Source: The Leapfrog Group Hospital Survey. The Leapfrog Hospital Survey is based on voluntary hospital reporting and does not include data from all Massachusetts Hospitals.</t>
  </si>
  <si>
    <t>Notes: All payers, all ages. See technical appendix for information on Leapfrog’s standards and scoring methodologies. Only the most recent year of data is shown because COVID-19 related modifications to the Leapfrog Group hospital survey reporting requirements in 2020 make trending impossible.</t>
  </si>
  <si>
    <t>Notes: For more information about the Leapfrog survey and scoring algorithm, see technical appendix. Only the most recent year of data is shown because COVID-19-related modifications to the Leapfrog Group hospital survey reporting requirements in 2020 make trending impossible.</t>
  </si>
  <si>
    <t>MH Self-harm/Suicidal</t>
  </si>
  <si>
    <t>18-64</t>
  </si>
  <si>
    <t>65+</t>
  </si>
  <si>
    <t>Source: Hospital Inpatient Discharge Database (HIDD), FFY 2019-2022.</t>
  </si>
  <si>
    <t>Notes: This data source includes only acute care hospitals. It does not include private psychiatric hospitals, substance abuse facilities, or Department of Mental Health hospitals. HIDD data for FFY 2022 (October 2020 to September 2022) are not considered final and are subject to change. Due to incomplete data in FFY 2021, Sturdy Memorial Hospital, which comprised nearly 1% of inpatient discharges in other years, was excluded from this analysis. For this analysis, discharges were categorized into clinically meaningful BH categories based on the listed primary diagnosis codes using the Clinical Classification Software Refined (CCSR) for ICD-10-CM diagnoses. Only inpatient discharges among patients aged 2 and older were included in this analysis. 
Please see the CHIA website for the most up-to-date information on inpatient utilization.</t>
  </si>
  <si>
    <t>Notes: This data source includes only emergency departments associated with acute care hospitals. It does not include private psychiatric hospitals, substance abuse facilities, or Department of Mental Health hospitals. EDD data for FFY 2022 are not considered final and are subject to change. For this analysis, visits were categorized into clinically meaningful independent behavioral health categories based on the listed primary diagnosis codes using the Clinical Classification Software Refined (CCSR) for ICD-10-CM diagnoses. Only inpatient discharges among patients aged 2 and older were included in this analysis. 
Please see the CHIA website for the most up-to-date information on emergency department utilization.</t>
  </si>
  <si>
    <t>Source: Hospital Inpatient Discharge Database (HIDD), FFY 2022.</t>
  </si>
  <si>
    <t>Notes: This data source includes only acute care hospitals. It does not include private psychiatric hospitals, substance abuse facilities, or Department of Mental Health hospitals. HIDD data for FFY 2022 (October 2020 to September 2022) are not considered final and are subject to change. Due to incomplete data in FFY 2021, Sturdy Memorial Hospital, which comprised nearly 1% of inpatient discharges in other years, was excluded from this analysis. For this analysis, discharges were categorized into clinically meaningful independent BH categories based on the listed primary diagnosis codes using the Clinical Classification Software Refined (CCSR) for ICD-10-CM diagnoses. For full category descriptions and definitions, please see technical appendix to this report.
Please see the CHIA website for the most up-to-date information on inpatient utilization.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</si>
</sst>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6">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00;\(&quot;$&quot;#,##0.00\)"/>
    <numFmt numFmtId="166" formatCode="&quot;$&quot;#,##0.00"/>
    <numFmt numFmtId="167" formatCode="0.0"/>
    <numFmt numFmtId="168" formatCode="\$#,##0.00;\(\$#,##0.00\);\$#,##0.00"/>
    <numFmt numFmtId="169" formatCode="&quot;$&quot;#,##0.00;\-&quot;$&quot;#,##0.00"/>
    <numFmt numFmtId="170" formatCode="[$$-409]#,##0.00;\([$$-409]#,##0.00\)"/>
    <numFmt numFmtId="171" formatCode="&quot;$&quot;#,##0"/>
    <numFmt numFmtId="172" formatCode="#,##0;\-#,##0"/>
    <numFmt numFmtId="173" formatCode="0.000000000000000%"/>
    <numFmt numFmtId="174" formatCode="0.0\ %;\-0.0\ %;0.0\ %"/>
    <numFmt numFmtId="175" formatCode="0.0000%"/>
    <numFmt numFmtId="176" formatCode="0.000000%"/>
    <numFmt numFmtId="177" formatCode="0.000%"/>
    <numFmt numFmtId="178" formatCode="0.00000%"/>
    <numFmt numFmtId="179" formatCode="#,##0.0000"/>
    <numFmt numFmtId="180" formatCode="&quot;$&quot;#,##0;\(&quot;$&quot;#,##0\)"/>
    <numFmt numFmtId="181" formatCode="&quot;$&quot;#,##0.0,,&quot;M&quot;;\(&quot;$&quot;#,##0.0,,&quot;M&quot;\)"/>
    <numFmt numFmtId="182" formatCode="_(* #,##0_);_(* \(#,##0\);_(* &quot;-&quot;??_);_(@_)"/>
    <numFmt numFmtId="183" formatCode="mm/dd/yyyy"/>
    <numFmt numFmtId="184" formatCode="&quot;$&quot;#,##0.0"/>
    <numFmt numFmtId="185" formatCode="##0.0"/>
    <numFmt numFmtId="186" formatCode="#######0"/>
    <numFmt numFmtId="187" formatCode="#############0"/>
    <numFmt numFmtId="188" formatCode="#,###,###,##0"/>
    <numFmt numFmtId="189" formatCode="#####0"/>
    <numFmt numFmtId="190" formatCode="###########0"/>
    <numFmt numFmtId="191" formatCode="######0"/>
    <numFmt numFmtId="192" formatCode=".00"/>
    <numFmt numFmtId="193" formatCode="###################0"/>
    <numFmt numFmtId="194" formatCode="####################0"/>
    <numFmt numFmtId="195" formatCode="#0"/>
  </numFmts>
  <fonts count="8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rgb="FF666666"/>
      <name val="Arial Narrow"/>
      <family val="2"/>
    </font>
    <font>
      <sz val="9"/>
      <color rgb="FF333333"/>
      <name val="Arial Narrow"/>
      <family val="2"/>
    </font>
    <font>
      <b/>
      <sz val="20"/>
      <name val="Calibri"/>
      <family val="2"/>
      <scheme val="minor"/>
    </font>
    <font>
      <b/>
      <sz val="14"/>
      <color theme="3"/>
      <name val="Calibri"/>
      <family val="2"/>
      <scheme val="minor"/>
    </font>
    <font>
      <b/>
      <sz val="12"/>
      <color theme="3"/>
      <name val="Calibri"/>
      <family val="2"/>
      <scheme val="minor"/>
    </font>
    <font>
      <b/>
      <sz val="12"/>
      <color theme="9" tint="-0.249977111117893"/>
      <name val="Calibri"/>
      <family val="2"/>
      <scheme val="minor"/>
    </font>
    <font>
      <u/>
      <sz val="11"/>
      <color theme="10"/>
      <name val="Calibri"/>
      <family val="2"/>
      <scheme val="minor"/>
    </font>
    <font>
      <sz val="12"/>
      <name val="Calibri"/>
      <family val="2"/>
      <scheme val="minor"/>
    </font>
    <font>
      <b/>
      <sz val="12"/>
      <color theme="5"/>
      <name val="Calibri"/>
      <family val="2"/>
      <scheme val="minor"/>
    </font>
    <font>
      <sz val="11"/>
      <name val="Calibri"/>
      <family val="2"/>
      <scheme val="minor"/>
    </font>
    <font>
      <b/>
      <sz val="11"/>
      <name val="Calibri"/>
      <family val="2"/>
      <scheme val="minor"/>
    </font>
    <font>
      <i/>
      <sz val="11"/>
      <name val="Calibri"/>
      <family val="2"/>
      <scheme val="minor"/>
    </font>
    <font>
      <b/>
      <sz val="12"/>
      <color rgb="FF538DD5"/>
      <name val="Calibri"/>
      <family val="2"/>
      <scheme val="minor"/>
    </font>
    <font>
      <b/>
      <sz val="12"/>
      <color rgb="FF538DD5"/>
      <name val="Garamond"/>
      <family val="1"/>
    </font>
    <font>
      <b/>
      <sz val="11"/>
      <color rgb="FF000000"/>
      <name val="Calibri"/>
      <family val="2"/>
    </font>
    <font>
      <sz val="11"/>
      <color theme="1"/>
      <name val="Calibri"/>
      <family val="2"/>
    </font>
    <font>
      <b/>
      <sz val="12"/>
      <color rgb="FF050895"/>
      <name val="Calibri"/>
      <family val="2"/>
      <scheme val="minor"/>
    </font>
    <font>
      <sz val="11"/>
      <color indexed="8"/>
      <name val="Calibri"/>
      <family val="2"/>
    </font>
    <font>
      <sz val="11"/>
      <color rgb="FF333333"/>
      <name val="Calibri"/>
      <family val="2"/>
      <scheme val="minor"/>
    </font>
    <font>
      <b/>
      <sz val="11"/>
      <color rgb="FF333333"/>
      <name val="Calibri"/>
      <family val="2"/>
      <scheme val="minor"/>
    </font>
    <font>
      <b/>
      <sz val="12"/>
      <color rgb="FF000000"/>
      <name val="Calibri"/>
      <family val="2"/>
      <scheme val="minor"/>
    </font>
    <font>
      <sz val="12"/>
      <color rgb="FF5B9BD5"/>
      <name val="Calibri"/>
      <family val="2"/>
      <scheme val="minor"/>
    </font>
    <font>
      <sz val="12"/>
      <color rgb="FF70AD47"/>
      <name val="Calibri"/>
      <family val="2"/>
      <scheme val="minor"/>
    </font>
    <font>
      <sz val="11"/>
      <color rgb="FF9C6500"/>
      <name val="Calibri"/>
      <family val="2"/>
      <scheme val="minor"/>
    </font>
    <font>
      <sz val="11"/>
      <color indexed="8"/>
      <name val="Calibri"/>
      <family val="2"/>
      <scheme val="minor"/>
    </font>
    <font>
      <sz val="11"/>
      <color indexed="9"/>
      <name val="Calibri"/>
      <family val="2"/>
    </font>
    <font>
      <sz val="12"/>
      <color rgb="FF002060"/>
      <name val="Calibri"/>
      <family val="2"/>
      <scheme val="minor"/>
    </font>
    <font>
      <sz val="9.5"/>
      <color rgb="FF000000"/>
      <name val="Arial"/>
      <family val="2"/>
    </font>
    <font>
      <sz val="12"/>
      <color theme="9"/>
      <name val="Calibri"/>
      <family val="2"/>
      <scheme val="minor"/>
    </font>
    <font>
      <sz val="11"/>
      <color rgb="FF000000"/>
      <name val="Calibri"/>
      <family val="2"/>
      <scheme val="minor"/>
    </font>
    <font>
      <sz val="12"/>
      <color rgb="FF808080"/>
      <name val="Calibri"/>
      <family val="2"/>
      <scheme val="minor"/>
    </font>
    <font>
      <sz val="12"/>
      <color rgb="FF8497B0"/>
      <name val="Calibri"/>
      <family val="2"/>
      <scheme val="minor"/>
    </font>
    <font>
      <sz val="12"/>
      <color rgb="FF7B7B7B"/>
      <name val="Calibri"/>
      <family val="2"/>
      <scheme val="minor"/>
    </font>
    <font>
      <b/>
      <sz val="12"/>
      <color theme="3" tint="0.39997558519241921"/>
      <name val="Calibri"/>
      <family val="2"/>
      <scheme val="minor"/>
    </font>
    <font>
      <sz val="11"/>
      <color rgb="FFA0A0A4"/>
      <name val="Arial Narrow"/>
      <family val="2"/>
    </font>
    <font>
      <sz val="11"/>
      <color rgb="FFB4B4B4"/>
      <name val="Calibri"/>
      <family val="2"/>
      <scheme val="minor"/>
    </font>
    <font>
      <b/>
      <sz val="12"/>
      <color theme="6" tint="-0.249977111117893"/>
      <name val="Calibri"/>
      <family val="2"/>
      <scheme val="minor"/>
    </font>
    <font>
      <b/>
      <sz val="11"/>
      <color indexed="8"/>
      <name val="Calibri"/>
      <family val="2"/>
      <scheme val="minor"/>
    </font>
    <font>
      <b/>
      <i/>
      <sz val="11"/>
      <name val="Calibri"/>
      <family val="2"/>
      <scheme val="minor"/>
    </font>
    <font>
      <i/>
      <sz val="11"/>
      <color theme="1"/>
      <name val="Calibri"/>
      <family val="2"/>
      <scheme val="minor"/>
    </font>
    <font>
      <b/>
      <sz val="11"/>
      <color indexed="8"/>
      <name val="Calibri"/>
      <family val="2"/>
    </font>
    <font>
      <i/>
      <sz val="11"/>
      <color indexed="8"/>
      <name val="Calibri"/>
      <family val="2"/>
    </font>
    <font>
      <sz val="11"/>
      <name val="Calibri Light"/>
      <family val="2"/>
      <scheme val="major"/>
    </font>
    <font>
      <sz val="9"/>
      <color rgb="FF000000"/>
      <name val="Arial"/>
      <family val="2"/>
    </font>
    <font>
      <sz val="9"/>
      <color rgb="FF666666"/>
      <name val="Arial"/>
      <family val="2"/>
    </font>
    <font>
      <sz val="11"/>
      <color rgb="FF666666"/>
      <name val="Calibri"/>
      <family val="2"/>
      <scheme val="minor"/>
    </font>
    <font>
      <b/>
      <sz val="11"/>
      <color rgb="FF000000"/>
      <name val="Calibri"/>
      <family val="2"/>
      <scheme val="minor"/>
    </font>
    <font>
      <b/>
      <sz val="14"/>
      <color rgb="FF44546A"/>
      <name val="Calibri"/>
      <family val="2"/>
      <scheme val="minor"/>
    </font>
    <font>
      <sz val="12"/>
      <color theme="1"/>
      <name val="Calibri"/>
      <family val="2"/>
      <scheme val="minor"/>
    </font>
    <font>
      <sz val="12"/>
      <color rgb="FF7030A0"/>
      <name val="Calibri"/>
      <family val="2"/>
      <scheme val="minor"/>
    </font>
    <font>
      <sz val="12"/>
      <color theme="7" tint="-0.249977111117893"/>
      <name val="Calibri"/>
      <family val="2"/>
      <scheme val="minor"/>
    </font>
    <font>
      <sz val="12"/>
      <color theme="9" tint="-0.499984740745262"/>
      <name val="Calibri"/>
      <family val="2"/>
      <scheme val="minor"/>
    </font>
    <font>
      <sz val="11"/>
      <color rgb="FF002060"/>
      <name val="Calibri"/>
      <family val="2"/>
      <scheme val="minor"/>
    </font>
    <font>
      <sz val="12"/>
      <color theme="5" tint="-0.249977111117893"/>
      <name val="Calibri"/>
      <family val="2"/>
      <scheme val="minor"/>
    </font>
    <font>
      <b/>
      <sz val="10"/>
      <color theme="0"/>
      <name val="Calibri"/>
      <family val="2"/>
      <scheme val="minor"/>
    </font>
    <font>
      <sz val="10"/>
      <color theme="1"/>
      <name val="Calibri"/>
      <family val="2"/>
      <scheme val="minor"/>
    </font>
    <font>
      <sz val="11"/>
      <color rgb="FF000000"/>
      <name val="Calibri"/>
      <family val="2"/>
    </font>
    <font>
      <b/>
      <sz val="11"/>
      <color rgb="FFFEFEFE"/>
      <name val="Calibri"/>
      <family val="2"/>
    </font>
    <font>
      <b/>
      <sz val="11"/>
      <color rgb="FFFEFEFE"/>
      <name val="Calibri"/>
    </font>
    <font>
      <sz val="9.5"/>
      <color theme="1"/>
      <name val="Calibri"/>
      <family val="2"/>
      <scheme val="minor"/>
    </font>
    <font>
      <b/>
      <sz val="9.5"/>
      <color rgb="FF112277"/>
      <name val="Calibri"/>
      <family val="2"/>
      <scheme val="minor"/>
    </font>
    <font>
      <b/>
      <sz val="12"/>
      <color rgb="FF6A3460"/>
      <name val="Calibri"/>
      <family val="2"/>
      <scheme val="minor"/>
    </font>
    <font>
      <sz val="11"/>
      <color rgb="FF6A3460"/>
      <name val="Calibri"/>
      <family val="2"/>
      <scheme val="minor"/>
    </font>
    <font>
      <b/>
      <sz val="11"/>
      <color rgb="FF112277"/>
      <name val="Calibri"/>
      <family val="2"/>
      <scheme val="minor"/>
    </font>
    <font>
      <b/>
      <sz val="12"/>
      <color theme="7" tint="-0.249977111117893"/>
      <name val="Calibri"/>
      <family val="2"/>
      <scheme val="minor"/>
    </font>
    <font>
      <sz val="11"/>
      <name val="Calibri"/>
      <family val="2"/>
    </font>
    <font>
      <b/>
      <sz val="12"/>
      <color rgb="FF005480"/>
      <name val="Calibri"/>
      <family val="2"/>
    </font>
    <font>
      <sz val="12"/>
      <color indexed="8"/>
      <name val="Calibri"/>
      <family val="2"/>
      <scheme val="minor"/>
    </font>
    <font>
      <b/>
      <sz val="9.5"/>
      <color rgb="FF112277"/>
      <name val="Arial"/>
      <family val="2"/>
    </font>
    <font>
      <sz val="9.5"/>
      <color rgb="FF000000"/>
      <name val="Calibri"/>
      <family val="2"/>
      <scheme val="minor"/>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theme="4" tint="0.79998168889431442"/>
      </patternFill>
    </fill>
    <fill>
      <patternFill patternType="solid">
        <fgColor rgb="FFBFBFBF"/>
        <bgColor rgb="FF000000"/>
      </patternFill>
    </fill>
    <fill>
      <patternFill patternType="solid">
        <fgColor rgb="FF5B9BD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005480"/>
        <bgColor indexed="64"/>
      </patternFill>
    </fill>
    <fill>
      <patternFill patternType="solid">
        <fgColor rgb="FF002060"/>
        <bgColor indexed="64"/>
      </patternFill>
    </fill>
    <fill>
      <patternFill patternType="solid">
        <fgColor rgb="FFFF9900"/>
        <bgColor indexed="64"/>
      </patternFill>
    </fill>
    <fill>
      <patternFill patternType="solid">
        <fgColor rgb="FF8EA9DB"/>
        <bgColor indexed="64"/>
      </patternFill>
    </fill>
    <fill>
      <patternFill patternType="solid">
        <fgColor theme="4" tint="0.39997558519241921"/>
        <bgColor indexed="64"/>
      </patternFill>
    </fill>
    <fill>
      <patternFill patternType="solid">
        <fgColor theme="2"/>
        <bgColor indexed="64"/>
      </patternFill>
    </fill>
    <fill>
      <patternFill patternType="solid">
        <fgColor rgb="FF005480"/>
        <bgColor rgb="FF005480"/>
      </patternFill>
    </fill>
    <fill>
      <patternFill patternType="solid">
        <fgColor rgb="FFEDF2F9"/>
        <bgColor indexed="64"/>
      </patternFill>
    </fill>
    <fill>
      <patternFill patternType="solid">
        <fgColor rgb="FFFFFFFF"/>
        <bgColor indexed="64"/>
      </patternFill>
    </fill>
    <fill>
      <patternFill patternType="solid">
        <fgColor rgb="FFEDF2F9"/>
        <bgColor rgb="FF000000"/>
      </patternFill>
    </fill>
    <fill>
      <patternFill patternType="solid">
        <fgColor rgb="FFFFFFFF"/>
        <bgColor rgb="FF000000"/>
      </patternFill>
    </fill>
    <fill>
      <patternFill patternType="solid">
        <fgColor theme="7" tint="0.59999389629810485"/>
        <bgColor indexed="64"/>
      </patternFill>
    </fill>
    <fill>
      <patternFill patternType="solid">
        <fgColor rgb="FFFFE699"/>
        <bgColor rgb="FF000000"/>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indexed="64"/>
      </left>
      <right/>
      <top/>
      <bottom/>
      <diagonal/>
    </border>
    <border>
      <left/>
      <right style="thin">
        <color indexed="64"/>
      </right>
      <top/>
      <bottom/>
      <diagonal/>
    </border>
    <border>
      <left/>
      <right/>
      <top/>
      <bottom style="thin">
        <color auto="1"/>
      </bottom>
      <diagonal/>
    </border>
    <border>
      <left/>
      <right style="thin">
        <color theme="0"/>
      </right>
      <top style="thin">
        <color theme="0"/>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72">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0" borderId="0" applyNumberFormat="0" applyFill="0" applyBorder="0" applyAlignment="0" applyProtection="0"/>
    <xf numFmtId="0" fontId="40" fillId="4"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41" fillId="0" borderId="0"/>
    <xf numFmtId="0" fontId="41" fillId="0" borderId="0"/>
    <xf numFmtId="0" fontId="34" fillId="0" borderId="0"/>
    <xf numFmtId="0" fontId="42" fillId="37" borderId="0" applyNumberFormat="0" applyBorder="0" applyAlignment="0" applyProtection="0"/>
    <xf numFmtId="43" fontId="34" fillId="0" borderId="0" applyFont="0" applyFill="0" applyBorder="0" applyAlignment="0" applyProtection="0"/>
    <xf numFmtId="0" fontId="34" fillId="0" borderId="0"/>
    <xf numFmtId="9" fontId="34"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8" borderId="8" applyNumberFormat="0" applyFont="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4" fillId="0" borderId="0"/>
    <xf numFmtId="43" fontId="1" fillId="0" borderId="0" applyFont="0" applyFill="0" applyBorder="0" applyAlignment="0" applyProtection="0"/>
    <xf numFmtId="0" fontId="46" fillId="0" borderId="0"/>
  </cellStyleXfs>
  <cellXfs count="579">
    <xf numFmtId="0" fontId="0" fillId="0" borderId="0" xfId="0"/>
    <xf numFmtId="164" fontId="0" fillId="0" borderId="0" xfId="0" applyNumberFormat="1"/>
    <xf numFmtId="164" fontId="18" fillId="0" borderId="0" xfId="0" applyNumberFormat="1" applyFont="1" applyAlignment="1">
      <alignment vertical="center"/>
    </xf>
    <xf numFmtId="0" fontId="17" fillId="0" borderId="0" xfId="0" quotePrefix="1" applyFont="1" applyAlignment="1">
      <alignment horizontal="center"/>
    </xf>
    <xf numFmtId="0" fontId="17" fillId="0" borderId="0" xfId="0" quotePrefix="1" applyFont="1" applyAlignment="1">
      <alignment horizontal="left" vertical="top"/>
    </xf>
    <xf numFmtId="4" fontId="18" fillId="0" borderId="0" xfId="0" applyNumberFormat="1" applyFont="1" applyAlignment="1">
      <alignment vertical="center"/>
    </xf>
    <xf numFmtId="0" fontId="17" fillId="0" borderId="0" xfId="0" quotePrefix="1" applyFont="1" applyAlignment="1">
      <alignment vertical="top"/>
    </xf>
    <xf numFmtId="165" fontId="0" fillId="0" borderId="0" xfId="0" applyNumberFormat="1"/>
    <xf numFmtId="10" fontId="0" fillId="0" borderId="0" xfId="2" applyNumberFormat="1" applyFont="1"/>
    <xf numFmtId="165" fontId="27" fillId="34" borderId="10" xfId="0" applyNumberFormat="1" applyFont="1" applyFill="1" applyBorder="1" applyAlignment="1">
      <alignment horizontal="right" vertical="center"/>
    </xf>
    <xf numFmtId="166" fontId="27" fillId="34" borderId="10" xfId="1" applyNumberFormat="1" applyFont="1" applyFill="1" applyBorder="1"/>
    <xf numFmtId="0" fontId="26" fillId="0" borderId="0" xfId="0" applyFont="1" applyAlignment="1">
      <alignment wrapText="1"/>
    </xf>
    <xf numFmtId="10" fontId="26" fillId="0" borderId="10" xfId="2" quotePrefix="1" applyNumberFormat="1" applyFont="1" applyFill="1" applyBorder="1" applyAlignment="1">
      <alignment horizontal="right"/>
    </xf>
    <xf numFmtId="0" fontId="22" fillId="0" borderId="0" xfId="0" applyFont="1" applyAlignment="1">
      <alignment horizontal="left" wrapText="1"/>
    </xf>
    <xf numFmtId="164" fontId="27" fillId="34" borderId="10" xfId="2" applyNumberFormat="1" applyFont="1" applyFill="1" applyBorder="1"/>
    <xf numFmtId="0" fontId="27" fillId="34" borderId="10" xfId="0" applyFont="1" applyFill="1" applyBorder="1" applyAlignment="1">
      <alignment horizontal="left" vertical="top"/>
    </xf>
    <xf numFmtId="0" fontId="27" fillId="34" borderId="10" xfId="0" applyFont="1" applyFill="1" applyBorder="1" applyAlignment="1">
      <alignment horizontal="center"/>
    </xf>
    <xf numFmtId="0" fontId="20" fillId="0" borderId="0" xfId="0" applyFont="1" applyAlignment="1">
      <alignment horizontal="left"/>
    </xf>
    <xf numFmtId="0" fontId="15" fillId="0" borderId="0" xfId="0" applyFont="1"/>
    <xf numFmtId="0" fontId="22" fillId="0" borderId="0" xfId="0" applyFont="1" applyAlignment="1">
      <alignment horizontal="left"/>
    </xf>
    <xf numFmtId="10" fontId="26" fillId="0" borderId="10" xfId="0" quotePrefix="1" applyNumberFormat="1" applyFont="1" applyBorder="1" applyAlignment="1">
      <alignment horizontal="right"/>
    </xf>
    <xf numFmtId="166" fontId="27" fillId="34" borderId="10" xfId="1" applyNumberFormat="1" applyFont="1" applyFill="1" applyBorder="1" applyAlignment="1">
      <alignment vertical="center"/>
    </xf>
    <xf numFmtId="166" fontId="26" fillId="0" borderId="10" xfId="1" applyNumberFormat="1" applyFont="1" applyBorder="1" applyAlignment="1">
      <alignment vertical="center"/>
    </xf>
    <xf numFmtId="0" fontId="27" fillId="34" borderId="10" xfId="0" applyFont="1" applyFill="1" applyBorder="1" applyAlignment="1">
      <alignment horizontal="left"/>
    </xf>
    <xf numFmtId="0" fontId="27" fillId="34" borderId="10" xfId="0" applyFont="1" applyFill="1" applyBorder="1" applyAlignment="1">
      <alignment horizontal="center" wrapText="1"/>
    </xf>
    <xf numFmtId="0" fontId="15" fillId="34" borderId="10" xfId="0" applyFont="1" applyFill="1" applyBorder="1" applyAlignment="1">
      <alignment horizontal="center"/>
    </xf>
    <xf numFmtId="0" fontId="27" fillId="0" borderId="0" xfId="0" applyFont="1"/>
    <xf numFmtId="0" fontId="22" fillId="0" borderId="0" xfId="0" applyFont="1"/>
    <xf numFmtId="0" fontId="26" fillId="0" borderId="10" xfId="0" applyFont="1" applyBorder="1" applyAlignment="1">
      <alignment horizontal="left"/>
    </xf>
    <xf numFmtId="164" fontId="26" fillId="0" borderId="10" xfId="0" applyNumberFormat="1" applyFont="1" applyBorder="1" applyAlignment="1">
      <alignment vertical="center"/>
    </xf>
    <xf numFmtId="164" fontId="27" fillId="34" borderId="10" xfId="0" applyNumberFormat="1" applyFont="1" applyFill="1" applyBorder="1"/>
    <xf numFmtId="165" fontId="26" fillId="0" borderId="10" xfId="0" applyNumberFormat="1" applyFont="1" applyBorder="1" applyAlignment="1">
      <alignment vertical="center"/>
    </xf>
    <xf numFmtId="10" fontId="26" fillId="0" borderId="10" xfId="2" quotePrefix="1" applyNumberFormat="1" applyFont="1" applyBorder="1" applyAlignment="1">
      <alignment horizontal="right"/>
    </xf>
    <xf numFmtId="0" fontId="26" fillId="0" borderId="10" xfId="0" quotePrefix="1" applyFont="1" applyBorder="1" applyAlignment="1">
      <alignment horizontal="left" vertical="top"/>
    </xf>
    <xf numFmtId="165" fontId="26" fillId="0" borderId="10" xfId="0" applyNumberFormat="1" applyFont="1" applyBorder="1" applyAlignment="1">
      <alignment vertical="top"/>
    </xf>
    <xf numFmtId="0" fontId="27" fillId="34" borderId="10" xfId="0" quotePrefix="1" applyFont="1" applyFill="1" applyBorder="1" applyAlignment="1">
      <alignment horizontal="center"/>
    </xf>
    <xf numFmtId="164" fontId="26" fillId="0" borderId="10" xfId="0" applyNumberFormat="1" applyFont="1" applyBorder="1" applyAlignment="1">
      <alignment vertical="top"/>
    </xf>
    <xf numFmtId="0" fontId="26" fillId="0" borderId="10" xfId="0" applyFont="1" applyBorder="1"/>
    <xf numFmtId="164" fontId="26" fillId="0" borderId="10" xfId="2" applyNumberFormat="1" applyFont="1" applyBorder="1"/>
    <xf numFmtId="0" fontId="13" fillId="0" borderId="0" xfId="0" applyFont="1"/>
    <xf numFmtId="168" fontId="27" fillId="35" borderId="10" xfId="0" applyNumberFormat="1" applyFont="1" applyFill="1" applyBorder="1"/>
    <xf numFmtId="0" fontId="26" fillId="0" borderId="0" xfId="0" applyFont="1"/>
    <xf numFmtId="10" fontId="0" fillId="0" borderId="0" xfId="0" applyNumberFormat="1"/>
    <xf numFmtId="0" fontId="29" fillId="0" borderId="0" xfId="0" applyFont="1" applyAlignment="1">
      <alignment wrapText="1"/>
    </xf>
    <xf numFmtId="164" fontId="27" fillId="0" borderId="10" xfId="0" applyNumberFormat="1" applyFont="1" applyBorder="1"/>
    <xf numFmtId="165" fontId="26" fillId="0" borderId="10" xfId="0" applyNumberFormat="1" applyFont="1" applyBorder="1" applyAlignment="1">
      <alignment horizontal="right"/>
    </xf>
    <xf numFmtId="165" fontId="26" fillId="0" borderId="10" xfId="0" applyNumberFormat="1" applyFont="1" applyBorder="1" applyAlignment="1">
      <alignment horizontal="right" vertical="center"/>
    </xf>
    <xf numFmtId="164" fontId="27" fillId="0" borderId="10" xfId="0" applyNumberFormat="1" applyFont="1" applyBorder="1" applyAlignment="1">
      <alignment vertical="center"/>
    </xf>
    <xf numFmtId="164" fontId="27" fillId="35" borderId="10" xfId="0" applyNumberFormat="1" applyFont="1" applyFill="1" applyBorder="1"/>
    <xf numFmtId="164" fontId="27" fillId="34" borderId="10" xfId="0" applyNumberFormat="1" applyFont="1" applyFill="1" applyBorder="1" applyAlignment="1">
      <alignment vertical="center"/>
    </xf>
    <xf numFmtId="168" fontId="27" fillId="35" borderId="12" xfId="0" applyNumberFormat="1" applyFont="1" applyFill="1" applyBorder="1"/>
    <xf numFmtId="4" fontId="26" fillId="0" borderId="10" xfId="0" applyNumberFormat="1" applyFont="1" applyBorder="1" applyAlignment="1">
      <alignment vertical="center"/>
    </xf>
    <xf numFmtId="0" fontId="26" fillId="0" borderId="0" xfId="0" applyFont="1" applyAlignment="1">
      <alignment horizontal="center"/>
    </xf>
    <xf numFmtId="164" fontId="27" fillId="34" borderId="10" xfId="0" applyNumberFormat="1" applyFont="1" applyFill="1" applyBorder="1" applyAlignment="1">
      <alignment horizontal="right"/>
    </xf>
    <xf numFmtId="167" fontId="29" fillId="0" borderId="0" xfId="0" applyNumberFormat="1" applyFont="1" applyAlignment="1">
      <alignment horizontal="left"/>
    </xf>
    <xf numFmtId="0" fontId="30" fillId="0" borderId="0" xfId="0" applyFont="1" applyAlignment="1">
      <alignment horizontal="left"/>
    </xf>
    <xf numFmtId="0" fontId="29" fillId="0" borderId="0" xfId="0" applyFont="1" applyAlignment="1">
      <alignment horizontal="left"/>
    </xf>
    <xf numFmtId="167" fontId="24" fillId="0" borderId="10" xfId="0" applyNumberFormat="1" applyFont="1" applyBorder="1" applyAlignment="1">
      <alignment horizontal="left" vertical="center"/>
    </xf>
    <xf numFmtId="166" fontId="26" fillId="0" borderId="10" xfId="0" applyNumberFormat="1" applyFont="1" applyBorder="1" applyAlignment="1">
      <alignment vertical="center"/>
    </xf>
    <xf numFmtId="168" fontId="26" fillId="0" borderId="10" xfId="0" applyNumberFormat="1" applyFont="1" applyBorder="1"/>
    <xf numFmtId="0" fontId="15" fillId="34" borderId="10" xfId="0" applyFont="1" applyFill="1" applyBorder="1" applyAlignment="1">
      <alignment horizontal="center" wrapText="1"/>
    </xf>
    <xf numFmtId="0" fontId="0" fillId="0" borderId="10" xfId="0" applyBorder="1" applyAlignment="1">
      <alignment horizontal="left"/>
    </xf>
    <xf numFmtId="0" fontId="15" fillId="34" borderId="10" xfId="0" applyFont="1" applyFill="1" applyBorder="1" applyAlignment="1">
      <alignment horizontal="left"/>
    </xf>
    <xf numFmtId="0" fontId="0" fillId="0" borderId="10" xfId="0" applyBorder="1" applyAlignment="1">
      <alignment horizontal="left" wrapText="1"/>
    </xf>
    <xf numFmtId="0" fontId="15" fillId="34" borderId="10" xfId="0" applyFont="1" applyFill="1" applyBorder="1" applyAlignment="1">
      <alignment horizontal="left" wrapText="1"/>
    </xf>
    <xf numFmtId="0" fontId="27" fillId="0" borderId="0" xfId="0" applyFont="1" applyAlignment="1">
      <alignment horizontal="center"/>
    </xf>
    <xf numFmtId="0" fontId="27" fillId="34" borderId="10" xfId="0" applyFont="1" applyFill="1" applyBorder="1"/>
    <xf numFmtId="168" fontId="26" fillId="0" borderId="10" xfId="0" applyNumberFormat="1" applyFont="1" applyBorder="1" applyAlignment="1">
      <alignment vertical="center"/>
    </xf>
    <xf numFmtId="164" fontId="0" fillId="0" borderId="10" xfId="0" applyNumberFormat="1" applyBorder="1"/>
    <xf numFmtId="0" fontId="0" fillId="0" borderId="0" xfId="0" applyAlignment="1">
      <alignment horizontal="center"/>
    </xf>
    <xf numFmtId="164" fontId="0" fillId="0" borderId="0" xfId="2" applyNumberFormat="1" applyFont="1"/>
    <xf numFmtId="0" fontId="0" fillId="0" borderId="12" xfId="0" applyBorder="1"/>
    <xf numFmtId="0" fontId="15" fillId="34" borderId="12" xfId="0" applyFont="1" applyFill="1" applyBorder="1"/>
    <xf numFmtId="2" fontId="15" fillId="34" borderId="10" xfId="2" applyNumberFormat="1" applyFont="1" applyFill="1" applyBorder="1" applyAlignment="1">
      <alignment horizontal="right"/>
    </xf>
    <xf numFmtId="2" fontId="15" fillId="34" borderId="10" xfId="0" applyNumberFormat="1" applyFont="1" applyFill="1" applyBorder="1" applyAlignment="1">
      <alignment horizontal="right"/>
    </xf>
    <xf numFmtId="164" fontId="15" fillId="35" borderId="10" xfId="0" applyNumberFormat="1" applyFont="1" applyFill="1" applyBorder="1"/>
    <xf numFmtId="167" fontId="0" fillId="0" borderId="10" xfId="0" quotePrefix="1" applyNumberFormat="1" applyBorder="1" applyAlignment="1">
      <alignment horizontal="right"/>
    </xf>
    <xf numFmtId="167" fontId="0" fillId="0" borderId="10" xfId="0" applyNumberFormat="1" applyBorder="1" applyAlignment="1">
      <alignment horizontal="right"/>
    </xf>
    <xf numFmtId="164" fontId="26" fillId="0" borderId="10" xfId="0" applyNumberFormat="1" applyFont="1" applyBorder="1"/>
    <xf numFmtId="164" fontId="26" fillId="0" borderId="10" xfId="2" applyNumberFormat="1" applyFont="1" applyBorder="1" applyAlignment="1">
      <alignment vertical="center"/>
    </xf>
    <xf numFmtId="0" fontId="0" fillId="0" borderId="10" xfId="0" applyBorder="1"/>
    <xf numFmtId="164" fontId="35" fillId="0" borderId="10" xfId="0" applyNumberFormat="1" applyFont="1" applyBorder="1" applyAlignment="1">
      <alignment vertical="center"/>
    </xf>
    <xf numFmtId="0" fontId="32" fillId="0" borderId="0" xfId="0" applyFont="1"/>
    <xf numFmtId="0" fontId="33" fillId="0" borderId="0" xfId="0" applyFont="1" applyAlignment="1">
      <alignment horizontal="left"/>
    </xf>
    <xf numFmtId="0" fontId="31" fillId="0" borderId="0" xfId="0" applyFont="1"/>
    <xf numFmtId="0" fontId="15" fillId="34" borderId="10" xfId="0" applyFont="1" applyFill="1" applyBorder="1"/>
    <xf numFmtId="164" fontId="36" fillId="34" borderId="10" xfId="0" applyNumberFormat="1" applyFont="1" applyFill="1" applyBorder="1" applyAlignment="1">
      <alignment vertical="center"/>
    </xf>
    <xf numFmtId="169" fontId="35" fillId="0" borderId="10" xfId="0" applyNumberFormat="1" applyFont="1" applyBorder="1" applyAlignment="1">
      <alignment vertical="center"/>
    </xf>
    <xf numFmtId="166" fontId="0" fillId="0" borderId="0" xfId="0" applyNumberFormat="1"/>
    <xf numFmtId="170" fontId="26" fillId="0" borderId="10" xfId="0" applyNumberFormat="1" applyFont="1" applyBorder="1" applyAlignment="1">
      <alignment vertical="center"/>
    </xf>
    <xf numFmtId="169" fontId="26" fillId="0" borderId="10" xfId="0" applyNumberFormat="1" applyFont="1" applyBorder="1" applyAlignment="1">
      <alignment vertical="center"/>
    </xf>
    <xf numFmtId="165" fontId="27" fillId="34" borderId="10" xfId="0" applyNumberFormat="1" applyFont="1" applyFill="1" applyBorder="1" applyAlignment="1">
      <alignment vertical="center"/>
    </xf>
    <xf numFmtId="0" fontId="46" fillId="0" borderId="0" xfId="0" applyFont="1"/>
    <xf numFmtId="0" fontId="19" fillId="33" borderId="17" xfId="0" applyFont="1" applyFill="1" applyBorder="1" applyAlignment="1">
      <alignment horizontal="left" vertical="center"/>
    </xf>
    <xf numFmtId="0" fontId="0" fillId="0" borderId="17" xfId="0" applyBorder="1"/>
    <xf numFmtId="0" fontId="20" fillId="33" borderId="17" xfId="0" applyFont="1" applyFill="1" applyBorder="1" applyAlignment="1">
      <alignment horizontal="left"/>
    </xf>
    <xf numFmtId="0" fontId="21" fillId="33" borderId="17" xfId="0" applyFont="1" applyFill="1" applyBorder="1" applyAlignment="1">
      <alignment horizontal="left"/>
    </xf>
    <xf numFmtId="17" fontId="25" fillId="33" borderId="17" xfId="0" quotePrefix="1" applyNumberFormat="1" applyFont="1" applyFill="1" applyBorder="1" applyAlignment="1">
      <alignment horizontal="left" vertical="center"/>
    </xf>
    <xf numFmtId="49" fontId="22" fillId="33" borderId="17" xfId="0" applyNumberFormat="1" applyFont="1" applyFill="1" applyBorder="1" applyAlignment="1">
      <alignment horizontal="left" vertical="center"/>
    </xf>
    <xf numFmtId="0" fontId="23" fillId="0" borderId="17" xfId="37" applyBorder="1" applyAlignment="1">
      <alignment horizontal="left"/>
    </xf>
    <xf numFmtId="0" fontId="0" fillId="0" borderId="18" xfId="0" applyBorder="1"/>
    <xf numFmtId="0" fontId="0" fillId="0" borderId="19" xfId="0" applyBorder="1"/>
    <xf numFmtId="0" fontId="0" fillId="0" borderId="20" xfId="0" applyBorder="1"/>
    <xf numFmtId="0" fontId="37" fillId="36" borderId="10" xfId="0" applyFont="1" applyFill="1" applyBorder="1" applyAlignment="1">
      <alignment horizontal="left" vertical="center" wrapText="1"/>
    </xf>
    <xf numFmtId="0" fontId="37" fillId="36" borderId="10" xfId="0" applyFont="1" applyFill="1" applyBorder="1" applyAlignment="1">
      <alignment vertical="center"/>
    </xf>
    <xf numFmtId="0" fontId="38" fillId="0" borderId="10" xfId="0" applyFont="1" applyBorder="1" applyAlignment="1">
      <alignment vertical="center" wrapText="1"/>
    </xf>
    <xf numFmtId="0" fontId="39" fillId="0" borderId="10" xfId="0" applyFont="1" applyBorder="1" applyAlignment="1">
      <alignment vertical="center" wrapText="1"/>
    </xf>
    <xf numFmtId="0" fontId="45" fillId="0" borderId="10" xfId="0" applyFont="1" applyBorder="1"/>
    <xf numFmtId="0" fontId="43" fillId="0" borderId="10" xfId="0" applyFont="1" applyBorder="1" applyAlignment="1">
      <alignment horizontal="left"/>
    </xf>
    <xf numFmtId="0" fontId="46" fillId="0" borderId="0" xfId="0" applyFont="1" applyAlignment="1">
      <alignment wrapText="1"/>
    </xf>
    <xf numFmtId="0" fontId="20" fillId="0" borderId="0" xfId="0" applyFont="1"/>
    <xf numFmtId="0" fontId="50" fillId="0" borderId="0" xfId="0" applyFont="1"/>
    <xf numFmtId="0" fontId="50" fillId="0" borderId="0" xfId="0" applyFont="1" applyAlignment="1">
      <alignment vertical="top"/>
    </xf>
    <xf numFmtId="3" fontId="46" fillId="0" borderId="10" xfId="0" applyNumberFormat="1" applyFont="1" applyBorder="1" applyAlignment="1">
      <alignment vertical="center"/>
    </xf>
    <xf numFmtId="10" fontId="46" fillId="0" borderId="10" xfId="2" applyNumberFormat="1" applyFont="1" applyBorder="1" applyAlignment="1">
      <alignment vertical="center"/>
    </xf>
    <xf numFmtId="3" fontId="0" fillId="0" borderId="0" xfId="0" applyNumberFormat="1"/>
    <xf numFmtId="171" fontId="0" fillId="0" borderId="0" xfId="0" applyNumberFormat="1"/>
    <xf numFmtId="0" fontId="51" fillId="0" borderId="0" xfId="0" applyFont="1"/>
    <xf numFmtId="0" fontId="0" fillId="0" borderId="0" xfId="0" applyAlignment="1">
      <alignment vertical="top" wrapText="1"/>
    </xf>
    <xf numFmtId="0" fontId="46" fillId="0" borderId="10" xfId="0" applyFont="1" applyBorder="1" applyAlignment="1">
      <alignment vertical="center"/>
    </xf>
    <xf numFmtId="0" fontId="15" fillId="34" borderId="10" xfId="0" applyFont="1" applyFill="1" applyBorder="1" applyAlignment="1">
      <alignment horizontal="center" vertical="center" wrapText="1"/>
    </xf>
    <xf numFmtId="172" fontId="26" fillId="0" borderId="10" xfId="0" applyNumberFormat="1" applyFont="1" applyBorder="1" applyAlignment="1">
      <alignment horizontal="right" vertical="center"/>
    </xf>
    <xf numFmtId="0" fontId="52" fillId="0" borderId="0" xfId="0" applyFont="1"/>
    <xf numFmtId="0" fontId="15" fillId="34" borderId="10" xfId="0" applyFont="1" applyFill="1" applyBorder="1" applyAlignment="1">
      <alignment horizontal="center" vertical="center"/>
    </xf>
    <xf numFmtId="172" fontId="46" fillId="0" borderId="10" xfId="0" applyNumberFormat="1" applyFont="1" applyBorder="1" applyAlignment="1">
      <alignment vertical="center"/>
    </xf>
    <xf numFmtId="164" fontId="15" fillId="34" borderId="10" xfId="2" applyNumberFormat="1" applyFont="1" applyFill="1" applyBorder="1"/>
    <xf numFmtId="3" fontId="0" fillId="0" borderId="10" xfId="0" applyNumberFormat="1" applyBorder="1"/>
    <xf numFmtId="0" fontId="53" fillId="0" borderId="0" xfId="0" applyFont="1" applyAlignment="1">
      <alignment horizontal="left"/>
    </xf>
    <xf numFmtId="0" fontId="53" fillId="0" borderId="0" xfId="0" applyFont="1" applyAlignment="1">
      <alignment horizontal="left" wrapText="1"/>
    </xf>
    <xf numFmtId="3" fontId="15" fillId="34" borderId="10" xfId="0" applyNumberFormat="1" applyFont="1" applyFill="1" applyBorder="1"/>
    <xf numFmtId="0" fontId="28" fillId="38" borderId="10" xfId="0" applyFont="1" applyFill="1" applyBorder="1" applyAlignment="1">
      <alignment horizontal="left"/>
    </xf>
    <xf numFmtId="164" fontId="55" fillId="0" borderId="0" xfId="0" applyNumberFormat="1" applyFont="1"/>
    <xf numFmtId="164" fontId="28" fillId="0" borderId="0" xfId="0" applyNumberFormat="1" applyFont="1"/>
    <xf numFmtId="0" fontId="55" fillId="0" borderId="0" xfId="0" applyFont="1"/>
    <xf numFmtId="0" fontId="27" fillId="0" borderId="0" xfId="0" applyFont="1" applyAlignment="1">
      <alignment horizontal="left"/>
    </xf>
    <xf numFmtId="3" fontId="15" fillId="0" borderId="0" xfId="70" applyNumberFormat="1" applyFont="1" applyFill="1" applyBorder="1"/>
    <xf numFmtId="164" fontId="27" fillId="0" borderId="0" xfId="0" applyNumberFormat="1" applyFont="1"/>
    <xf numFmtId="0" fontId="28" fillId="0" borderId="0" xfId="0" applyFont="1"/>
    <xf numFmtId="3" fontId="15" fillId="34" borderId="10" xfId="0" applyNumberFormat="1" applyFont="1" applyFill="1" applyBorder="1" applyAlignment="1">
      <alignment horizontal="right"/>
    </xf>
    <xf numFmtId="3" fontId="27" fillId="34" borderId="10" xfId="0" applyNumberFormat="1" applyFont="1" applyFill="1" applyBorder="1" applyAlignment="1">
      <alignment vertical="center"/>
    </xf>
    <xf numFmtId="0" fontId="15" fillId="0" borderId="0" xfId="0" applyFont="1" applyAlignment="1">
      <alignment horizontal="left"/>
    </xf>
    <xf numFmtId="3" fontId="15" fillId="0" borderId="0" xfId="0" applyNumberFormat="1" applyFont="1" applyAlignment="1">
      <alignment horizontal="center"/>
    </xf>
    <xf numFmtId="164" fontId="27" fillId="0" borderId="0" xfId="2" applyNumberFormat="1" applyFont="1" applyFill="1" applyBorder="1" applyAlignment="1">
      <alignment horizontal="center"/>
    </xf>
    <xf numFmtId="4" fontId="26" fillId="0" borderId="0" xfId="0" applyNumberFormat="1" applyFont="1"/>
    <xf numFmtId="3" fontId="26" fillId="0" borderId="0" xfId="0" applyNumberFormat="1" applyFont="1"/>
    <xf numFmtId="0" fontId="0" fillId="0" borderId="0" xfId="0" applyAlignment="1">
      <alignment horizontal="left"/>
    </xf>
    <xf numFmtId="3" fontId="0" fillId="0" borderId="10" xfId="0" applyNumberFormat="1" applyBorder="1" applyAlignment="1">
      <alignment horizontal="right"/>
    </xf>
    <xf numFmtId="0" fontId="53" fillId="0" borderId="0" xfId="0" applyFont="1" applyAlignment="1">
      <alignment wrapText="1"/>
    </xf>
    <xf numFmtId="3" fontId="0" fillId="0" borderId="10" xfId="2" applyNumberFormat="1" applyFont="1" applyFill="1" applyBorder="1" applyAlignment="1">
      <alignment horizontal="right"/>
    </xf>
    <xf numFmtId="164" fontId="0" fillId="0" borderId="0" xfId="2" applyNumberFormat="1" applyFont="1" applyFill="1"/>
    <xf numFmtId="37" fontId="0" fillId="0" borderId="0" xfId="0" applyNumberFormat="1"/>
    <xf numFmtId="3" fontId="56" fillId="0" borderId="0" xfId="0" applyNumberFormat="1" applyFont="1"/>
    <xf numFmtId="0" fontId="56" fillId="0" borderId="0" xfId="0" applyFont="1"/>
    <xf numFmtId="164" fontId="0" fillId="0" borderId="0" xfId="2" applyNumberFormat="1" applyFont="1" applyBorder="1"/>
    <xf numFmtId="0" fontId="15" fillId="34" borderId="10" xfId="2" applyNumberFormat="1" applyFont="1" applyFill="1" applyBorder="1" applyAlignment="1">
      <alignment horizontal="center"/>
    </xf>
    <xf numFmtId="164" fontId="0" fillId="0" borderId="0" xfId="2" applyNumberFormat="1" applyFont="1" applyFill="1" applyBorder="1"/>
    <xf numFmtId="164" fontId="26" fillId="0" borderId="0" xfId="0" applyNumberFormat="1" applyFont="1"/>
    <xf numFmtId="173" fontId="0" fillId="0" borderId="0" xfId="2" applyNumberFormat="1" applyFont="1" applyBorder="1"/>
    <xf numFmtId="173" fontId="26" fillId="0" borderId="0" xfId="0" applyNumberFormat="1" applyFont="1"/>
    <xf numFmtId="10" fontId="26" fillId="0" borderId="0" xfId="0" applyNumberFormat="1" applyFont="1"/>
    <xf numFmtId="3" fontId="15" fillId="34" borderId="10" xfId="2" applyNumberFormat="1" applyFont="1" applyFill="1" applyBorder="1" applyAlignment="1">
      <alignment horizontal="right"/>
    </xf>
    <xf numFmtId="3" fontId="15" fillId="0" borderId="0" xfId="2" applyNumberFormat="1" applyFont="1" applyFill="1" applyBorder="1" applyAlignment="1">
      <alignment horizontal="right"/>
    </xf>
    <xf numFmtId="164" fontId="57" fillId="0" borderId="0" xfId="0" applyNumberFormat="1" applyFont="1"/>
    <xf numFmtId="3" fontId="26" fillId="0" borderId="10" xfId="0" applyNumberFormat="1" applyFont="1" applyBorder="1" applyAlignment="1">
      <alignment vertical="center"/>
    </xf>
    <xf numFmtId="3" fontId="26" fillId="0" borderId="10" xfId="0" applyNumberFormat="1" applyFont="1" applyBorder="1"/>
    <xf numFmtId="3" fontId="15" fillId="35" borderId="10" xfId="0" applyNumberFormat="1" applyFont="1" applyFill="1" applyBorder="1"/>
    <xf numFmtId="174" fontId="26" fillId="0" borderId="0" xfId="0" applyNumberFormat="1" applyFont="1"/>
    <xf numFmtId="0" fontId="26" fillId="0" borderId="0" xfId="0" applyFont="1" applyAlignment="1">
      <alignment horizontal="left"/>
    </xf>
    <xf numFmtId="0" fontId="26" fillId="0" borderId="25" xfId="0" applyFont="1" applyBorder="1" applyAlignment="1">
      <alignment horizontal="left"/>
    </xf>
    <xf numFmtId="0" fontId="26" fillId="0" borderId="12" xfId="0" applyFont="1" applyBorder="1"/>
    <xf numFmtId="0" fontId="27" fillId="34" borderId="12" xfId="0" applyFont="1" applyFill="1" applyBorder="1"/>
    <xf numFmtId="0" fontId="28" fillId="38" borderId="12" xfId="0" applyFont="1" applyFill="1" applyBorder="1"/>
    <xf numFmtId="164" fontId="26" fillId="0" borderId="10" xfId="2" applyNumberFormat="1" applyFont="1" applyBorder="1" applyAlignment="1">
      <alignment horizontal="right" vertical="center"/>
    </xf>
    <xf numFmtId="164" fontId="46" fillId="0" borderId="10" xfId="2" applyNumberFormat="1" applyFont="1" applyBorder="1" applyAlignment="1">
      <alignment vertical="center"/>
    </xf>
    <xf numFmtId="164" fontId="46" fillId="0" borderId="10" xfId="0" applyNumberFormat="1" applyFont="1" applyBorder="1" applyAlignment="1">
      <alignment vertical="center"/>
    </xf>
    <xf numFmtId="164" fontId="0" fillId="0" borderId="10" xfId="2" applyNumberFormat="1" applyFont="1" applyBorder="1"/>
    <xf numFmtId="164" fontId="41" fillId="38" borderId="10" xfId="0" applyNumberFormat="1" applyFont="1" applyFill="1" applyBorder="1"/>
    <xf numFmtId="164" fontId="41" fillId="0" borderId="10" xfId="0" applyNumberFormat="1" applyFont="1" applyBorder="1"/>
    <xf numFmtId="164" fontId="54" fillId="34" borderId="10" xfId="0" applyNumberFormat="1" applyFont="1" applyFill="1" applyBorder="1"/>
    <xf numFmtId="164" fontId="34" fillId="0" borderId="10" xfId="0" applyNumberFormat="1" applyFont="1" applyBorder="1"/>
    <xf numFmtId="164" fontId="57" fillId="34" borderId="10" xfId="0" applyNumberFormat="1" applyFont="1" applyFill="1" applyBorder="1"/>
    <xf numFmtId="164" fontId="0" fillId="0" borderId="10" xfId="2" applyNumberFormat="1" applyFont="1" applyFill="1" applyBorder="1"/>
    <xf numFmtId="164" fontId="15" fillId="34" borderId="10" xfId="0" applyNumberFormat="1" applyFont="1" applyFill="1" applyBorder="1"/>
    <xf numFmtId="174" fontId="0" fillId="0" borderId="10" xfId="0" applyNumberFormat="1" applyBorder="1"/>
    <xf numFmtId="174" fontId="34" fillId="0" borderId="10" xfId="0" applyNumberFormat="1" applyFont="1" applyBorder="1"/>
    <xf numFmtId="174" fontId="15" fillId="35" borderId="10" xfId="0" applyNumberFormat="1" applyFont="1" applyFill="1" applyBorder="1"/>
    <xf numFmtId="174" fontId="15" fillId="34" borderId="10" xfId="0" applyNumberFormat="1" applyFont="1" applyFill="1" applyBorder="1"/>
    <xf numFmtId="174" fontId="58" fillId="38" borderId="10" xfId="0" applyNumberFormat="1" applyFont="1" applyFill="1" applyBorder="1"/>
    <xf numFmtId="164" fontId="0" fillId="0" borderId="10" xfId="2" applyNumberFormat="1" applyFont="1" applyFill="1" applyBorder="1" applyAlignment="1">
      <alignment horizontal="right"/>
    </xf>
    <xf numFmtId="172" fontId="26" fillId="0" borderId="0" xfId="0" applyNumberFormat="1" applyFont="1" applyAlignment="1">
      <alignment horizontal="right" vertical="center"/>
    </xf>
    <xf numFmtId="164" fontId="26" fillId="0" borderId="0" xfId="2" applyNumberFormat="1" applyFont="1" applyBorder="1" applyAlignment="1">
      <alignment horizontal="right" vertical="center"/>
    </xf>
    <xf numFmtId="164" fontId="26" fillId="0" borderId="10" xfId="0" applyNumberFormat="1" applyFont="1" applyBorder="1" applyAlignment="1">
      <alignment horizontal="right" vertical="center"/>
    </xf>
    <xf numFmtId="164" fontId="46" fillId="0" borderId="10" xfId="0" applyNumberFormat="1" applyFont="1" applyBorder="1" applyAlignment="1">
      <alignment horizontal="right" vertical="center"/>
    </xf>
    <xf numFmtId="164" fontId="26" fillId="0" borderId="0" xfId="0" applyNumberFormat="1" applyFont="1" applyAlignment="1">
      <alignment horizontal="right" vertical="center"/>
    </xf>
    <xf numFmtId="164" fontId="46" fillId="0" borderId="0" xfId="0" applyNumberFormat="1" applyFont="1" applyAlignment="1">
      <alignment vertical="center"/>
    </xf>
    <xf numFmtId="164" fontId="46" fillId="0" borderId="0" xfId="0" applyNumberFormat="1" applyFont="1" applyAlignment="1">
      <alignment horizontal="right" vertical="center"/>
    </xf>
    <xf numFmtId="164" fontId="46" fillId="0" borderId="0" xfId="2" applyNumberFormat="1" applyFont="1" applyBorder="1" applyAlignment="1">
      <alignment vertical="center"/>
    </xf>
    <xf numFmtId="0" fontId="59" fillId="0" borderId="0" xfId="0" applyFont="1" applyAlignment="1">
      <alignment wrapText="1"/>
    </xf>
    <xf numFmtId="0" fontId="0" fillId="0" borderId="0" xfId="0" applyAlignment="1">
      <alignment wrapText="1"/>
    </xf>
    <xf numFmtId="10" fontId="41" fillId="0" borderId="10" xfId="0" applyNumberFormat="1" applyFont="1" applyBorder="1"/>
    <xf numFmtId="10" fontId="54" fillId="34" borderId="10" xfId="0" applyNumberFormat="1" applyFont="1" applyFill="1" applyBorder="1"/>
    <xf numFmtId="164" fontId="15" fillId="0" borderId="0" xfId="2" applyNumberFormat="1" applyFont="1"/>
    <xf numFmtId="164" fontId="0" fillId="0" borderId="0" xfId="2" applyNumberFormat="1" applyFont="1" applyAlignment="1">
      <alignment horizontal="center"/>
    </xf>
    <xf numFmtId="164" fontId="26" fillId="0" borderId="0" xfId="2" applyNumberFormat="1" applyFont="1" applyAlignment="1">
      <alignment horizontal="center"/>
    </xf>
    <xf numFmtId="164" fontId="26" fillId="35" borderId="10" xfId="0" applyNumberFormat="1" applyFont="1" applyFill="1" applyBorder="1"/>
    <xf numFmtId="175" fontId="0" fillId="0" borderId="0" xfId="2" applyNumberFormat="1" applyFont="1"/>
    <xf numFmtId="176" fontId="15" fillId="0" borderId="0" xfId="2" applyNumberFormat="1" applyFont="1"/>
    <xf numFmtId="177" fontId="0" fillId="0" borderId="0" xfId="2" applyNumberFormat="1" applyFont="1"/>
    <xf numFmtId="168" fontId="0" fillId="0" borderId="0" xfId="0" applyNumberFormat="1"/>
    <xf numFmtId="8" fontId="0" fillId="0" borderId="0" xfId="0" applyNumberFormat="1"/>
    <xf numFmtId="0" fontId="46" fillId="0" borderId="0" xfId="0" applyFont="1" applyAlignment="1">
      <alignment horizontal="right" vertical="center"/>
    </xf>
    <xf numFmtId="178" fontId="0" fillId="0" borderId="0" xfId="2" applyNumberFormat="1" applyFont="1"/>
    <xf numFmtId="0" fontId="15" fillId="34" borderId="14" xfId="2" applyNumberFormat="1" applyFont="1" applyFill="1" applyBorder="1" applyAlignment="1">
      <alignment horizontal="center"/>
    </xf>
    <xf numFmtId="10" fontId="0" fillId="0" borderId="10" xfId="2" applyNumberFormat="1" applyFont="1" applyBorder="1" applyAlignment="1">
      <alignment horizontal="right"/>
    </xf>
    <xf numFmtId="179" fontId="60" fillId="0" borderId="0" xfId="0" applyNumberFormat="1" applyFont="1" applyAlignment="1">
      <alignment vertical="center"/>
    </xf>
    <xf numFmtId="164" fontId="26" fillId="0" borderId="10" xfId="2" applyNumberFormat="1" applyFont="1" applyFill="1" applyBorder="1"/>
    <xf numFmtId="166" fontId="0" fillId="0" borderId="10" xfId="0" applyNumberFormat="1" applyBorder="1"/>
    <xf numFmtId="167" fontId="53" fillId="0" borderId="0" xfId="0" applyNumberFormat="1" applyFont="1" applyAlignment="1">
      <alignment horizontal="left" vertical="center"/>
    </xf>
    <xf numFmtId="0" fontId="53" fillId="0" borderId="0" xfId="0" applyFont="1" applyAlignment="1">
      <alignment vertical="top"/>
    </xf>
    <xf numFmtId="0" fontId="26" fillId="0" borderId="10" xfId="0" quotePrefix="1" applyFont="1" applyBorder="1" applyAlignment="1">
      <alignment vertical="top"/>
    </xf>
    <xf numFmtId="0" fontId="26" fillId="0" borderId="10" xfId="0" quotePrefix="1" applyFont="1" applyBorder="1" applyAlignment="1">
      <alignment horizontal="left"/>
    </xf>
    <xf numFmtId="0" fontId="61" fillId="0" borderId="0" xfId="0" applyFont="1" applyAlignment="1">
      <alignment horizontal="left"/>
    </xf>
    <xf numFmtId="164" fontId="46" fillId="0" borderId="10" xfId="2" applyNumberFormat="1" applyFont="1" applyFill="1" applyBorder="1" applyAlignment="1">
      <alignment vertical="center"/>
    </xf>
    <xf numFmtId="164" fontId="46" fillId="0" borderId="0" xfId="2" applyNumberFormat="1" applyFont="1" applyFill="1" applyBorder="1" applyAlignment="1">
      <alignment vertical="center"/>
    </xf>
    <xf numFmtId="4" fontId="0" fillId="0" borderId="0" xfId="0" applyNumberFormat="1"/>
    <xf numFmtId="166" fontId="26" fillId="0" borderId="12" xfId="0" applyNumberFormat="1" applyFont="1" applyBorder="1" applyAlignment="1">
      <alignment vertical="center"/>
    </xf>
    <xf numFmtId="0" fontId="15" fillId="0" borderId="17" xfId="0" applyFont="1" applyBorder="1"/>
    <xf numFmtId="180" fontId="46" fillId="0" borderId="10" xfId="0" applyNumberFormat="1" applyFont="1" applyBorder="1" applyAlignment="1">
      <alignment vertical="center"/>
    </xf>
    <xf numFmtId="0" fontId="63" fillId="34" borderId="10" xfId="0" quotePrefix="1" applyFont="1" applyFill="1" applyBorder="1" applyAlignment="1">
      <alignment horizontal="center"/>
    </xf>
    <xf numFmtId="0" fontId="46" fillId="0" borderId="10" xfId="0" quotePrefix="1" applyFont="1" applyBorder="1" applyAlignment="1">
      <alignment horizontal="left" vertical="top"/>
    </xf>
    <xf numFmtId="0" fontId="62" fillId="0" borderId="0" xfId="0" applyFont="1" applyAlignment="1">
      <alignment wrapText="1"/>
    </xf>
    <xf numFmtId="0" fontId="46" fillId="0" borderId="0" xfId="0" quotePrefix="1" applyFont="1" applyAlignment="1">
      <alignment horizontal="left" vertical="top"/>
    </xf>
    <xf numFmtId="0" fontId="46" fillId="0" borderId="0" xfId="0" applyFont="1" applyAlignment="1">
      <alignment vertical="center"/>
    </xf>
    <xf numFmtId="0" fontId="27" fillId="0" borderId="10" xfId="0" quotePrefix="1" applyFont="1" applyBorder="1" applyAlignment="1">
      <alignment horizontal="left"/>
    </xf>
    <xf numFmtId="0" fontId="27" fillId="0" borderId="0" xfId="0" applyFont="1" applyAlignment="1">
      <alignment horizontal="left" wrapText="1"/>
    </xf>
    <xf numFmtId="166" fontId="27" fillId="0" borderId="0" xfId="0" applyNumberFormat="1" applyFont="1"/>
    <xf numFmtId="0" fontId="27" fillId="0" borderId="0" xfId="0" quotePrefix="1" applyFont="1" applyAlignment="1">
      <alignment horizontal="center"/>
    </xf>
    <xf numFmtId="166" fontId="26" fillId="0" borderId="0" xfId="0" applyNumberFormat="1" applyFont="1" applyAlignment="1">
      <alignment vertical="center"/>
    </xf>
    <xf numFmtId="10" fontId="27" fillId="0" borderId="0" xfId="2" applyNumberFormat="1" applyFont="1" applyFill="1" applyBorder="1"/>
    <xf numFmtId="10" fontId="27" fillId="0" borderId="0" xfId="2" applyNumberFormat="1" applyFont="1" applyBorder="1"/>
    <xf numFmtId="0" fontId="27" fillId="34" borderId="10" xfId="0" quotePrefix="1" applyFont="1" applyFill="1" applyBorder="1" applyAlignment="1">
      <alignment horizontal="center" vertical="top"/>
    </xf>
    <xf numFmtId="0" fontId="27" fillId="34" borderId="12" xfId="0" quotePrefix="1" applyFont="1" applyFill="1" applyBorder="1" applyAlignment="1">
      <alignment horizontal="center" vertical="top"/>
    </xf>
    <xf numFmtId="0" fontId="27" fillId="34" borderId="10" xfId="0" applyFont="1" applyFill="1" applyBorder="1" applyAlignment="1">
      <alignment horizontal="center" vertical="top"/>
    </xf>
    <xf numFmtId="166" fontId="15" fillId="34" borderId="10" xfId="0" applyNumberFormat="1" applyFont="1" applyFill="1" applyBorder="1"/>
    <xf numFmtId="0" fontId="63" fillId="34" borderId="10" xfId="0" quotePrefix="1" applyFont="1" applyFill="1" applyBorder="1" applyAlignment="1">
      <alignment horizontal="left" vertical="top"/>
    </xf>
    <xf numFmtId="164" fontId="63" fillId="34" borderId="10" xfId="0" applyNumberFormat="1" applyFont="1" applyFill="1" applyBorder="1" applyAlignment="1">
      <alignment vertical="center"/>
    </xf>
    <xf numFmtId="180" fontId="15" fillId="34" borderId="10" xfId="0" applyNumberFormat="1" applyFont="1" applyFill="1" applyBorder="1"/>
    <xf numFmtId="8" fontId="15" fillId="34" borderId="10" xfId="0" applyNumberFormat="1" applyFont="1" applyFill="1" applyBorder="1"/>
    <xf numFmtId="166" fontId="46" fillId="0" borderId="10" xfId="0" applyNumberFormat="1" applyFont="1" applyBorder="1" applyAlignment="1">
      <alignment vertical="center"/>
    </xf>
    <xf numFmtId="0" fontId="27" fillId="34" borderId="10" xfId="0" applyFont="1" applyFill="1" applyBorder="1" applyAlignment="1">
      <alignment horizontal="center" vertical="top" wrapText="1"/>
    </xf>
    <xf numFmtId="0" fontId="15" fillId="34" borderId="15" xfId="0" applyFont="1" applyFill="1" applyBorder="1" applyAlignment="1">
      <alignment horizontal="center" vertical="center" wrapText="1"/>
    </xf>
    <xf numFmtId="0" fontId="15" fillId="34" borderId="11" xfId="0" applyFont="1" applyFill="1" applyBorder="1" applyAlignment="1">
      <alignment horizontal="center" vertical="center" wrapText="1"/>
    </xf>
    <xf numFmtId="0" fontId="27" fillId="34" borderId="10" xfId="0" applyFont="1" applyFill="1" applyBorder="1" applyAlignment="1">
      <alignment horizontal="center" vertical="center" wrapText="1"/>
    </xf>
    <xf numFmtId="0" fontId="27" fillId="34" borderId="10" xfId="0" applyFont="1" applyFill="1" applyBorder="1" applyAlignment="1">
      <alignment horizontal="center" vertical="center"/>
    </xf>
    <xf numFmtId="0" fontId="27" fillId="0" borderId="0" xfId="2" applyNumberFormat="1" applyFont="1" applyBorder="1"/>
    <xf numFmtId="180" fontId="60" fillId="0" borderId="0" xfId="0" applyNumberFormat="1" applyFont="1" applyAlignment="1">
      <alignment vertical="center"/>
    </xf>
    <xf numFmtId="0" fontId="27" fillId="0" borderId="0" xfId="2" applyNumberFormat="1" applyFont="1" applyFill="1" applyBorder="1"/>
    <xf numFmtId="0" fontId="15" fillId="39" borderId="10" xfId="0" applyFont="1" applyFill="1" applyBorder="1"/>
    <xf numFmtId="8" fontId="15" fillId="39" borderId="10" xfId="0" applyNumberFormat="1" applyFont="1" applyFill="1" applyBorder="1"/>
    <xf numFmtId="164" fontId="27" fillId="39" borderId="10" xfId="2" applyNumberFormat="1" applyFont="1" applyFill="1" applyBorder="1"/>
    <xf numFmtId="164" fontId="15" fillId="39" borderId="10" xfId="2" applyNumberFormat="1" applyFont="1" applyFill="1" applyBorder="1"/>
    <xf numFmtId="0" fontId="27" fillId="39" borderId="10" xfId="0" applyFont="1" applyFill="1" applyBorder="1" applyAlignment="1">
      <alignment horizontal="left"/>
    </xf>
    <xf numFmtId="166" fontId="27" fillId="39" borderId="10" xfId="0" applyNumberFormat="1" applyFont="1" applyFill="1" applyBorder="1"/>
    <xf numFmtId="0" fontId="55" fillId="0" borderId="10" xfId="0" applyFont="1" applyBorder="1" applyAlignment="1">
      <alignment horizontal="left" wrapText="1"/>
    </xf>
    <xf numFmtId="10" fontId="55" fillId="0" borderId="10" xfId="2" applyNumberFormat="1" applyFont="1" applyBorder="1"/>
    <xf numFmtId="164" fontId="55" fillId="0" borderId="10" xfId="2" applyNumberFormat="1" applyFont="1" applyBorder="1"/>
    <xf numFmtId="164" fontId="26" fillId="0" borderId="0" xfId="0" applyNumberFormat="1" applyFont="1" applyAlignment="1">
      <alignment vertical="center"/>
    </xf>
    <xf numFmtId="0" fontId="26" fillId="34" borderId="10" xfId="0" applyFont="1" applyFill="1" applyBorder="1"/>
    <xf numFmtId="166" fontId="46" fillId="34" borderId="10" xfId="0" applyNumberFormat="1" applyFont="1" applyFill="1" applyBorder="1" applyAlignment="1">
      <alignment vertical="center"/>
    </xf>
    <xf numFmtId="164" fontId="26" fillId="34" borderId="10" xfId="0" applyNumberFormat="1" applyFont="1" applyFill="1" applyBorder="1" applyAlignment="1">
      <alignment vertical="center"/>
    </xf>
    <xf numFmtId="6" fontId="0" fillId="0" borderId="10" xfId="0" applyNumberFormat="1" applyBorder="1"/>
    <xf numFmtId="165" fontId="46" fillId="0" borderId="10" xfId="0" applyNumberFormat="1" applyFont="1" applyBorder="1" applyAlignment="1">
      <alignment vertical="center"/>
    </xf>
    <xf numFmtId="165" fontId="63" fillId="34" borderId="10" xfId="0" applyNumberFormat="1" applyFont="1" applyFill="1" applyBorder="1" applyAlignment="1">
      <alignment vertical="center"/>
    </xf>
    <xf numFmtId="8" fontId="0" fillId="0" borderId="10" xfId="0" applyNumberFormat="1" applyBorder="1"/>
    <xf numFmtId="164" fontId="0" fillId="0" borderId="10" xfId="2" applyNumberFormat="1" applyFont="1" applyFill="1" applyBorder="1" applyAlignment="1">
      <alignment vertical="center" wrapText="1"/>
    </xf>
    <xf numFmtId="0" fontId="0" fillId="34" borderId="10" xfId="0" applyFill="1" applyBorder="1"/>
    <xf numFmtId="8" fontId="0" fillId="0" borderId="10" xfId="0" applyNumberFormat="1" applyBorder="1" applyAlignment="1">
      <alignment horizontal="right"/>
    </xf>
    <xf numFmtId="166" fontId="0" fillId="0" borderId="10" xfId="0" applyNumberFormat="1" applyBorder="1" applyAlignment="1">
      <alignment horizontal="right"/>
    </xf>
    <xf numFmtId="0" fontId="64" fillId="0" borderId="0" xfId="0" applyFont="1"/>
    <xf numFmtId="0" fontId="65" fillId="0" borderId="10" xfId="0" applyFont="1" applyBorder="1"/>
    <xf numFmtId="0" fontId="27" fillId="34" borderId="10" xfId="0" applyFont="1" applyFill="1" applyBorder="1" applyAlignment="1">
      <alignment horizontal="left" wrapText="1"/>
    </xf>
    <xf numFmtId="0" fontId="23" fillId="0" borderId="10" xfId="37" applyBorder="1" applyAlignment="1">
      <alignment horizontal="center"/>
    </xf>
    <xf numFmtId="0" fontId="27" fillId="0" borderId="0" xfId="0" quotePrefix="1" applyFont="1" applyAlignment="1">
      <alignment horizontal="left" vertical="top"/>
    </xf>
    <xf numFmtId="181" fontId="26" fillId="0" borderId="0" xfId="0" applyNumberFormat="1" applyFont="1" applyAlignment="1">
      <alignment vertical="center"/>
    </xf>
    <xf numFmtId="182" fontId="26" fillId="0" borderId="10" xfId="70" applyNumberFormat="1" applyFont="1" applyBorder="1" applyAlignment="1">
      <alignment vertical="center"/>
    </xf>
    <xf numFmtId="0" fontId="27" fillId="34" borderId="10" xfId="0" quotePrefix="1" applyFont="1" applyFill="1" applyBorder="1" applyAlignment="1">
      <alignment horizontal="center" wrapText="1"/>
    </xf>
    <xf numFmtId="0" fontId="27" fillId="34" borderId="10" xfId="0" quotePrefix="1" applyFont="1" applyFill="1" applyBorder="1" applyAlignment="1">
      <alignment horizontal="center" vertical="top" wrapText="1"/>
    </xf>
    <xf numFmtId="0" fontId="27" fillId="34" borderId="10" xfId="0" quotePrefix="1" applyFont="1" applyFill="1" applyBorder="1" applyAlignment="1">
      <alignment horizontal="left" wrapText="1"/>
    </xf>
    <xf numFmtId="0" fontId="27" fillId="34" borderId="10" xfId="0" quotePrefix="1" applyFont="1" applyFill="1" applyBorder="1" applyAlignment="1">
      <alignment horizontal="center" vertical="center" wrapText="1"/>
    </xf>
    <xf numFmtId="0" fontId="63" fillId="36" borderId="10" xfId="0" applyFont="1" applyFill="1" applyBorder="1" applyAlignment="1">
      <alignment horizontal="center" vertical="center" wrapText="1"/>
    </xf>
    <xf numFmtId="2" fontId="23" fillId="0" borderId="10" xfId="37" applyNumberFormat="1" applyBorder="1" applyAlignment="1">
      <alignment horizontal="center" vertical="center"/>
    </xf>
    <xf numFmtId="2" fontId="23" fillId="0" borderId="10" xfId="37" quotePrefix="1" applyNumberFormat="1" applyBorder="1" applyAlignment="1">
      <alignment horizontal="center" vertical="center"/>
    </xf>
    <xf numFmtId="167" fontId="23" fillId="0" borderId="10" xfId="37" applyNumberFormat="1" applyBorder="1" applyAlignment="1">
      <alignment horizontal="center" vertical="center"/>
    </xf>
    <xf numFmtId="0" fontId="23" fillId="0" borderId="10" xfId="37" applyBorder="1" applyAlignment="1">
      <alignment horizontal="center" vertical="center"/>
    </xf>
    <xf numFmtId="0" fontId="66" fillId="0" borderId="10" xfId="0" applyFont="1" applyBorder="1"/>
    <xf numFmtId="0" fontId="0" fillId="33" borderId="0" xfId="0" applyFill="1"/>
    <xf numFmtId="0" fontId="65" fillId="33" borderId="10" xfId="0" applyFont="1" applyFill="1" applyBorder="1" applyAlignment="1">
      <alignment horizontal="left"/>
    </xf>
    <xf numFmtId="0" fontId="70" fillId="33" borderId="10" xfId="0" applyFont="1" applyFill="1" applyBorder="1"/>
    <xf numFmtId="0" fontId="19" fillId="33" borderId="17" xfId="71" applyFont="1" applyFill="1" applyBorder="1" applyAlignment="1">
      <alignment vertical="center"/>
    </xf>
    <xf numFmtId="0" fontId="46" fillId="0" borderId="17" xfId="71" applyBorder="1"/>
    <xf numFmtId="0" fontId="20" fillId="33" borderId="17" xfId="71" applyFont="1" applyFill="1" applyBorder="1" applyAlignment="1">
      <alignment horizontal="left"/>
    </xf>
    <xf numFmtId="0" fontId="21" fillId="33" borderId="17" xfId="71" applyFont="1" applyFill="1" applyBorder="1" applyAlignment="1">
      <alignment horizontal="left"/>
    </xf>
    <xf numFmtId="49" fontId="22" fillId="33" borderId="17" xfId="71" applyNumberFormat="1" applyFont="1" applyFill="1" applyBorder="1" applyAlignment="1">
      <alignment vertical="center"/>
    </xf>
    <xf numFmtId="49" fontId="25" fillId="33" borderId="19" xfId="71" applyNumberFormat="1" applyFont="1" applyFill="1" applyBorder="1" applyAlignment="1">
      <alignment vertical="center"/>
    </xf>
    <xf numFmtId="0" fontId="46" fillId="0" borderId="19" xfId="71" applyBorder="1"/>
    <xf numFmtId="0" fontId="71" fillId="40" borderId="10" xfId="71" applyFont="1" applyFill="1" applyBorder="1"/>
    <xf numFmtId="0" fontId="46" fillId="0" borderId="18" xfId="71" applyBorder="1"/>
    <xf numFmtId="0" fontId="72" fillId="0" borderId="10" xfId="71" applyFont="1" applyBorder="1"/>
    <xf numFmtId="0" fontId="46" fillId="0" borderId="20" xfId="71" applyBorder="1"/>
    <xf numFmtId="0" fontId="16" fillId="41" borderId="0" xfId="71" applyFont="1" applyFill="1"/>
    <xf numFmtId="0" fontId="46" fillId="0" borderId="0" xfId="71"/>
    <xf numFmtId="183" fontId="73" fillId="0" borderId="0" xfId="71" applyNumberFormat="1" applyFont="1"/>
    <xf numFmtId="0" fontId="16" fillId="41" borderId="0" xfId="71" quotePrefix="1" applyFont="1" applyFill="1" applyAlignment="1">
      <alignment horizontal="left"/>
    </xf>
    <xf numFmtId="0" fontId="16" fillId="41" borderId="0" xfId="71" quotePrefix="1" applyFont="1" applyFill="1" applyAlignment="1">
      <alignment horizontal="center"/>
    </xf>
    <xf numFmtId="0" fontId="46" fillId="0" borderId="0" xfId="71" quotePrefix="1" applyAlignment="1">
      <alignment horizontal="left" vertical="top"/>
    </xf>
    <xf numFmtId="10" fontId="46" fillId="0" borderId="0" xfId="71" applyNumberFormat="1" applyAlignment="1">
      <alignment vertical="center"/>
    </xf>
    <xf numFmtId="4" fontId="46" fillId="0" borderId="0" xfId="71" applyNumberFormat="1" applyAlignment="1">
      <alignment vertical="center"/>
    </xf>
    <xf numFmtId="0" fontId="29" fillId="0" borderId="0" xfId="0" applyFont="1" applyAlignment="1">
      <alignment horizontal="left" wrapText="1"/>
    </xf>
    <xf numFmtId="167" fontId="0" fillId="0" borderId="0" xfId="0" applyNumberFormat="1"/>
    <xf numFmtId="0" fontId="0" fillId="0" borderId="26" xfId="0" applyBorder="1"/>
    <xf numFmtId="0" fontId="0" fillId="0" borderId="27" xfId="0" applyBorder="1"/>
    <xf numFmtId="0" fontId="0" fillId="0" borderId="25" xfId="0" applyBorder="1"/>
    <xf numFmtId="0" fontId="0" fillId="0" borderId="28" xfId="0" applyBorder="1"/>
    <xf numFmtId="0" fontId="0" fillId="0" borderId="16" xfId="0" applyBorder="1"/>
    <xf numFmtId="0" fontId="15" fillId="39" borderId="13" xfId="0" applyFont="1" applyFill="1" applyBorder="1"/>
    <xf numFmtId="0" fontId="15" fillId="39" borderId="14" xfId="0" applyFont="1" applyFill="1" applyBorder="1"/>
    <xf numFmtId="0" fontId="15" fillId="39" borderId="13" xfId="0" applyFont="1" applyFill="1" applyBorder="1" applyAlignment="1">
      <alignment horizontal="right"/>
    </xf>
    <xf numFmtId="0" fontId="15" fillId="39" borderId="14" xfId="0" applyFont="1" applyFill="1" applyBorder="1" applyAlignment="1">
      <alignment horizontal="right"/>
    </xf>
    <xf numFmtId="0" fontId="0" fillId="0" borderId="26" xfId="0" applyBorder="1" applyAlignment="1">
      <alignment horizontal="left"/>
    </xf>
    <xf numFmtId="182" fontId="0" fillId="0" borderId="0" xfId="0" applyNumberFormat="1"/>
    <xf numFmtId="164" fontId="0" fillId="0" borderId="26" xfId="2" applyNumberFormat="1" applyFont="1" applyBorder="1"/>
    <xf numFmtId="164" fontId="0" fillId="0" borderId="27" xfId="2" applyNumberFormat="1" applyFont="1" applyBorder="1"/>
    <xf numFmtId="182" fontId="0" fillId="0" borderId="28" xfId="0" applyNumberFormat="1" applyBorder="1"/>
    <xf numFmtId="182" fontId="0" fillId="0" borderId="16" xfId="0" applyNumberFormat="1" applyBorder="1"/>
    <xf numFmtId="164" fontId="0" fillId="0" borderId="25" xfId="2" applyNumberFormat="1" applyFont="1" applyBorder="1"/>
    <xf numFmtId="164" fontId="0" fillId="0" borderId="28" xfId="2" applyNumberFormat="1" applyFont="1" applyBorder="1"/>
    <xf numFmtId="164" fontId="0" fillId="0" borderId="16" xfId="2" applyNumberFormat="1" applyFont="1" applyBorder="1"/>
    <xf numFmtId="182" fontId="0" fillId="0" borderId="10" xfId="70" applyNumberFormat="1" applyFont="1" applyFill="1" applyBorder="1"/>
    <xf numFmtId="182" fontId="0" fillId="0" borderId="10" xfId="70" applyNumberFormat="1" applyFont="1" applyBorder="1"/>
    <xf numFmtId="0" fontId="0" fillId="0" borderId="0" xfId="0" applyAlignment="1">
      <alignment horizontal="center" vertical="center"/>
    </xf>
    <xf numFmtId="0" fontId="15" fillId="39" borderId="10" xfId="0" applyFont="1" applyFill="1" applyBorder="1" applyAlignment="1">
      <alignment horizontal="center" vertical="center"/>
    </xf>
    <xf numFmtId="0" fontId="15" fillId="39" borderId="10" xfId="0" applyFont="1" applyFill="1" applyBorder="1" applyAlignment="1">
      <alignment horizontal="center" vertical="center" wrapText="1"/>
    </xf>
    <xf numFmtId="0" fontId="35" fillId="0" borderId="10" xfId="0" applyFont="1" applyBorder="1" applyAlignment="1">
      <alignment horizontal="left" vertical="center" wrapText="1"/>
    </xf>
    <xf numFmtId="0" fontId="0" fillId="0" borderId="11" xfId="0" applyBorder="1"/>
    <xf numFmtId="164" fontId="0" fillId="0" borderId="11" xfId="2" applyNumberFormat="1" applyFont="1" applyFill="1" applyBorder="1"/>
    <xf numFmtId="182" fontId="0" fillId="0" borderId="11" xfId="70" applyNumberFormat="1" applyFont="1" applyFill="1" applyBorder="1"/>
    <xf numFmtId="164" fontId="0" fillId="42" borderId="11" xfId="2" applyNumberFormat="1" applyFont="1" applyFill="1" applyBorder="1"/>
    <xf numFmtId="164" fontId="0" fillId="42" borderId="10" xfId="2" applyNumberFormat="1" applyFont="1" applyFill="1" applyBorder="1"/>
    <xf numFmtId="0" fontId="0" fillId="43" borderId="10" xfId="0" applyFill="1" applyBorder="1"/>
    <xf numFmtId="0" fontId="0" fillId="44" borderId="10" xfId="0" applyFill="1" applyBorder="1"/>
    <xf numFmtId="182" fontId="0" fillId="42" borderId="10" xfId="70" applyNumberFormat="1" applyFont="1" applyFill="1" applyBorder="1"/>
    <xf numFmtId="164" fontId="0" fillId="44" borderId="10" xfId="2" applyNumberFormat="1" applyFont="1" applyFill="1" applyBorder="1"/>
    <xf numFmtId="0" fontId="0" fillId="42" borderId="10" xfId="0" applyFill="1" applyBorder="1"/>
    <xf numFmtId="182" fontId="0" fillId="44" borderId="10" xfId="70" applyNumberFormat="1" applyFont="1" applyFill="1" applyBorder="1"/>
    <xf numFmtId="164" fontId="0" fillId="43" borderId="10" xfId="2" applyNumberFormat="1" applyFont="1" applyFill="1" applyBorder="1"/>
    <xf numFmtId="0" fontId="15" fillId="0" borderId="10" xfId="0" applyFont="1" applyBorder="1"/>
    <xf numFmtId="182" fontId="15" fillId="0" borderId="10" xfId="70" applyNumberFormat="1" applyFont="1" applyFill="1" applyBorder="1"/>
    <xf numFmtId="164" fontId="15" fillId="0" borderId="10" xfId="2" applyNumberFormat="1" applyFont="1" applyFill="1" applyBorder="1"/>
    <xf numFmtId="164" fontId="15" fillId="42" borderId="10" xfId="2" applyNumberFormat="1" applyFont="1" applyFill="1" applyBorder="1"/>
    <xf numFmtId="164" fontId="15" fillId="0" borderId="11" xfId="2" applyNumberFormat="1" applyFont="1" applyFill="1" applyBorder="1"/>
    <xf numFmtId="0" fontId="0" fillId="39" borderId="10" xfId="0" applyFill="1" applyBorder="1"/>
    <xf numFmtId="184" fontId="0" fillId="0" borderId="10" xfId="1" applyNumberFormat="1" applyFont="1" applyBorder="1"/>
    <xf numFmtId="0" fontId="27" fillId="45" borderId="10" xfId="0" applyFont="1" applyFill="1" applyBorder="1" applyAlignment="1">
      <alignment horizontal="center"/>
    </xf>
    <xf numFmtId="0" fontId="41" fillId="0" borderId="0" xfId="46"/>
    <xf numFmtId="0" fontId="74" fillId="46" borderId="10" xfId="46" applyFont="1" applyFill="1" applyBorder="1" applyAlignment="1">
      <alignment horizontal="left" wrapText="1"/>
    </xf>
    <xf numFmtId="0" fontId="74" fillId="46" borderId="10" xfId="46" applyFont="1" applyFill="1" applyBorder="1" applyAlignment="1">
      <alignment horizontal="right" wrapText="1"/>
    </xf>
    <xf numFmtId="0" fontId="41" fillId="0" borderId="10" xfId="46" applyBorder="1"/>
    <xf numFmtId="3" fontId="41" fillId="0" borderId="10" xfId="46" applyNumberFormat="1" applyBorder="1"/>
    <xf numFmtId="185" fontId="41" fillId="0" borderId="10" xfId="46" applyNumberFormat="1" applyBorder="1"/>
    <xf numFmtId="0" fontId="47" fillId="0" borderId="10" xfId="0" applyFont="1" applyBorder="1" applyAlignment="1">
      <alignment vertical="center" wrapText="1"/>
    </xf>
    <xf numFmtId="0" fontId="47" fillId="0" borderId="10" xfId="0" applyFont="1" applyBorder="1" applyAlignment="1">
      <alignment horizontal="left" wrapText="1"/>
    </xf>
    <xf numFmtId="0" fontId="47" fillId="0" borderId="10" xfId="0" applyFont="1" applyBorder="1" applyAlignment="1">
      <alignment horizontal="left"/>
    </xf>
    <xf numFmtId="167" fontId="23" fillId="0" borderId="10" xfId="37" applyNumberFormat="1" applyFill="1" applyBorder="1" applyAlignment="1">
      <alignment horizontal="center" vertical="center"/>
    </xf>
    <xf numFmtId="0" fontId="67" fillId="0" borderId="10" xfId="0" applyFont="1" applyBorder="1" applyAlignment="1">
      <alignment vertical="center" wrapText="1"/>
    </xf>
    <xf numFmtId="167" fontId="69" fillId="0" borderId="10" xfId="37" applyNumberFormat="1" applyFont="1" applyFill="1" applyBorder="1" applyAlignment="1">
      <alignment horizontal="center" vertical="center"/>
    </xf>
    <xf numFmtId="167" fontId="24" fillId="0" borderId="10" xfId="0" applyNumberFormat="1" applyFont="1" applyBorder="1" applyAlignment="1">
      <alignment horizontal="left" vertical="center" wrapText="1"/>
    </xf>
    <xf numFmtId="0" fontId="68" fillId="0" borderId="10" xfId="0" applyFont="1" applyBorder="1" applyAlignment="1">
      <alignment horizontal="left" wrapText="1"/>
    </xf>
    <xf numFmtId="2" fontId="23" fillId="0" borderId="10" xfId="37" applyNumberFormat="1" applyFill="1" applyBorder="1" applyAlignment="1">
      <alignment horizontal="center" vertical="center"/>
    </xf>
    <xf numFmtId="0" fontId="48" fillId="0" borderId="10" xfId="0" applyFont="1" applyBorder="1" applyAlignment="1">
      <alignment vertical="center" wrapText="1"/>
    </xf>
    <xf numFmtId="0" fontId="48" fillId="0" borderId="10" xfId="0" applyFont="1" applyBorder="1" applyAlignment="1">
      <alignment horizontal="left" wrapText="1"/>
    </xf>
    <xf numFmtId="0" fontId="49" fillId="0" borderId="10" xfId="0" applyFont="1" applyBorder="1" applyAlignment="1">
      <alignment vertical="center" wrapText="1"/>
    </xf>
    <xf numFmtId="0" fontId="49" fillId="0" borderId="10" xfId="0" applyFont="1" applyBorder="1" applyAlignment="1">
      <alignment horizontal="left" wrapText="1"/>
    </xf>
    <xf numFmtId="0" fontId="0" fillId="0" borderId="29" xfId="0" applyBorder="1"/>
    <xf numFmtId="185" fontId="41" fillId="0" borderId="0" xfId="46" applyNumberFormat="1"/>
    <xf numFmtId="3" fontId="41" fillId="0" borderId="0" xfId="46" applyNumberFormat="1"/>
    <xf numFmtId="0" fontId="75" fillId="46" borderId="0" xfId="46" applyFont="1" applyFill="1" applyAlignment="1">
      <alignment horizontal="right" wrapText="1"/>
    </xf>
    <xf numFmtId="0" fontId="75" fillId="46" borderId="0" xfId="46" applyFont="1" applyFill="1" applyAlignment="1">
      <alignment horizontal="left" wrapText="1"/>
    </xf>
    <xf numFmtId="0" fontId="41" fillId="0" borderId="0" xfId="46" applyAlignment="1">
      <alignment wrapText="1"/>
    </xf>
    <xf numFmtId="0" fontId="0" fillId="0" borderId="0" xfId="0" applyAlignment="1">
      <alignment horizontal="left" wrapText="1"/>
    </xf>
    <xf numFmtId="0" fontId="65" fillId="0" borderId="10" xfId="0" applyFont="1" applyBorder="1" applyAlignment="1">
      <alignment horizontal="left"/>
    </xf>
    <xf numFmtId="0" fontId="70" fillId="0" borderId="10" xfId="0" applyFont="1" applyBorder="1"/>
    <xf numFmtId="0" fontId="46" fillId="0" borderId="0" xfId="0" applyFont="1" applyAlignment="1">
      <alignment horizontal="left" wrapText="1"/>
    </xf>
    <xf numFmtId="188" fontId="0" fillId="0" borderId="0" xfId="0" applyNumberFormat="1"/>
    <xf numFmtId="10" fontId="0" fillId="0" borderId="0" xfId="2" applyNumberFormat="1" applyFont="1" applyAlignment="1">
      <alignment wrapText="1"/>
    </xf>
    <xf numFmtId="2" fontId="0" fillId="0" borderId="0" xfId="0" applyNumberFormat="1"/>
    <xf numFmtId="0" fontId="23" fillId="0" borderId="10" xfId="37" applyFill="1" applyBorder="1" applyAlignment="1">
      <alignment horizontal="center"/>
    </xf>
    <xf numFmtId="182" fontId="0" fillId="48" borderId="31" xfId="70" applyNumberFormat="1" applyFont="1" applyFill="1" applyBorder="1" applyAlignment="1">
      <alignment horizontal="right" wrapText="1"/>
    </xf>
    <xf numFmtId="167" fontId="23" fillId="0" borderId="10" xfId="37" applyNumberFormat="1" applyBorder="1" applyAlignment="1">
      <alignment horizontal="center"/>
    </xf>
    <xf numFmtId="0" fontId="76" fillId="0" borderId="0" xfId="0" applyFont="1" applyAlignment="1">
      <alignment horizontal="left" wrapText="1"/>
    </xf>
    <xf numFmtId="186" fontId="76" fillId="48" borderId="31" xfId="0" applyNumberFormat="1" applyFont="1" applyFill="1" applyBorder="1" applyAlignment="1">
      <alignment horizontal="right"/>
    </xf>
    <xf numFmtId="0" fontId="76" fillId="48" borderId="31" xfId="0" applyFont="1" applyFill="1" applyBorder="1" applyAlignment="1">
      <alignment horizontal="left"/>
    </xf>
    <xf numFmtId="3" fontId="76" fillId="48" borderId="31" xfId="0" applyNumberFormat="1" applyFont="1" applyFill="1" applyBorder="1" applyAlignment="1">
      <alignment horizontal="right"/>
    </xf>
    <xf numFmtId="0" fontId="76" fillId="0" borderId="0" xfId="0" applyFont="1"/>
    <xf numFmtId="3" fontId="76" fillId="0" borderId="0" xfId="0" applyNumberFormat="1" applyFont="1"/>
    <xf numFmtId="0" fontId="76" fillId="0" borderId="0" xfId="0" applyFont="1" applyAlignment="1">
      <alignment wrapText="1"/>
    </xf>
    <xf numFmtId="0" fontId="77" fillId="47" borderId="30" xfId="0" applyFont="1" applyFill="1" applyBorder="1" applyAlignment="1">
      <alignment horizontal="right" wrapText="1"/>
    </xf>
    <xf numFmtId="0" fontId="77" fillId="47" borderId="30" xfId="0" applyFont="1" applyFill="1" applyBorder="1" applyAlignment="1">
      <alignment horizontal="left" wrapText="1"/>
    </xf>
    <xf numFmtId="3" fontId="77" fillId="47" borderId="30" xfId="0" applyNumberFormat="1" applyFont="1" applyFill="1" applyBorder="1" applyAlignment="1">
      <alignment horizontal="right" wrapText="1"/>
    </xf>
    <xf numFmtId="2" fontId="77" fillId="47" borderId="30" xfId="0" applyNumberFormat="1" applyFont="1" applyFill="1" applyBorder="1" applyAlignment="1">
      <alignment horizontal="right" wrapText="1"/>
    </xf>
    <xf numFmtId="0" fontId="66" fillId="0" borderId="10" xfId="0" applyFont="1" applyBorder="1" applyAlignment="1">
      <alignment wrapText="1"/>
    </xf>
    <xf numFmtId="0" fontId="23" fillId="0" borderId="10" xfId="37" applyFill="1" applyBorder="1" applyAlignment="1">
      <alignment horizontal="center" vertical="center"/>
    </xf>
    <xf numFmtId="0" fontId="65" fillId="0" borderId="10" xfId="0" applyFont="1" applyBorder="1" applyAlignment="1">
      <alignment vertical="center"/>
    </xf>
    <xf numFmtId="0" fontId="68" fillId="0" borderId="0" xfId="0" applyFont="1" applyAlignment="1">
      <alignment horizontal="left"/>
    </xf>
    <xf numFmtId="0" fontId="22" fillId="0" borderId="0" xfId="0" applyFont="1" applyAlignment="1">
      <alignment vertical="top"/>
    </xf>
    <xf numFmtId="167" fontId="22" fillId="0" borderId="0" xfId="0" applyNumberFormat="1" applyFont="1" applyAlignment="1">
      <alignment horizontal="left" vertical="center"/>
    </xf>
    <xf numFmtId="0" fontId="76" fillId="48" borderId="31" xfId="0" applyFont="1" applyFill="1" applyBorder="1" applyAlignment="1">
      <alignment horizontal="right"/>
    </xf>
    <xf numFmtId="192" fontId="76" fillId="48" borderId="31" xfId="0" applyNumberFormat="1" applyFont="1" applyFill="1" applyBorder="1" applyAlignment="1">
      <alignment horizontal="right"/>
    </xf>
    <xf numFmtId="187" fontId="76" fillId="48" borderId="31" xfId="0" applyNumberFormat="1" applyFont="1" applyFill="1" applyBorder="1" applyAlignment="1">
      <alignment horizontal="left"/>
    </xf>
    <xf numFmtId="188" fontId="76" fillId="48" borderId="31" xfId="0" applyNumberFormat="1" applyFont="1" applyFill="1" applyBorder="1" applyAlignment="1">
      <alignment horizontal="right"/>
    </xf>
    <xf numFmtId="10" fontId="76" fillId="48" borderId="31" xfId="2" applyNumberFormat="1" applyFont="1" applyFill="1" applyBorder="1" applyAlignment="1">
      <alignment horizontal="right" wrapText="1"/>
    </xf>
    <xf numFmtId="10" fontId="76" fillId="48" borderId="31" xfId="2" applyNumberFormat="1" applyFont="1" applyFill="1" applyBorder="1" applyAlignment="1">
      <alignment horizontal="right"/>
    </xf>
    <xf numFmtId="2" fontId="76" fillId="48" borderId="31" xfId="0" applyNumberFormat="1" applyFont="1" applyFill="1" applyBorder="1" applyAlignment="1">
      <alignment horizontal="right"/>
    </xf>
    <xf numFmtId="0" fontId="76" fillId="0" borderId="0" xfId="0" applyFont="1" applyAlignment="1">
      <alignment horizontal="left"/>
    </xf>
    <xf numFmtId="10" fontId="76" fillId="0" borderId="0" xfId="2" applyNumberFormat="1" applyFont="1" applyAlignment="1">
      <alignment wrapText="1"/>
    </xf>
    <xf numFmtId="10" fontId="76" fillId="0" borderId="0" xfId="2" applyNumberFormat="1" applyFont="1"/>
    <xf numFmtId="2" fontId="76" fillId="0" borderId="0" xfId="0" applyNumberFormat="1" applyFont="1"/>
    <xf numFmtId="10" fontId="77" fillId="47" borderId="30" xfId="2" applyNumberFormat="1" applyFont="1" applyFill="1" applyBorder="1" applyAlignment="1">
      <alignment horizontal="right" wrapText="1"/>
    </xf>
    <xf numFmtId="0" fontId="76" fillId="0" borderId="0" xfId="0" applyFont="1" applyAlignment="1">
      <alignment vertical="center" wrapText="1"/>
    </xf>
    <xf numFmtId="10" fontId="76" fillId="48" borderId="31" xfId="0" applyNumberFormat="1" applyFont="1" applyFill="1" applyBorder="1" applyAlignment="1">
      <alignment horizontal="right" wrapText="1"/>
    </xf>
    <xf numFmtId="10" fontId="76" fillId="48" borderId="31" xfId="0" applyNumberFormat="1" applyFont="1" applyFill="1" applyBorder="1" applyAlignment="1">
      <alignment horizontal="right"/>
    </xf>
    <xf numFmtId="189" fontId="76" fillId="48" borderId="31" xfId="0" applyNumberFormat="1" applyFont="1" applyFill="1" applyBorder="1" applyAlignment="1">
      <alignment horizontal="right"/>
    </xf>
    <xf numFmtId="190" fontId="76" fillId="48" borderId="31" xfId="0" applyNumberFormat="1" applyFont="1" applyFill="1" applyBorder="1" applyAlignment="1">
      <alignment horizontal="right"/>
    </xf>
    <xf numFmtId="186" fontId="76" fillId="48" borderId="31" xfId="0" applyNumberFormat="1" applyFont="1" applyFill="1" applyBorder="1" applyAlignment="1">
      <alignment horizontal="left"/>
    </xf>
    <xf numFmtId="191" fontId="76" fillId="48" borderId="31" xfId="0" applyNumberFormat="1" applyFont="1" applyFill="1" applyBorder="1" applyAlignment="1">
      <alignment horizontal="right"/>
    </xf>
    <xf numFmtId="167" fontId="78" fillId="0" borderId="0" xfId="0" applyNumberFormat="1" applyFont="1" applyAlignment="1">
      <alignment horizontal="left" vertical="center"/>
    </xf>
    <xf numFmtId="0" fontId="78" fillId="0" borderId="0" xfId="0" applyFont="1" applyAlignment="1">
      <alignment vertical="top"/>
    </xf>
    <xf numFmtId="167" fontId="78" fillId="0" borderId="0" xfId="0" applyNumberFormat="1" applyFont="1" applyAlignment="1">
      <alignment horizontal="left"/>
    </xf>
    <xf numFmtId="0" fontId="78" fillId="0" borderId="0" xfId="0" applyFont="1"/>
    <xf numFmtId="0" fontId="79" fillId="0" borderId="0" xfId="0" applyFont="1"/>
    <xf numFmtId="0" fontId="78" fillId="0" borderId="0" xfId="0" applyFont="1" applyAlignment="1">
      <alignment horizontal="left"/>
    </xf>
    <xf numFmtId="0" fontId="80" fillId="47" borderId="30" xfId="0" applyFont="1" applyFill="1" applyBorder="1" applyAlignment="1">
      <alignment horizontal="left" wrapText="1"/>
    </xf>
    <xf numFmtId="0" fontId="80" fillId="47" borderId="30" xfId="0" applyFont="1" applyFill="1" applyBorder="1" applyAlignment="1">
      <alignment horizontal="right" wrapText="1"/>
    </xf>
    <xf numFmtId="2" fontId="80" fillId="47" borderId="30" xfId="0" applyNumberFormat="1" applyFont="1" applyFill="1" applyBorder="1" applyAlignment="1">
      <alignment horizontal="right" wrapText="1"/>
    </xf>
    <xf numFmtId="0" fontId="0" fillId="48" borderId="31" xfId="0" applyFill="1" applyBorder="1" applyAlignment="1">
      <alignment horizontal="right"/>
    </xf>
    <xf numFmtId="193" fontId="0" fillId="48" borderId="31" xfId="0" applyNumberFormat="1" applyFill="1" applyBorder="1" applyAlignment="1">
      <alignment horizontal="right"/>
    </xf>
    <xf numFmtId="188" fontId="0" fillId="48" borderId="31" xfId="0" applyNumberFormat="1" applyFill="1" applyBorder="1" applyAlignment="1">
      <alignment horizontal="right"/>
    </xf>
    <xf numFmtId="10" fontId="0" fillId="48" borderId="31" xfId="0" applyNumberFormat="1" applyFill="1" applyBorder="1" applyAlignment="1">
      <alignment horizontal="right"/>
    </xf>
    <xf numFmtId="2" fontId="0" fillId="48" borderId="31" xfId="0" applyNumberFormat="1" applyFill="1" applyBorder="1" applyAlignment="1">
      <alignment horizontal="right"/>
    </xf>
    <xf numFmtId="1" fontId="0" fillId="0" borderId="0" xfId="0" applyNumberFormat="1" applyAlignment="1">
      <alignment wrapText="1"/>
    </xf>
    <xf numFmtId="0" fontId="81" fillId="0" borderId="0" xfId="0" applyFont="1"/>
    <xf numFmtId="0" fontId="81" fillId="0" borderId="0" xfId="0" applyFont="1" applyAlignment="1">
      <alignment vertical="top"/>
    </xf>
    <xf numFmtId="0" fontId="25" fillId="0" borderId="0" xfId="0" applyFont="1"/>
    <xf numFmtId="0" fontId="25" fillId="0" borderId="0" xfId="0" applyFont="1" applyAlignment="1">
      <alignment vertical="top"/>
    </xf>
    <xf numFmtId="0" fontId="83" fillId="0" borderId="0" xfId="46" applyFont="1"/>
    <xf numFmtId="0" fontId="84" fillId="0" borderId="0" xfId="46" applyFont="1"/>
    <xf numFmtId="0" fontId="65" fillId="0" borderId="0" xfId="0" applyFont="1"/>
    <xf numFmtId="0" fontId="0" fillId="0" borderId="0" xfId="0" quotePrefix="1"/>
    <xf numFmtId="0" fontId="0" fillId="0" borderId="18" xfId="0" quotePrefix="1" applyBorder="1"/>
    <xf numFmtId="0" fontId="76" fillId="0" borderId="0" xfId="0" applyFont="1" applyAlignment="1">
      <alignment vertical="center"/>
    </xf>
    <xf numFmtId="0" fontId="26" fillId="0" borderId="0" xfId="0" applyFont="1" applyAlignment="1">
      <alignment vertical="top"/>
    </xf>
    <xf numFmtId="0" fontId="26" fillId="0" borderId="0" xfId="0" applyFont="1" applyAlignment="1">
      <alignment vertical="top" wrapText="1"/>
    </xf>
    <xf numFmtId="0" fontId="25" fillId="0" borderId="0" xfId="0" applyFont="1" applyAlignment="1">
      <alignment vertical="top" wrapText="1"/>
    </xf>
    <xf numFmtId="0" fontId="85" fillId="49" borderId="30" xfId="0" applyFont="1" applyFill="1" applyBorder="1" applyAlignment="1">
      <alignment horizontal="left" wrapText="1"/>
    </xf>
    <xf numFmtId="0" fontId="86" fillId="50" borderId="31" xfId="0" applyFont="1" applyFill="1" applyBorder="1" applyAlignment="1">
      <alignment horizontal="right"/>
    </xf>
    <xf numFmtId="0" fontId="86" fillId="50" borderId="31" xfId="0" applyFont="1" applyFill="1" applyBorder="1" applyAlignment="1">
      <alignment horizontal="left"/>
    </xf>
    <xf numFmtId="3" fontId="86" fillId="50" borderId="31" xfId="0" applyNumberFormat="1" applyFont="1" applyFill="1" applyBorder="1" applyAlignment="1">
      <alignment horizontal="right"/>
    </xf>
    <xf numFmtId="2" fontId="86" fillId="50" borderId="31" xfId="0" applyNumberFormat="1" applyFont="1" applyFill="1" applyBorder="1" applyAlignment="1">
      <alignment horizontal="right" wrapText="1"/>
    </xf>
    <xf numFmtId="0" fontId="77" fillId="49" borderId="30" xfId="0" applyFont="1" applyFill="1" applyBorder="1" applyAlignment="1">
      <alignment horizontal="left" wrapText="1"/>
    </xf>
    <xf numFmtId="0" fontId="76" fillId="51" borderId="31" xfId="0" applyFont="1" applyFill="1" applyBorder="1" applyAlignment="1">
      <alignment horizontal="right"/>
    </xf>
    <xf numFmtId="0" fontId="76" fillId="51" borderId="31" xfId="0" applyFont="1" applyFill="1" applyBorder="1" applyAlignment="1">
      <alignment horizontal="left"/>
    </xf>
    <xf numFmtId="3" fontId="76" fillId="51" borderId="31" xfId="0" applyNumberFormat="1" applyFont="1" applyFill="1" applyBorder="1" applyAlignment="1">
      <alignment horizontal="right"/>
    </xf>
    <xf numFmtId="192" fontId="76" fillId="51" borderId="31" xfId="0" applyNumberFormat="1" applyFont="1" applyFill="1" applyBorder="1" applyAlignment="1">
      <alignment horizontal="right"/>
    </xf>
    <xf numFmtId="0" fontId="85" fillId="49" borderId="30" xfId="0" applyFont="1" applyFill="1" applyBorder="1" applyAlignment="1">
      <alignment horizontal="right" wrapText="1"/>
    </xf>
    <xf numFmtId="10" fontId="85" fillId="49" borderId="30" xfId="2" applyNumberFormat="1" applyFont="1" applyFill="1" applyBorder="1" applyAlignment="1">
      <alignment horizontal="right" wrapText="1"/>
    </xf>
    <xf numFmtId="0" fontId="32" fillId="50" borderId="31" xfId="0" applyFont="1" applyFill="1" applyBorder="1" applyAlignment="1">
      <alignment horizontal="right"/>
    </xf>
    <xf numFmtId="195" fontId="32" fillId="50" borderId="31" xfId="0" applyNumberFormat="1" applyFont="1" applyFill="1" applyBorder="1" applyAlignment="1">
      <alignment horizontal="right"/>
    </xf>
    <xf numFmtId="193" fontId="32" fillId="50" borderId="31" xfId="0" applyNumberFormat="1" applyFont="1" applyFill="1" applyBorder="1" applyAlignment="1">
      <alignment horizontal="right"/>
    </xf>
    <xf numFmtId="188" fontId="32" fillId="50" borderId="31" xfId="0" applyNumberFormat="1" applyFont="1" applyFill="1" applyBorder="1" applyAlignment="1">
      <alignment horizontal="right"/>
    </xf>
    <xf numFmtId="10" fontId="32" fillId="50" borderId="31" xfId="2" applyNumberFormat="1" applyFont="1" applyFill="1" applyBorder="1" applyAlignment="1">
      <alignment horizontal="right"/>
    </xf>
    <xf numFmtId="2" fontId="32" fillId="50" borderId="31" xfId="0" applyNumberFormat="1" applyFont="1" applyFill="1" applyBorder="1" applyAlignment="1">
      <alignment horizontal="right" wrapText="1"/>
    </xf>
    <xf numFmtId="0" fontId="44" fillId="52" borderId="31" xfId="0" applyFont="1" applyFill="1" applyBorder="1" applyAlignment="1">
      <alignment horizontal="right"/>
    </xf>
    <xf numFmtId="193" fontId="32" fillId="52" borderId="31" xfId="0" applyNumberFormat="1" applyFont="1" applyFill="1" applyBorder="1" applyAlignment="1">
      <alignment horizontal="right"/>
    </xf>
    <xf numFmtId="3" fontId="32" fillId="52" borderId="0" xfId="0" applyNumberFormat="1" applyFont="1" applyFill="1"/>
    <xf numFmtId="10" fontId="32" fillId="52" borderId="31" xfId="2" applyNumberFormat="1" applyFont="1" applyFill="1" applyBorder="1" applyAlignment="1">
      <alignment horizontal="right"/>
    </xf>
    <xf numFmtId="2" fontId="32" fillId="52" borderId="31" xfId="0" applyNumberFormat="1" applyFont="1" applyFill="1" applyBorder="1" applyAlignment="1">
      <alignment horizontal="right" wrapText="1"/>
    </xf>
    <xf numFmtId="0" fontId="85" fillId="49" borderId="30" xfId="0" applyFont="1" applyFill="1" applyBorder="1" applyAlignment="1">
      <alignment wrapText="1"/>
    </xf>
    <xf numFmtId="2" fontId="85" fillId="49" borderId="30" xfId="0" applyNumberFormat="1" applyFont="1" applyFill="1" applyBorder="1" applyAlignment="1">
      <alignment horizontal="right" wrapText="1"/>
    </xf>
    <xf numFmtId="49" fontId="44" fillId="50" borderId="31" xfId="0" applyNumberFormat="1" applyFont="1" applyFill="1" applyBorder="1" applyAlignment="1">
      <alignment horizontal="left"/>
    </xf>
    <xf numFmtId="0" fontId="32" fillId="50" borderId="31" xfId="0" applyFont="1" applyFill="1" applyBorder="1" applyAlignment="1">
      <alignment horizontal="left"/>
    </xf>
    <xf numFmtId="194" fontId="32" fillId="50" borderId="31" xfId="0" applyNumberFormat="1" applyFont="1" applyFill="1" applyBorder="1"/>
    <xf numFmtId="43" fontId="32" fillId="50" borderId="31" xfId="70" applyFont="1" applyFill="1" applyBorder="1" applyAlignment="1">
      <alignment horizontal="right"/>
    </xf>
    <xf numFmtId="0" fontId="0" fillId="0" borderId="18" xfId="0" applyBorder="1" applyAlignment="1">
      <alignment horizontal="center" wrapText="1"/>
    </xf>
    <xf numFmtId="0" fontId="0" fillId="0" borderId="17" xfId="0" applyBorder="1" applyAlignment="1">
      <alignment horizontal="center" wrapText="1"/>
    </xf>
    <xf numFmtId="0" fontId="26" fillId="0" borderId="0" xfId="0" applyFont="1" applyAlignment="1">
      <alignment wrapText="1"/>
    </xf>
    <xf numFmtId="0" fontId="46" fillId="0" borderId="0" xfId="0" applyFont="1" applyAlignment="1">
      <alignment horizontal="left" wrapText="1"/>
    </xf>
    <xf numFmtId="0" fontId="15" fillId="34" borderId="10" xfId="0" applyFont="1" applyFill="1" applyBorder="1" applyAlignment="1">
      <alignment horizontal="center" wrapText="1"/>
    </xf>
    <xf numFmtId="0" fontId="15" fillId="34" borderId="10" xfId="0" applyFont="1" applyFill="1" applyBorder="1" applyAlignment="1">
      <alignment horizontal="center" vertical="center" wrapText="1"/>
    </xf>
    <xf numFmtId="0" fontId="15" fillId="34" borderId="10" xfId="0" applyFont="1" applyFill="1" applyBorder="1" applyAlignment="1">
      <alignment horizontal="center"/>
    </xf>
    <xf numFmtId="0" fontId="15" fillId="34" borderId="12" xfId="0" applyFont="1" applyFill="1" applyBorder="1" applyAlignment="1">
      <alignment horizontal="center"/>
    </xf>
    <xf numFmtId="0" fontId="15" fillId="34" borderId="13" xfId="0" applyFont="1" applyFill="1" applyBorder="1" applyAlignment="1">
      <alignment horizontal="center"/>
    </xf>
    <xf numFmtId="0" fontId="15" fillId="34" borderId="14" xfId="0" applyFont="1" applyFill="1" applyBorder="1" applyAlignment="1">
      <alignment horizontal="center"/>
    </xf>
    <xf numFmtId="0" fontId="26" fillId="0" borderId="0" xfId="0" applyFont="1" applyAlignment="1">
      <alignment horizontal="left" wrapText="1"/>
    </xf>
    <xf numFmtId="0" fontId="27" fillId="34" borderId="15" xfId="0" quotePrefix="1" applyFont="1" applyFill="1" applyBorder="1" applyAlignment="1">
      <alignment horizontal="center" vertical="center"/>
    </xf>
    <xf numFmtId="0" fontId="27" fillId="34" borderId="11" xfId="0" quotePrefix="1" applyFont="1" applyFill="1" applyBorder="1" applyAlignment="1">
      <alignment horizontal="center" vertical="center"/>
    </xf>
    <xf numFmtId="0" fontId="27" fillId="34" borderId="10" xfId="0" applyFont="1" applyFill="1" applyBorder="1" applyAlignment="1">
      <alignment horizontal="center"/>
    </xf>
    <xf numFmtId="0" fontId="0" fillId="34" borderId="10" xfId="0" applyFill="1" applyBorder="1" applyAlignment="1">
      <alignment horizontal="center"/>
    </xf>
    <xf numFmtId="0" fontId="0" fillId="34" borderId="15" xfId="0" applyFill="1" applyBorder="1" applyAlignment="1">
      <alignment horizontal="center"/>
    </xf>
    <xf numFmtId="0" fontId="0" fillId="34" borderId="11" xfId="0" applyFill="1" applyBorder="1" applyAlignment="1">
      <alignment horizontal="center"/>
    </xf>
    <xf numFmtId="0" fontId="15" fillId="34" borderId="10" xfId="0" applyFont="1" applyFill="1" applyBorder="1"/>
    <xf numFmtId="0" fontId="27" fillId="34" borderId="15" xfId="0" applyFont="1" applyFill="1" applyBorder="1"/>
    <xf numFmtId="0" fontId="27" fillId="34" borderId="11" xfId="0" applyFont="1" applyFill="1" applyBorder="1"/>
    <xf numFmtId="0" fontId="76" fillId="0" borderId="0" xfId="0" applyFont="1" applyAlignment="1">
      <alignment wrapText="1"/>
    </xf>
    <xf numFmtId="0" fontId="76" fillId="0" borderId="0" xfId="0" applyFont="1" applyAlignment="1">
      <alignment vertical="center" wrapText="1"/>
    </xf>
    <xf numFmtId="0" fontId="15" fillId="39" borderId="15" xfId="0" applyFont="1" applyFill="1" applyBorder="1" applyAlignment="1">
      <alignment horizontal="center" vertical="center"/>
    </xf>
    <xf numFmtId="0" fontId="15" fillId="39" borderId="11" xfId="0" applyFont="1" applyFill="1" applyBorder="1" applyAlignment="1">
      <alignment horizontal="center" vertical="center"/>
    </xf>
    <xf numFmtId="0" fontId="15" fillId="39" borderId="12" xfId="0" applyFont="1" applyFill="1" applyBorder="1" applyAlignment="1">
      <alignment horizontal="center"/>
    </xf>
    <xf numFmtId="0" fontId="15" fillId="39" borderId="13" xfId="0" applyFont="1" applyFill="1" applyBorder="1" applyAlignment="1">
      <alignment horizontal="center"/>
    </xf>
    <xf numFmtId="0" fontId="15" fillId="39" borderId="14" xfId="0" applyFont="1" applyFill="1" applyBorder="1" applyAlignment="1">
      <alignment horizontal="center"/>
    </xf>
    <xf numFmtId="0" fontId="0" fillId="0" borderId="0" xfId="0" applyAlignment="1">
      <alignment wrapText="1"/>
    </xf>
    <xf numFmtId="0" fontId="15" fillId="0" borderId="12" xfId="0" applyFont="1" applyBorder="1" applyAlignment="1">
      <alignment horizontal="center"/>
    </xf>
    <xf numFmtId="0" fontId="15" fillId="0" borderId="13" xfId="0" applyFont="1" applyBorder="1" applyAlignment="1">
      <alignment horizontal="center"/>
    </xf>
    <xf numFmtId="0" fontId="15" fillId="0" borderId="14" xfId="0" applyFont="1" applyBorder="1" applyAlignment="1">
      <alignment horizontal="center"/>
    </xf>
    <xf numFmtId="0" fontId="15" fillId="0" borderId="10" xfId="0" applyFont="1" applyBorder="1" applyAlignment="1">
      <alignment horizontal="center"/>
    </xf>
    <xf numFmtId="0" fontId="15" fillId="39" borderId="15" xfId="0" applyFont="1" applyFill="1" applyBorder="1" applyAlignment="1">
      <alignment horizontal="center" vertical="center" wrapText="1"/>
    </xf>
    <xf numFmtId="0" fontId="15" fillId="39" borderId="11" xfId="0" applyFont="1" applyFill="1" applyBorder="1" applyAlignment="1">
      <alignment horizontal="center" vertical="center" wrapText="1"/>
    </xf>
    <xf numFmtId="0" fontId="15" fillId="39" borderId="12" xfId="0" applyFont="1" applyFill="1" applyBorder="1" applyAlignment="1">
      <alignment horizontal="center" vertical="center"/>
    </xf>
    <xf numFmtId="0" fontId="15" fillId="39" borderId="14" xfId="0" applyFont="1" applyFill="1" applyBorder="1" applyAlignment="1">
      <alignment horizontal="center" vertical="center"/>
    </xf>
    <xf numFmtId="0" fontId="15" fillId="39" borderId="10" xfId="0" applyFont="1" applyFill="1" applyBorder="1" applyAlignment="1">
      <alignment horizontal="center" vertical="center"/>
    </xf>
    <xf numFmtId="0" fontId="27" fillId="34" borderId="10" xfId="0" quotePrefix="1" applyFont="1" applyFill="1" applyBorder="1" applyAlignment="1">
      <alignment horizontal="left"/>
    </xf>
    <xf numFmtId="0" fontId="78" fillId="0" borderId="0" xfId="0" applyFont="1" applyAlignment="1">
      <alignment horizontal="left" wrapText="1"/>
    </xf>
    <xf numFmtId="0" fontId="0" fillId="0" borderId="0" xfId="0" applyAlignment="1">
      <alignment vertical="center" wrapText="1"/>
    </xf>
    <xf numFmtId="0" fontId="82" fillId="0" borderId="0" xfId="46" applyFont="1" applyAlignment="1">
      <alignment vertical="top" wrapText="1"/>
    </xf>
    <xf numFmtId="0" fontId="0" fillId="0" borderId="0" xfId="0" applyAlignment="1">
      <alignment vertical="top" wrapText="1"/>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11" xfId="0" applyBorder="1" applyAlignment="1">
      <alignment horizontal="center" vertical="center"/>
    </xf>
    <xf numFmtId="0" fontId="15" fillId="34" borderId="12" xfId="0" applyFont="1" applyFill="1" applyBorder="1" applyAlignment="1">
      <alignment horizontal="center" vertical="center" wrapText="1"/>
    </xf>
    <xf numFmtId="0" fontId="15" fillId="34" borderId="13" xfId="0" applyFont="1" applyFill="1" applyBorder="1" applyAlignment="1">
      <alignment horizontal="center" vertical="center" wrapText="1"/>
    </xf>
    <xf numFmtId="0" fontId="15" fillId="34" borderId="14" xfId="0" applyFont="1" applyFill="1" applyBorder="1" applyAlignment="1">
      <alignment horizontal="center" vertical="center" wrapText="1"/>
    </xf>
    <xf numFmtId="0" fontId="0" fillId="0" borderId="0" xfId="0" applyAlignment="1">
      <alignment horizontal="left" wrapText="1"/>
    </xf>
    <xf numFmtId="0" fontId="46" fillId="0" borderId="0" xfId="0" applyFont="1" applyAlignment="1">
      <alignment horizontal="left" vertical="center" wrapText="1"/>
    </xf>
    <xf numFmtId="0" fontId="27" fillId="34" borderId="15" xfId="0" applyFont="1" applyFill="1" applyBorder="1" applyAlignment="1">
      <alignment horizontal="left" wrapText="1"/>
    </xf>
    <xf numFmtId="0" fontId="27" fillId="34" borderId="11" xfId="0" applyFont="1" applyFill="1" applyBorder="1" applyAlignment="1">
      <alignment horizontal="left" wrapText="1"/>
    </xf>
    <xf numFmtId="0" fontId="27" fillId="34" borderId="12" xfId="0" applyFont="1" applyFill="1" applyBorder="1" applyAlignment="1">
      <alignment horizontal="center"/>
    </xf>
    <xf numFmtId="0" fontId="27" fillId="34" borderId="13" xfId="0" applyFont="1" applyFill="1" applyBorder="1" applyAlignment="1">
      <alignment horizontal="center"/>
    </xf>
    <xf numFmtId="0" fontId="27" fillId="34" borderId="14" xfId="0" applyFont="1" applyFill="1" applyBorder="1" applyAlignment="1">
      <alignment horizontal="center"/>
    </xf>
    <xf numFmtId="0" fontId="53" fillId="0" borderId="0" xfId="0" applyFont="1" applyAlignment="1">
      <alignment horizontal="left" wrapText="1"/>
    </xf>
    <xf numFmtId="0" fontId="15" fillId="34" borderId="10" xfId="0" applyFont="1" applyFill="1" applyBorder="1" applyAlignment="1">
      <alignment horizontal="left" vertical="center"/>
    </xf>
    <xf numFmtId="0" fontId="15" fillId="34" borderId="22" xfId="0" applyFont="1" applyFill="1" applyBorder="1" applyAlignment="1">
      <alignment horizontal="center"/>
    </xf>
    <xf numFmtId="0" fontId="15" fillId="34" borderId="23" xfId="0" applyFont="1" applyFill="1" applyBorder="1" applyAlignment="1">
      <alignment horizontal="center"/>
    </xf>
    <xf numFmtId="0" fontId="15" fillId="34" borderId="24" xfId="0" applyFont="1" applyFill="1" applyBorder="1" applyAlignment="1">
      <alignment horizontal="center"/>
    </xf>
    <xf numFmtId="0" fontId="27" fillId="34" borderId="22" xfId="0" applyFont="1" applyFill="1" applyBorder="1" applyAlignment="1">
      <alignment horizontal="center"/>
    </xf>
    <xf numFmtId="0" fontId="27" fillId="34" borderId="23" xfId="0" applyFont="1" applyFill="1" applyBorder="1" applyAlignment="1">
      <alignment horizontal="center"/>
    </xf>
    <xf numFmtId="0" fontId="27" fillId="34" borderId="24" xfId="0" applyFont="1" applyFill="1" applyBorder="1" applyAlignment="1">
      <alignment horizontal="center"/>
    </xf>
    <xf numFmtId="0" fontId="15" fillId="34" borderId="15" xfId="0" applyFont="1" applyFill="1" applyBorder="1" applyAlignment="1">
      <alignment horizontal="left" wrapText="1"/>
    </xf>
    <xf numFmtId="0" fontId="15" fillId="34" borderId="11" xfId="0" applyFont="1" applyFill="1" applyBorder="1" applyAlignment="1">
      <alignment horizontal="left" wrapText="1"/>
    </xf>
    <xf numFmtId="0" fontId="26" fillId="0" borderId="0" xfId="0" applyFont="1" applyAlignment="1">
      <alignment horizontal="left"/>
    </xf>
    <xf numFmtId="0" fontId="27" fillId="34" borderId="10" xfId="0" applyFont="1" applyFill="1" applyBorder="1" applyAlignment="1">
      <alignment horizontal="left"/>
    </xf>
    <xf numFmtId="164" fontId="15" fillId="34" borderId="10" xfId="0" applyNumberFormat="1" applyFont="1" applyFill="1" applyBorder="1" applyAlignment="1">
      <alignment horizontal="center"/>
    </xf>
    <xf numFmtId="0" fontId="15" fillId="34" borderId="10" xfId="0" applyFont="1" applyFill="1" applyBorder="1" applyAlignment="1">
      <alignment horizontal="left"/>
    </xf>
    <xf numFmtId="0" fontId="27" fillId="34" borderId="22" xfId="0" applyFont="1" applyFill="1" applyBorder="1" applyAlignment="1">
      <alignment horizontal="left"/>
    </xf>
    <xf numFmtId="0" fontId="27" fillId="34" borderId="25" xfId="0" applyFont="1" applyFill="1" applyBorder="1" applyAlignment="1">
      <alignment horizontal="left"/>
    </xf>
    <xf numFmtId="174" fontId="27" fillId="34" borderId="10" xfId="0" applyNumberFormat="1" applyFont="1" applyFill="1" applyBorder="1" applyAlignment="1">
      <alignment horizontal="center"/>
    </xf>
    <xf numFmtId="0" fontId="29" fillId="0" borderId="0" xfId="0" applyFont="1" applyAlignment="1">
      <alignment wrapText="1"/>
    </xf>
    <xf numFmtId="0" fontId="15" fillId="34" borderId="15" xfId="0" applyFont="1" applyFill="1" applyBorder="1" applyAlignment="1">
      <alignment horizontal="left"/>
    </xf>
    <xf numFmtId="0" fontId="15" fillId="34" borderId="11" xfId="0" applyFont="1" applyFill="1" applyBorder="1" applyAlignment="1">
      <alignment horizontal="left"/>
    </xf>
    <xf numFmtId="0" fontId="15" fillId="34" borderId="12" xfId="0" applyFont="1" applyFill="1" applyBorder="1" applyAlignment="1">
      <alignment horizontal="center" wrapText="1"/>
    </xf>
    <xf numFmtId="0" fontId="15" fillId="34" borderId="14" xfId="0" applyFont="1" applyFill="1" applyBorder="1" applyAlignment="1">
      <alignment horizontal="center" wrapText="1"/>
    </xf>
    <xf numFmtId="0" fontId="27" fillId="34" borderId="12" xfId="0" applyFont="1" applyFill="1" applyBorder="1" applyAlignment="1">
      <alignment horizontal="center" wrapText="1"/>
    </xf>
    <xf numFmtId="0" fontId="27" fillId="34" borderId="14" xfId="0" applyFont="1" applyFill="1" applyBorder="1" applyAlignment="1">
      <alignment horizontal="center" wrapText="1"/>
    </xf>
    <xf numFmtId="0" fontId="27" fillId="34" borderId="15" xfId="0" applyFont="1" applyFill="1" applyBorder="1" applyAlignment="1">
      <alignment horizontal="left"/>
    </xf>
    <xf numFmtId="0" fontId="27" fillId="34" borderId="11" xfId="0" applyFont="1" applyFill="1" applyBorder="1" applyAlignment="1">
      <alignment horizontal="left"/>
    </xf>
    <xf numFmtId="0" fontId="31" fillId="34" borderId="10" xfId="0" applyFont="1" applyFill="1" applyBorder="1" applyAlignment="1">
      <alignment horizontal="center"/>
    </xf>
    <xf numFmtId="0" fontId="31" fillId="34" borderId="12" xfId="0" applyFont="1" applyFill="1" applyBorder="1" applyAlignment="1">
      <alignment horizontal="center"/>
    </xf>
    <xf numFmtId="0" fontId="31" fillId="34" borderId="14" xfId="0" applyFont="1" applyFill="1" applyBorder="1" applyAlignment="1">
      <alignment horizontal="center"/>
    </xf>
    <xf numFmtId="0" fontId="46" fillId="0" borderId="0" xfId="0" applyFont="1" applyAlignment="1">
      <alignment wrapText="1"/>
    </xf>
    <xf numFmtId="0" fontId="15" fillId="34" borderId="13" xfId="0" applyFont="1" applyFill="1" applyBorder="1" applyAlignment="1">
      <alignment horizontal="center" wrapText="1"/>
    </xf>
    <xf numFmtId="0" fontId="22" fillId="0" borderId="0" xfId="0" applyFont="1" applyAlignment="1">
      <alignment horizontal="left" wrapText="1"/>
    </xf>
    <xf numFmtId="0" fontId="27" fillId="34" borderId="10" xfId="0" applyFont="1" applyFill="1" applyBorder="1" applyAlignment="1">
      <alignment horizontal="left" wrapText="1"/>
    </xf>
  </cellXfs>
  <cellStyles count="72">
    <cellStyle name="20% - Accent1" xfId="20" builtinId="30" customBuiltin="1"/>
    <cellStyle name="20% - Accent1 2" xfId="57" xr:uid="{00000000-0005-0000-0000-000001000000}"/>
    <cellStyle name="20% - Accent2" xfId="23" builtinId="34" customBuiltin="1"/>
    <cellStyle name="20% - Accent2 2" xfId="59" xr:uid="{00000000-0005-0000-0000-000003000000}"/>
    <cellStyle name="20% - Accent3" xfId="26" builtinId="38" customBuiltin="1"/>
    <cellStyle name="20% - Accent3 2" xfId="61" xr:uid="{00000000-0005-0000-0000-000005000000}"/>
    <cellStyle name="20% - Accent4" xfId="29" builtinId="42" customBuiltin="1"/>
    <cellStyle name="20% - Accent4 2" xfId="63" xr:uid="{00000000-0005-0000-0000-000007000000}"/>
    <cellStyle name="20% - Accent5" xfId="32" builtinId="46" customBuiltin="1"/>
    <cellStyle name="20% - Accent5 2" xfId="65" xr:uid="{00000000-0005-0000-0000-000009000000}"/>
    <cellStyle name="20% - Accent6" xfId="35" builtinId="50" customBuiltin="1"/>
    <cellStyle name="20% - Accent6 2" xfId="67" xr:uid="{00000000-0005-0000-0000-00000B000000}"/>
    <cellStyle name="40% - Accent1" xfId="21" builtinId="31" customBuiltin="1"/>
    <cellStyle name="40% - Accent1 2" xfId="58" xr:uid="{00000000-0005-0000-0000-00000D000000}"/>
    <cellStyle name="40% - Accent2" xfId="24" builtinId="35" customBuiltin="1"/>
    <cellStyle name="40% - Accent2 2" xfId="60" xr:uid="{00000000-0005-0000-0000-00000F000000}"/>
    <cellStyle name="40% - Accent3" xfId="27" builtinId="39" customBuiltin="1"/>
    <cellStyle name="40% - Accent3 2" xfId="62" xr:uid="{00000000-0005-0000-0000-000011000000}"/>
    <cellStyle name="40% - Accent4" xfId="30" builtinId="43" customBuiltin="1"/>
    <cellStyle name="40% - Accent4 2" xfId="64" xr:uid="{00000000-0005-0000-0000-000013000000}"/>
    <cellStyle name="40% - Accent5" xfId="33" builtinId="47" customBuiltin="1"/>
    <cellStyle name="40% - Accent5 2" xfId="66" xr:uid="{00000000-0005-0000-0000-000015000000}"/>
    <cellStyle name="40% - Accent6" xfId="36" builtinId="51" customBuiltin="1"/>
    <cellStyle name="40% - Accent6 2" xfId="68" xr:uid="{00000000-0005-0000-0000-000017000000}"/>
    <cellStyle name="60% - Accent1 2" xfId="39" xr:uid="{00000000-0005-0000-0000-000018000000}"/>
    <cellStyle name="60% - Accent2 2" xfId="40" xr:uid="{00000000-0005-0000-0000-000019000000}"/>
    <cellStyle name="60% - Accent3 2" xfId="41" xr:uid="{00000000-0005-0000-0000-00001A000000}"/>
    <cellStyle name="60% - Accent4 2" xfId="42" xr:uid="{00000000-0005-0000-0000-00001B000000}"/>
    <cellStyle name="60% - Accent5 2" xfId="43" xr:uid="{00000000-0005-0000-0000-00001C000000}"/>
    <cellStyle name="60% - Accent6 2" xfId="44" xr:uid="{00000000-0005-0000-0000-00001D000000}"/>
    <cellStyle name="Accent1" xfId="19" builtinId="29" customBuiltin="1"/>
    <cellStyle name="Accent1 2" xfId="56" xr:uid="{00000000-0005-0000-0000-00001F000000}"/>
    <cellStyle name="Accent1 3" xfId="48" xr:uid="{00000000-0005-0000-0000-000020000000}"/>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Comma" xfId="70" builtinId="3"/>
    <cellStyle name="Comma 2" xfId="49" xr:uid="{00000000-0005-0000-0000-00002A000000}"/>
    <cellStyle name="Comma 3" xfId="53" xr:uid="{00000000-0005-0000-0000-00002B000000}"/>
    <cellStyle name="Currency" xfId="1" builtinId="4"/>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37" builtinId="8"/>
    <cellStyle name="Input" xfId="10" builtinId="20" customBuiltin="1"/>
    <cellStyle name="Linked Cell" xfId="13" builtinId="24" customBuiltin="1"/>
    <cellStyle name="Neutral 2" xfId="38" xr:uid="{00000000-0005-0000-0000-000036000000}"/>
    <cellStyle name="Normal" xfId="0" builtinId="0"/>
    <cellStyle name="Normal 2" xfId="46" xr:uid="{00000000-0005-0000-0000-000038000000}"/>
    <cellStyle name="Normal 2 2" xfId="50" xr:uid="{00000000-0005-0000-0000-000039000000}"/>
    <cellStyle name="Normal 3" xfId="45" xr:uid="{00000000-0005-0000-0000-00003A000000}"/>
    <cellStyle name="Normal 3 2" xfId="52" xr:uid="{00000000-0005-0000-0000-00003B000000}"/>
    <cellStyle name="Normal 4" xfId="47" xr:uid="{00000000-0005-0000-0000-00003C000000}"/>
    <cellStyle name="Normal 5" xfId="69" xr:uid="{00000000-0005-0000-0000-00003D000000}"/>
    <cellStyle name="Normal 6" xfId="71" xr:uid="{3D2D9ECF-E94D-4E63-9D0D-702C685A5502}"/>
    <cellStyle name="Note" xfId="16" builtinId="10" customBuiltin="1"/>
    <cellStyle name="Note 2" xfId="55" xr:uid="{00000000-0005-0000-0000-00003F000000}"/>
    <cellStyle name="Output" xfId="11" builtinId="21" customBuiltin="1"/>
    <cellStyle name="Percent" xfId="2" builtinId="5"/>
    <cellStyle name="Percent 2" xfId="51" xr:uid="{00000000-0005-0000-0000-000042000000}"/>
    <cellStyle name="Percent 3" xfId="54" xr:uid="{00000000-0005-0000-0000-000043000000}"/>
    <cellStyle name="Title" xfId="3" builtinId="15" customBuiltin="1"/>
    <cellStyle name="Total" xfId="18" builtinId="25" customBuiltin="1"/>
    <cellStyle name="Warning Text" xfId="15" builtinId="11" customBuiltin="1"/>
  </cellStyles>
  <dxfs count="3">
    <dxf>
      <font>
        <color auto="1"/>
      </font>
      <fill>
        <patternFill>
          <bgColor rgb="FFFF9900"/>
        </patternFill>
      </fill>
    </dxf>
    <dxf>
      <fill>
        <patternFill>
          <bgColor rgb="FF8EA9DB"/>
        </patternFill>
      </fill>
    </dxf>
    <dxf>
      <font>
        <color rgb="FF9C0006"/>
      </font>
      <fill>
        <patternFill>
          <bgColor rgb="FFFFC7CE"/>
        </patternFill>
      </fill>
    </dxf>
  </dxfs>
  <tableStyles count="0" defaultTableStyle="TableStyleMedium2" defaultPivotStyle="PivotStyleLight16"/>
  <colors>
    <mruColors>
      <color rgb="FFFF8989"/>
      <color rgb="FF6A3460"/>
      <color rgb="FF976FFB"/>
      <color rgb="FFB469FF"/>
      <color rgb="FF66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8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513230</xdr:colOff>
      <xdr:row>36</xdr:row>
      <xdr:rowOff>133350</xdr:rowOff>
    </xdr:to>
    <xdr:pic>
      <xdr:nvPicPr>
        <xdr:cNvPr id="3" name="Picture 2">
          <a:extLst>
            <a:ext uri="{FF2B5EF4-FFF2-40B4-BE49-F238E27FC236}">
              <a16:creationId xmlns:a16="http://schemas.microsoft.com/office/drawing/2014/main" id="{789522D5-0DD2-44DC-CA33-7C1D221607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047630" cy="69913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hiamass.gov/annual-report/" TargetMode="Externa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74CA4-AB91-435A-B9B4-D8A5BF7B3693}">
  <dimension ref="A1"/>
  <sheetViews>
    <sheetView tabSelected="1" workbookViewId="0">
      <selection activeCell="P1" sqref="P1"/>
    </sheetView>
  </sheetViews>
  <sheetFormatPr defaultRowHeight="15" x14ac:dyDescent="0.25"/>
  <cols>
    <col min="1" max="16384" width="9.140625" style="295"/>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4"/>
  <sheetViews>
    <sheetView workbookViewId="0"/>
  </sheetViews>
  <sheetFormatPr defaultRowHeight="15" x14ac:dyDescent="0.25"/>
  <cols>
    <col min="1" max="1" width="21.140625" customWidth="1"/>
    <col min="2" max="6" width="19.85546875" customWidth="1"/>
    <col min="7" max="7" width="24.140625" customWidth="1"/>
  </cols>
  <sheetData>
    <row r="1" spans="1:7" ht="18.75" x14ac:dyDescent="0.3">
      <c r="A1" s="110" t="s">
        <v>25</v>
      </c>
    </row>
    <row r="2" spans="1:7" ht="15.75" x14ac:dyDescent="0.25">
      <c r="A2" s="111" t="s">
        <v>275</v>
      </c>
    </row>
    <row r="3" spans="1:7" ht="15.75" x14ac:dyDescent="0.25">
      <c r="A3" s="112" t="s">
        <v>267</v>
      </c>
    </row>
    <row r="5" spans="1:7" x14ac:dyDescent="0.25">
      <c r="A5" s="497" t="s">
        <v>292</v>
      </c>
      <c r="B5" s="498" t="s">
        <v>290</v>
      </c>
      <c r="C5" s="499"/>
      <c r="D5" s="500"/>
      <c r="E5" s="25" t="s">
        <v>33</v>
      </c>
      <c r="F5" s="25" t="s">
        <v>33</v>
      </c>
      <c r="G5" s="123" t="s">
        <v>381</v>
      </c>
    </row>
    <row r="6" spans="1:7" x14ac:dyDescent="0.25">
      <c r="A6" s="497"/>
      <c r="B6" s="25">
        <v>2019</v>
      </c>
      <c r="C6" s="25">
        <v>2020</v>
      </c>
      <c r="D6" s="25">
        <v>2021</v>
      </c>
      <c r="E6" s="25" t="s">
        <v>34</v>
      </c>
      <c r="F6" s="25" t="s">
        <v>36</v>
      </c>
      <c r="G6" s="123" t="s">
        <v>59</v>
      </c>
    </row>
    <row r="7" spans="1:7" x14ac:dyDescent="0.25">
      <c r="A7" s="80" t="s">
        <v>306</v>
      </c>
      <c r="B7" s="273">
        <v>345617338</v>
      </c>
      <c r="C7" s="273">
        <v>327676006</v>
      </c>
      <c r="D7" s="273">
        <v>355873062</v>
      </c>
      <c r="E7" s="215">
        <v>-5.1910972128371639E-2</v>
      </c>
      <c r="F7" s="215">
        <v>8.605163479684258E-2</v>
      </c>
      <c r="G7" s="175">
        <v>1.4728357075395548E-2</v>
      </c>
    </row>
    <row r="8" spans="1:7" x14ac:dyDescent="0.25">
      <c r="A8" s="80" t="s">
        <v>307</v>
      </c>
      <c r="B8" s="273">
        <v>1418782000</v>
      </c>
      <c r="C8" s="273">
        <v>1565510000</v>
      </c>
      <c r="D8" s="273">
        <v>1581963000</v>
      </c>
      <c r="E8" s="215">
        <v>0.10341828413385566</v>
      </c>
      <c r="F8" s="215">
        <v>1.0509674163691066E-2</v>
      </c>
      <c r="G8" s="175">
        <v>5.594263611541006E-2</v>
      </c>
    </row>
    <row r="9" spans="1:7" x14ac:dyDescent="0.25">
      <c r="A9" s="85" t="s">
        <v>283</v>
      </c>
      <c r="B9" s="247">
        <v>1764399338</v>
      </c>
      <c r="C9" s="247">
        <v>1893186006</v>
      </c>
      <c r="D9" s="247">
        <v>1937836062</v>
      </c>
      <c r="E9" s="14">
        <v>7.2991791158788108E-2</v>
      </c>
      <c r="F9" s="14">
        <v>2.3584611262967469E-2</v>
      </c>
      <c r="G9" s="125">
        <v>4.7997082744805741E-2</v>
      </c>
    </row>
    <row r="11" spans="1:7" x14ac:dyDescent="0.25">
      <c r="A11" s="41" t="s">
        <v>308</v>
      </c>
    </row>
    <row r="12" spans="1:7" ht="15" customHeight="1" x14ac:dyDescent="0.25">
      <c r="A12" s="501" t="s">
        <v>1559</v>
      </c>
      <c r="B12" s="501"/>
      <c r="C12" s="501"/>
      <c r="D12" s="501"/>
      <c r="E12" s="501"/>
      <c r="F12" s="501"/>
      <c r="G12" s="501"/>
    </row>
    <row r="13" spans="1:7" x14ac:dyDescent="0.25">
      <c r="A13" s="501"/>
      <c r="B13" s="501"/>
      <c r="C13" s="501"/>
      <c r="D13" s="501"/>
      <c r="E13" s="501"/>
      <c r="F13" s="501"/>
      <c r="G13" s="501"/>
    </row>
    <row r="14" spans="1:7" x14ac:dyDescent="0.25">
      <c r="A14" s="501"/>
      <c r="B14" s="501"/>
      <c r="C14" s="501"/>
      <c r="D14" s="501"/>
      <c r="E14" s="501"/>
      <c r="F14" s="501"/>
      <c r="G14" s="501"/>
    </row>
  </sheetData>
  <mergeCells count="3">
    <mergeCell ref="A5:A6"/>
    <mergeCell ref="B5:D5"/>
    <mergeCell ref="A12:G1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8"/>
  <sheetViews>
    <sheetView workbookViewId="0"/>
  </sheetViews>
  <sheetFormatPr defaultRowHeight="15" x14ac:dyDescent="0.25"/>
  <cols>
    <col min="1" max="1" width="21.7109375" customWidth="1"/>
    <col min="2" max="4" width="21.42578125" customWidth="1"/>
    <col min="5" max="6" width="11.7109375" customWidth="1"/>
    <col min="7" max="7" width="18.5703125" customWidth="1"/>
  </cols>
  <sheetData>
    <row r="1" spans="1:8" ht="18.75" x14ac:dyDescent="0.3">
      <c r="A1" s="110" t="s">
        <v>25</v>
      </c>
    </row>
    <row r="2" spans="1:8" ht="15.75" x14ac:dyDescent="0.25">
      <c r="A2" s="217" t="s">
        <v>142</v>
      </c>
    </row>
    <row r="3" spans="1:8" ht="15.75" x14ac:dyDescent="0.25">
      <c r="A3" s="218" t="s">
        <v>1560</v>
      </c>
    </row>
    <row r="5" spans="1:8" ht="14.45" customHeight="1" x14ac:dyDescent="0.25">
      <c r="A5" s="497" t="s">
        <v>309</v>
      </c>
      <c r="B5" s="497" t="s">
        <v>290</v>
      </c>
      <c r="C5" s="497"/>
      <c r="D5" s="497"/>
      <c r="E5" s="497" t="s">
        <v>33</v>
      </c>
      <c r="F5" s="497"/>
      <c r="G5" s="60" t="s">
        <v>325</v>
      </c>
    </row>
    <row r="6" spans="1:8" x14ac:dyDescent="0.25">
      <c r="A6" s="497"/>
      <c r="B6" s="25">
        <v>2019</v>
      </c>
      <c r="C6" s="25">
        <v>2020</v>
      </c>
      <c r="D6" s="25">
        <v>2021</v>
      </c>
      <c r="E6" s="25" t="s">
        <v>34</v>
      </c>
      <c r="F6" s="25" t="s">
        <v>36</v>
      </c>
      <c r="G6" s="25" t="s">
        <v>59</v>
      </c>
    </row>
    <row r="7" spans="1:8" x14ac:dyDescent="0.25">
      <c r="A7" s="219" t="s">
        <v>310</v>
      </c>
      <c r="B7" s="58">
        <v>2772124367.9991207</v>
      </c>
      <c r="C7" s="58">
        <v>3543431944.5817742</v>
      </c>
      <c r="D7" s="58">
        <v>3019082585.9611554</v>
      </c>
      <c r="E7" s="29">
        <v>0.27823700317578903</v>
      </c>
      <c r="F7" s="29">
        <v>-0.1479778268134643</v>
      </c>
      <c r="G7" s="68">
        <v>4.3592961500450444E-2</v>
      </c>
      <c r="H7" s="70"/>
    </row>
    <row r="8" spans="1:8" x14ac:dyDescent="0.25">
      <c r="A8" s="219" t="s">
        <v>311</v>
      </c>
      <c r="B8" s="58">
        <v>5062171300.6868048</v>
      </c>
      <c r="C8" s="58">
        <v>4984205456.248435</v>
      </c>
      <c r="D8" s="58">
        <v>5778410163.3748894</v>
      </c>
      <c r="E8" s="29">
        <v>-1.5401660632818137E-2</v>
      </c>
      <c r="F8" s="29">
        <v>0.15934429551470472</v>
      </c>
      <c r="G8" s="68">
        <v>6.84046368855733E-2</v>
      </c>
      <c r="H8" s="70"/>
    </row>
    <row r="9" spans="1:8" x14ac:dyDescent="0.25">
      <c r="A9" s="219" t="s">
        <v>312</v>
      </c>
      <c r="B9" s="58">
        <v>7269278943.0210209</v>
      </c>
      <c r="C9" s="58">
        <v>7083941590.5250273</v>
      </c>
      <c r="D9" s="58">
        <v>7623847570.6923409</v>
      </c>
      <c r="E9" s="29">
        <v>-2.5495974765685596E-2</v>
      </c>
      <c r="F9" s="29">
        <v>7.621547598436626E-2</v>
      </c>
      <c r="G9" s="68">
        <v>2.409780459008326E-2</v>
      </c>
      <c r="H9" s="70"/>
    </row>
    <row r="10" spans="1:8" x14ac:dyDescent="0.25">
      <c r="A10" s="219" t="s">
        <v>313</v>
      </c>
      <c r="B10" s="58">
        <v>9556450772.4651089</v>
      </c>
      <c r="C10" s="58">
        <v>8505161347.8760996</v>
      </c>
      <c r="D10" s="58">
        <v>9825745370.8306847</v>
      </c>
      <c r="E10" s="29">
        <v>-0.1100083545261466</v>
      </c>
      <c r="F10" s="29">
        <v>0.15526854446851382</v>
      </c>
      <c r="G10" s="68">
        <v>1.3991791315746349E-2</v>
      </c>
      <c r="H10" s="70"/>
    </row>
    <row r="11" spans="1:8" x14ac:dyDescent="0.25">
      <c r="A11" s="219" t="s">
        <v>314</v>
      </c>
      <c r="B11" s="58">
        <v>11559387064.409451</v>
      </c>
      <c r="C11" s="58">
        <v>10290009571.54064</v>
      </c>
      <c r="D11" s="58">
        <v>12233206638.83835</v>
      </c>
      <c r="E11" s="29">
        <v>-0.10981356414451557</v>
      </c>
      <c r="F11" s="29">
        <v>0.18884307675204343</v>
      </c>
      <c r="G11" s="68">
        <v>2.873319246798367E-2</v>
      </c>
      <c r="H11" s="70"/>
    </row>
    <row r="12" spans="1:8" x14ac:dyDescent="0.25">
      <c r="A12" s="219" t="s">
        <v>315</v>
      </c>
      <c r="B12" s="58">
        <v>11838463537.221546</v>
      </c>
      <c r="C12" s="58">
        <v>11627777003.183573</v>
      </c>
      <c r="D12" s="58">
        <v>12236092595.655825</v>
      </c>
      <c r="E12" s="29">
        <v>-1.779678024733106E-2</v>
      </c>
      <c r="F12" s="29">
        <v>5.2315725723472421E-2</v>
      </c>
      <c r="G12" s="68">
        <v>1.6655248352144714E-2</v>
      </c>
      <c r="H12" s="70"/>
    </row>
    <row r="13" spans="1:8" x14ac:dyDescent="0.25">
      <c r="A13" s="219" t="s">
        <v>316</v>
      </c>
      <c r="B13" s="58">
        <v>10571437877.092777</v>
      </c>
      <c r="C13" s="58">
        <v>11436341145.177647</v>
      </c>
      <c r="D13" s="58">
        <v>12702422693.704887</v>
      </c>
      <c r="E13" s="29">
        <v>8.181510198901383E-2</v>
      </c>
      <c r="F13" s="29">
        <v>0.11070687140712905</v>
      </c>
      <c r="G13" s="68">
        <v>9.6165802865242567E-2</v>
      </c>
      <c r="H13" s="70"/>
    </row>
    <row r="15" spans="1:8" x14ac:dyDescent="0.25">
      <c r="A15" s="41" t="s">
        <v>287</v>
      </c>
    </row>
    <row r="16" spans="1:8" x14ac:dyDescent="0.25">
      <c r="A16" s="493" t="s">
        <v>1561</v>
      </c>
      <c r="B16" s="493"/>
      <c r="C16" s="493"/>
      <c r="D16" s="493"/>
      <c r="E16" s="493"/>
      <c r="F16" s="493"/>
      <c r="G16" s="493"/>
    </row>
    <row r="17" spans="1:7" x14ac:dyDescent="0.25">
      <c r="A17" s="493"/>
      <c r="B17" s="493"/>
      <c r="C17" s="493"/>
      <c r="D17" s="493"/>
      <c r="E17" s="493"/>
      <c r="F17" s="493"/>
      <c r="G17" s="493"/>
    </row>
    <row r="18" spans="1:7" x14ac:dyDescent="0.25">
      <c r="A18" s="493"/>
      <c r="B18" s="493"/>
      <c r="C18" s="493"/>
      <c r="D18" s="493"/>
      <c r="E18" s="493"/>
      <c r="F18" s="493"/>
      <c r="G18" s="493"/>
    </row>
  </sheetData>
  <mergeCells count="4">
    <mergeCell ref="A5:A6"/>
    <mergeCell ref="B5:D5"/>
    <mergeCell ref="E5:F5"/>
    <mergeCell ref="A16:G1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1"/>
  <sheetViews>
    <sheetView workbookViewId="0"/>
  </sheetViews>
  <sheetFormatPr defaultRowHeight="15" x14ac:dyDescent="0.25"/>
  <cols>
    <col min="1" max="1" width="22.85546875" customWidth="1"/>
    <col min="2" max="4" width="20.42578125" customWidth="1"/>
    <col min="5" max="6" width="11.140625" customWidth="1"/>
    <col min="7" max="7" width="20.140625" customWidth="1"/>
  </cols>
  <sheetData>
    <row r="1" spans="1:8" ht="18.75" x14ac:dyDescent="0.3">
      <c r="A1" s="110" t="s">
        <v>25</v>
      </c>
    </row>
    <row r="2" spans="1:8" ht="15.75" x14ac:dyDescent="0.25">
      <c r="A2" s="217" t="s">
        <v>142</v>
      </c>
    </row>
    <row r="3" spans="1:8" ht="15.75" x14ac:dyDescent="0.25">
      <c r="A3" s="218" t="s">
        <v>1562</v>
      </c>
    </row>
    <row r="5" spans="1:8" ht="15" customHeight="1" x14ac:dyDescent="0.25">
      <c r="A5" s="504" t="s">
        <v>309</v>
      </c>
      <c r="B5" s="504" t="s">
        <v>290</v>
      </c>
      <c r="C5" s="504"/>
      <c r="D5" s="504"/>
      <c r="E5" s="504" t="s">
        <v>33</v>
      </c>
      <c r="F5" s="504"/>
      <c r="G5" s="60" t="s">
        <v>381</v>
      </c>
    </row>
    <row r="6" spans="1:8" ht="15" customHeight="1" x14ac:dyDescent="0.25">
      <c r="A6" s="504"/>
      <c r="B6" s="35" t="s">
        <v>2</v>
      </c>
      <c r="C6" s="35" t="s">
        <v>317</v>
      </c>
      <c r="D6" s="35" t="s">
        <v>318</v>
      </c>
      <c r="E6" s="16" t="s">
        <v>34</v>
      </c>
      <c r="F6" s="16" t="s">
        <v>36</v>
      </c>
      <c r="G6" s="25" t="s">
        <v>59</v>
      </c>
    </row>
    <row r="7" spans="1:8" x14ac:dyDescent="0.25">
      <c r="A7" s="219" t="s">
        <v>315</v>
      </c>
      <c r="B7" s="58">
        <v>11838463537.221546</v>
      </c>
      <c r="C7" s="58">
        <v>11627777003.183573</v>
      </c>
      <c r="D7" s="58">
        <v>12236092595.655825</v>
      </c>
      <c r="E7" s="29">
        <v>-1.779678024733106E-2</v>
      </c>
      <c r="F7" s="29">
        <v>5.2315725723472421E-2</v>
      </c>
      <c r="G7" s="78">
        <v>1.66552483521447E-2</v>
      </c>
      <c r="H7" s="70"/>
    </row>
    <row r="8" spans="1:8" x14ac:dyDescent="0.25">
      <c r="A8" s="219" t="s">
        <v>314</v>
      </c>
      <c r="B8" s="58">
        <v>11559387064.409451</v>
      </c>
      <c r="C8" s="58">
        <v>10290009571.54064</v>
      </c>
      <c r="D8" s="58">
        <v>12233206638.83835</v>
      </c>
      <c r="E8" s="29">
        <v>-0.10981356414451557</v>
      </c>
      <c r="F8" s="29">
        <v>0.18884307675204343</v>
      </c>
      <c r="G8" s="78">
        <v>2.873319246798367E-2</v>
      </c>
      <c r="H8" s="70"/>
    </row>
    <row r="9" spans="1:8" x14ac:dyDescent="0.25">
      <c r="A9" s="219" t="s">
        <v>313</v>
      </c>
      <c r="B9" s="58">
        <v>9556450772.4651089</v>
      </c>
      <c r="C9" s="58">
        <v>8505161347.8760996</v>
      </c>
      <c r="D9" s="58">
        <v>9825745370.8306847</v>
      </c>
      <c r="E9" s="29">
        <v>-0.1100083545261466</v>
      </c>
      <c r="F9" s="29">
        <v>0.15526854446851382</v>
      </c>
      <c r="G9" s="78">
        <v>1.3991791315746349E-2</v>
      </c>
      <c r="H9" s="70"/>
    </row>
    <row r="10" spans="1:8" x14ac:dyDescent="0.25">
      <c r="A10" s="219" t="s">
        <v>316</v>
      </c>
      <c r="B10" s="58">
        <v>8278972921.6655464</v>
      </c>
      <c r="C10" s="58">
        <v>8898239170.0308571</v>
      </c>
      <c r="D10" s="58">
        <v>9559734626.2246399</v>
      </c>
      <c r="E10" s="29">
        <v>7.4799888129206252E-2</v>
      </c>
      <c r="F10" s="29">
        <v>7.4340040040920694E-2</v>
      </c>
      <c r="G10" s="78">
        <v>7.4569939486820225E-2</v>
      </c>
      <c r="H10" s="70"/>
    </row>
    <row r="11" spans="1:8" x14ac:dyDescent="0.25">
      <c r="A11" s="219" t="s">
        <v>312</v>
      </c>
      <c r="B11" s="58">
        <v>7269278943.0210209</v>
      </c>
      <c r="C11" s="58">
        <v>7083941590.5250273</v>
      </c>
      <c r="D11" s="58">
        <v>7623847570.6923409</v>
      </c>
      <c r="E11" s="29">
        <v>-2.5495974765685596E-2</v>
      </c>
      <c r="F11" s="29">
        <v>7.621547598436626E-2</v>
      </c>
      <c r="G11" s="78">
        <v>2.409780459008326E-2</v>
      </c>
      <c r="H11" s="70"/>
    </row>
    <row r="12" spans="1:8" x14ac:dyDescent="0.25">
      <c r="A12" s="219" t="s">
        <v>311</v>
      </c>
      <c r="B12" s="58">
        <v>5062171300.6868048</v>
      </c>
      <c r="C12" s="58">
        <v>4984205456.248435</v>
      </c>
      <c r="D12" s="58">
        <v>5778410163.3748894</v>
      </c>
      <c r="E12" s="29">
        <v>-1.5401660632818137E-2</v>
      </c>
      <c r="F12" s="29">
        <v>0.15934429551470472</v>
      </c>
      <c r="G12" s="78">
        <v>6.84046368855733E-2</v>
      </c>
      <c r="H12" s="70"/>
    </row>
    <row r="13" spans="1:8" x14ac:dyDescent="0.25">
      <c r="A13" s="219" t="s">
        <v>310</v>
      </c>
      <c r="B13" s="58">
        <v>2772124367.9991207</v>
      </c>
      <c r="C13" s="58">
        <v>3543431944.5817742</v>
      </c>
      <c r="D13" s="58">
        <v>3019082585.9611554</v>
      </c>
      <c r="E13" s="29">
        <v>0.27823700317578903</v>
      </c>
      <c r="F13" s="29">
        <v>-0.1479778268134643</v>
      </c>
      <c r="G13" s="78">
        <v>4.3592961500450444E-2</v>
      </c>
      <c r="H13" s="70"/>
    </row>
    <row r="15" spans="1:8" x14ac:dyDescent="0.25">
      <c r="A15" s="41" t="s">
        <v>319</v>
      </c>
    </row>
    <row r="16" spans="1:8" x14ac:dyDescent="0.25">
      <c r="A16" s="493" t="s">
        <v>1563</v>
      </c>
      <c r="B16" s="493"/>
      <c r="C16" s="493"/>
      <c r="D16" s="493"/>
      <c r="E16" s="493"/>
      <c r="F16" s="493"/>
      <c r="G16" s="493"/>
    </row>
    <row r="17" spans="1:7" x14ac:dyDescent="0.25">
      <c r="A17" s="493"/>
      <c r="B17" s="493"/>
      <c r="C17" s="493"/>
      <c r="D17" s="493"/>
      <c r="E17" s="493"/>
      <c r="F17" s="493"/>
      <c r="G17" s="493"/>
    </row>
    <row r="18" spans="1:7" x14ac:dyDescent="0.25">
      <c r="A18" s="493"/>
      <c r="B18" s="493"/>
      <c r="C18" s="493"/>
      <c r="D18" s="493"/>
      <c r="E18" s="493"/>
      <c r="F18" s="493"/>
      <c r="G18" s="493"/>
    </row>
    <row r="21" spans="1:7" x14ac:dyDescent="0.25">
      <c r="C21" s="88"/>
    </row>
  </sheetData>
  <mergeCells count="4">
    <mergeCell ref="A5:A6"/>
    <mergeCell ref="B5:D5"/>
    <mergeCell ref="E5:F5"/>
    <mergeCell ref="A16:G18"/>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1"/>
  <sheetViews>
    <sheetView workbookViewId="0"/>
  </sheetViews>
  <sheetFormatPr defaultRowHeight="15" x14ac:dyDescent="0.25"/>
  <cols>
    <col min="1" max="1" width="25" customWidth="1"/>
    <col min="2" max="3" width="22.7109375" customWidth="1"/>
    <col min="4" max="4" width="6.7109375" customWidth="1"/>
    <col min="5" max="5" width="12" customWidth="1"/>
  </cols>
  <sheetData>
    <row r="1" spans="1:5" ht="18.75" x14ac:dyDescent="0.3">
      <c r="A1" s="110" t="s">
        <v>25</v>
      </c>
    </row>
    <row r="2" spans="1:5" ht="15.75" x14ac:dyDescent="0.25">
      <c r="A2" s="217" t="s">
        <v>142</v>
      </c>
    </row>
    <row r="3" spans="1:5" ht="15.75" x14ac:dyDescent="0.25">
      <c r="A3" s="218" t="s">
        <v>270</v>
      </c>
    </row>
    <row r="5" spans="1:5" x14ac:dyDescent="0.25">
      <c r="A5" s="497" t="s">
        <v>309</v>
      </c>
      <c r="B5" s="25" t="s">
        <v>320</v>
      </c>
      <c r="C5" s="25" t="s">
        <v>321</v>
      </c>
    </row>
    <row r="6" spans="1:5" x14ac:dyDescent="0.25">
      <c r="A6" s="497"/>
      <c r="B6" s="16" t="s">
        <v>59</v>
      </c>
      <c r="C6" s="25" t="s">
        <v>59</v>
      </c>
    </row>
    <row r="7" spans="1:5" x14ac:dyDescent="0.25">
      <c r="A7" s="220" t="s">
        <v>316</v>
      </c>
      <c r="B7" s="58">
        <v>2130984816.6121101</v>
      </c>
      <c r="C7" s="216">
        <v>1280761704.5590899</v>
      </c>
    </row>
    <row r="8" spans="1:5" x14ac:dyDescent="0.25">
      <c r="A8" s="220" t="s">
        <v>311</v>
      </c>
      <c r="B8" s="58">
        <v>716238862.6880846</v>
      </c>
      <c r="C8" s="58">
        <v>716238862.6880846</v>
      </c>
      <c r="E8" s="88"/>
    </row>
    <row r="9" spans="1:5" x14ac:dyDescent="0.25">
      <c r="A9" s="220" t="s">
        <v>314</v>
      </c>
      <c r="B9" s="58">
        <v>673819574.42889977</v>
      </c>
      <c r="C9" s="58">
        <v>673819574.42889977</v>
      </c>
    </row>
    <row r="10" spans="1:5" x14ac:dyDescent="0.25">
      <c r="A10" s="220" t="s">
        <v>315</v>
      </c>
      <c r="B10" s="58">
        <v>397629058.43427849</v>
      </c>
      <c r="C10" s="58">
        <v>397629058.43427849</v>
      </c>
    </row>
    <row r="11" spans="1:5" x14ac:dyDescent="0.25">
      <c r="A11" s="220" t="s">
        <v>312</v>
      </c>
      <c r="B11" s="58">
        <v>354568627.67131996</v>
      </c>
      <c r="C11" s="58">
        <v>354568627.67131996</v>
      </c>
    </row>
    <row r="12" spans="1:5" x14ac:dyDescent="0.25">
      <c r="A12" s="220" t="s">
        <v>313</v>
      </c>
      <c r="B12" s="58">
        <v>269294598.36557579</v>
      </c>
      <c r="C12" s="58">
        <v>269294598.36557579</v>
      </c>
    </row>
    <row r="13" spans="1:5" x14ac:dyDescent="0.25">
      <c r="A13" s="220" t="s">
        <v>310</v>
      </c>
      <c r="B13" s="58">
        <v>246958217.9620347</v>
      </c>
      <c r="C13" s="58">
        <v>246958217.9620347</v>
      </c>
    </row>
    <row r="15" spans="1:5" x14ac:dyDescent="0.25">
      <c r="A15" s="41" t="s">
        <v>319</v>
      </c>
    </row>
    <row r="16" spans="1:5" ht="15" customHeight="1" x14ac:dyDescent="0.25">
      <c r="A16" s="493" t="s">
        <v>322</v>
      </c>
      <c r="B16" s="493"/>
      <c r="C16" s="493"/>
      <c r="D16" s="493"/>
      <c r="E16" s="493"/>
    </row>
    <row r="17" spans="1:5" x14ac:dyDescent="0.25">
      <c r="A17" s="493"/>
      <c r="B17" s="493"/>
      <c r="C17" s="493"/>
      <c r="D17" s="493"/>
      <c r="E17" s="493"/>
    </row>
    <row r="21" spans="1:5" x14ac:dyDescent="0.25">
      <c r="C21" s="88"/>
    </row>
  </sheetData>
  <mergeCells count="2">
    <mergeCell ref="A5:A6"/>
    <mergeCell ref="A16:E17"/>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workbookViewId="0"/>
  </sheetViews>
  <sheetFormatPr defaultRowHeight="15" x14ac:dyDescent="0.25"/>
  <cols>
    <col min="1" max="1" width="26.28515625" customWidth="1"/>
    <col min="2" max="4" width="21" customWidth="1"/>
    <col min="5" max="6" width="13.85546875" customWidth="1"/>
    <col min="7" max="7" width="17.140625" customWidth="1"/>
  </cols>
  <sheetData>
    <row r="1" spans="1:7" ht="18.75" x14ac:dyDescent="0.3">
      <c r="A1" s="110" t="s">
        <v>25</v>
      </c>
    </row>
    <row r="2" spans="1:7" ht="15.75" x14ac:dyDescent="0.25">
      <c r="A2" s="217" t="s">
        <v>142</v>
      </c>
    </row>
    <row r="3" spans="1:7" ht="15.75" x14ac:dyDescent="0.25">
      <c r="A3" s="218" t="s">
        <v>271</v>
      </c>
    </row>
    <row r="5" spans="1:7" ht="15" customHeight="1" x14ac:dyDescent="0.25">
      <c r="A5" s="504" t="s">
        <v>309</v>
      </c>
      <c r="B5" s="504" t="s">
        <v>290</v>
      </c>
      <c r="C5" s="504"/>
      <c r="D5" s="504"/>
      <c r="E5" s="504" t="s">
        <v>33</v>
      </c>
      <c r="F5" s="504"/>
      <c r="G5" s="60" t="s">
        <v>381</v>
      </c>
    </row>
    <row r="6" spans="1:7" x14ac:dyDescent="0.25">
      <c r="A6" s="504"/>
      <c r="B6" s="16">
        <v>2019</v>
      </c>
      <c r="C6" s="16">
        <v>2020</v>
      </c>
      <c r="D6" s="16">
        <v>2021</v>
      </c>
      <c r="E6" s="16" t="s">
        <v>34</v>
      </c>
      <c r="F6" s="16" t="s">
        <v>36</v>
      </c>
      <c r="G6" s="25" t="s">
        <v>59</v>
      </c>
    </row>
    <row r="7" spans="1:7" x14ac:dyDescent="0.25">
      <c r="A7" s="37" t="s">
        <v>314</v>
      </c>
      <c r="B7" s="58">
        <v>5992337810.8037987</v>
      </c>
      <c r="C7" s="58">
        <v>5327634148.1878109</v>
      </c>
      <c r="D7" s="58">
        <v>6307512843.3333731</v>
      </c>
      <c r="E7" s="29">
        <v>-0.11092559925736663</v>
      </c>
      <c r="F7" s="29">
        <v>0.18392379579571297</v>
      </c>
      <c r="G7" s="29">
        <v>2.5961178247996708E-2</v>
      </c>
    </row>
    <row r="8" spans="1:7" x14ac:dyDescent="0.25">
      <c r="A8" s="37" t="s">
        <v>313</v>
      </c>
      <c r="B8" s="58">
        <v>5758875929.4244757</v>
      </c>
      <c r="C8" s="58">
        <v>5068635284.9490147</v>
      </c>
      <c r="D8" s="58">
        <v>5794773259.3787022</v>
      </c>
      <c r="E8" s="29">
        <v>-0.11985683541969301</v>
      </c>
      <c r="F8" s="29">
        <v>0.14326104239259577</v>
      </c>
      <c r="G8" s="29">
        <v>3.1118540784969007E-3</v>
      </c>
    </row>
    <row r="9" spans="1:7" x14ac:dyDescent="0.25">
      <c r="A9" s="37" t="s">
        <v>316</v>
      </c>
      <c r="B9" s="58">
        <v>4707296365.4269695</v>
      </c>
      <c r="C9" s="58">
        <v>5051686491.4915581</v>
      </c>
      <c r="D9" s="58">
        <v>5449983123.7188749</v>
      </c>
      <c r="E9" s="29">
        <v>7.3160918567605648E-2</v>
      </c>
      <c r="F9" s="29">
        <v>7.8844289505724266E-2</v>
      </c>
      <c r="G9" s="29">
        <v>7.5998851633857001E-2</v>
      </c>
    </row>
    <row r="10" spans="1:7" x14ac:dyDescent="0.25">
      <c r="A10" s="37" t="s">
        <v>315</v>
      </c>
      <c r="B10" s="58">
        <v>3949503629.1703672</v>
      </c>
      <c r="C10" s="58">
        <v>3877981277.1782298</v>
      </c>
      <c r="D10" s="58">
        <v>4059281751.4140549</v>
      </c>
      <c r="E10" s="29">
        <v>-1.8109200220474648E-2</v>
      </c>
      <c r="F10" s="29">
        <v>4.6751250528921158E-2</v>
      </c>
      <c r="G10" s="29">
        <v>1.3802457361423492E-2</v>
      </c>
    </row>
    <row r="11" spans="1:7" x14ac:dyDescent="0.25">
      <c r="A11" s="37" t="s">
        <v>311</v>
      </c>
      <c r="B11" s="58">
        <v>1685001360.5311947</v>
      </c>
      <c r="C11" s="58">
        <v>1728478038.7194586</v>
      </c>
      <c r="D11" s="58">
        <v>2098097049.5902345</v>
      </c>
      <c r="E11" s="29">
        <v>2.5802162067428788E-2</v>
      </c>
      <c r="F11" s="29">
        <v>0.21384073305588994</v>
      </c>
      <c r="G11" s="29">
        <v>0.11586757654044444</v>
      </c>
    </row>
    <row r="12" spans="1:7" x14ac:dyDescent="0.25">
      <c r="A12" s="37" t="s">
        <v>312</v>
      </c>
      <c r="B12" s="58">
        <v>1142238986.2300003</v>
      </c>
      <c r="C12" s="58">
        <v>1113132846.4036489</v>
      </c>
      <c r="D12" s="58">
        <v>1282364804.6635721</v>
      </c>
      <c r="E12" s="29">
        <v>-2.5481655045252165E-2</v>
      </c>
      <c r="F12" s="29">
        <v>0.1520321305823327</v>
      </c>
      <c r="G12" s="29">
        <v>5.9564271401120195E-2</v>
      </c>
    </row>
    <row r="13" spans="1:7" x14ac:dyDescent="0.25">
      <c r="A13" s="37" t="s">
        <v>310</v>
      </c>
      <c r="B13" s="58">
        <v>458611690.73190576</v>
      </c>
      <c r="C13" s="58">
        <v>510486948.71897215</v>
      </c>
      <c r="D13" s="58">
        <v>457825727.00812978</v>
      </c>
      <c r="E13" s="29">
        <v>0.11311368426800859</v>
      </c>
      <c r="F13" s="29">
        <v>-0.10315880130332748</v>
      </c>
      <c r="G13" s="29">
        <v>-8.5726200677904707E-4</v>
      </c>
    </row>
    <row r="14" spans="1:7" x14ac:dyDescent="0.25">
      <c r="A14" s="41"/>
      <c r="B14" s="237"/>
      <c r="C14" s="237"/>
      <c r="D14" s="237"/>
      <c r="E14" s="266"/>
      <c r="F14" s="266"/>
      <c r="G14" s="266"/>
    </row>
    <row r="15" spans="1:7" x14ac:dyDescent="0.25">
      <c r="A15" s="504" t="s">
        <v>309</v>
      </c>
      <c r="B15" s="504" t="s">
        <v>385</v>
      </c>
      <c r="C15" s="504"/>
      <c r="D15" s="504"/>
      <c r="E15" s="504" t="s">
        <v>33</v>
      </c>
      <c r="F15" s="504"/>
      <c r="G15" s="60" t="s">
        <v>381</v>
      </c>
    </row>
    <row r="16" spans="1:7" x14ac:dyDescent="0.25">
      <c r="A16" s="504"/>
      <c r="B16" s="16">
        <v>2019</v>
      </c>
      <c r="C16" s="16">
        <v>2020</v>
      </c>
      <c r="D16" s="16">
        <v>2021</v>
      </c>
      <c r="E16" s="16" t="s">
        <v>34</v>
      </c>
      <c r="F16" s="16" t="s">
        <v>36</v>
      </c>
      <c r="G16" s="25" t="s">
        <v>59</v>
      </c>
    </row>
    <row r="17" spans="1:7" x14ac:dyDescent="0.25">
      <c r="A17" s="37" t="s">
        <v>314</v>
      </c>
      <c r="B17" s="248">
        <v>5992337810.8037987</v>
      </c>
      <c r="C17" s="248">
        <v>5327634148.1878109</v>
      </c>
      <c r="D17" s="248">
        <v>6307512843.3333731</v>
      </c>
      <c r="E17" s="29">
        <v>-0.11092559925736663</v>
      </c>
      <c r="F17" s="29">
        <v>0.18392379579571297</v>
      </c>
      <c r="G17" s="29">
        <v>2.5961178247996708E-2</v>
      </c>
    </row>
    <row r="18" spans="1:7" x14ac:dyDescent="0.25">
      <c r="A18" s="37" t="s">
        <v>313</v>
      </c>
      <c r="B18" s="248">
        <v>5758875929.4244757</v>
      </c>
      <c r="C18" s="248">
        <v>5068635284.9490147</v>
      </c>
      <c r="D18" s="248">
        <v>5794773259.3787022</v>
      </c>
      <c r="E18" s="29">
        <v>-0.11985683541969301</v>
      </c>
      <c r="F18" s="29">
        <v>0.14326104239259577</v>
      </c>
      <c r="G18" s="29">
        <v>3.1118540784969007E-3</v>
      </c>
    </row>
    <row r="19" spans="1:7" x14ac:dyDescent="0.25">
      <c r="A19" s="267" t="s">
        <v>316</v>
      </c>
      <c r="B19" s="268">
        <v>4201742282.8628178</v>
      </c>
      <c r="C19" s="268">
        <v>4397608172.8590231</v>
      </c>
      <c r="D19" s="268">
        <v>4643144527.5439367</v>
      </c>
      <c r="E19" s="269">
        <v>4.6615398282531965E-2</v>
      </c>
      <c r="F19" s="269">
        <v>5.5834068210147685E-2</v>
      </c>
      <c r="G19" s="269">
        <v>5.1214627856761563E-2</v>
      </c>
    </row>
    <row r="20" spans="1:7" x14ac:dyDescent="0.25">
      <c r="A20" s="37" t="s">
        <v>315</v>
      </c>
      <c r="B20" s="248">
        <v>3949503629.1703672</v>
      </c>
      <c r="C20" s="248">
        <v>3877981277.1782298</v>
      </c>
      <c r="D20" s="248">
        <v>4059281751.4140549</v>
      </c>
      <c r="E20" s="29">
        <v>-1.8109200220474648E-2</v>
      </c>
      <c r="F20" s="29">
        <v>4.6751250528921158E-2</v>
      </c>
      <c r="G20" s="29">
        <v>1.3802457361423492E-2</v>
      </c>
    </row>
    <row r="21" spans="1:7" x14ac:dyDescent="0.25">
      <c r="A21" s="37" t="s">
        <v>311</v>
      </c>
      <c r="B21" s="248">
        <v>1685001360.5311947</v>
      </c>
      <c r="C21" s="248">
        <v>1728478038.7194586</v>
      </c>
      <c r="D21" s="248">
        <v>2098097049.5902345</v>
      </c>
      <c r="E21" s="29">
        <v>2.5802162067428788E-2</v>
      </c>
      <c r="F21" s="29">
        <v>0.21384073305588994</v>
      </c>
      <c r="G21" s="29">
        <v>0.11586757654044444</v>
      </c>
    </row>
    <row r="22" spans="1:7" x14ac:dyDescent="0.25">
      <c r="A22" s="37" t="s">
        <v>312</v>
      </c>
      <c r="B22" s="248">
        <v>1142238986.2300003</v>
      </c>
      <c r="C22" s="248">
        <v>1113132846.4036489</v>
      </c>
      <c r="D22" s="248">
        <v>1282364804.6635721</v>
      </c>
      <c r="E22" s="29">
        <v>-2.5481655045252165E-2</v>
      </c>
      <c r="F22" s="29">
        <v>0.1520321305823327</v>
      </c>
      <c r="G22" s="29">
        <v>5.9564271401120195E-2</v>
      </c>
    </row>
    <row r="23" spans="1:7" x14ac:dyDescent="0.25">
      <c r="A23" s="37" t="s">
        <v>310</v>
      </c>
      <c r="B23" s="248">
        <v>458611690.73190576</v>
      </c>
      <c r="C23" s="248">
        <v>510486948.71897215</v>
      </c>
      <c r="D23" s="248">
        <v>457825727.00812978</v>
      </c>
      <c r="E23" s="29">
        <v>0.11311368426800859</v>
      </c>
      <c r="F23" s="29">
        <v>-0.10315880130332748</v>
      </c>
      <c r="G23" s="29">
        <v>-8.5726200677904707E-4</v>
      </c>
    </row>
    <row r="24" spans="1:7" x14ac:dyDescent="0.25">
      <c r="A24" s="41"/>
      <c r="B24" s="237"/>
      <c r="C24" s="237"/>
      <c r="D24" s="237"/>
      <c r="E24" s="266"/>
      <c r="F24" s="266"/>
      <c r="G24" s="266"/>
    </row>
    <row r="25" spans="1:7" x14ac:dyDescent="0.25">
      <c r="A25" s="41" t="s">
        <v>287</v>
      </c>
    </row>
    <row r="26" spans="1:7" x14ac:dyDescent="0.25">
      <c r="A26" s="493" t="s">
        <v>1564</v>
      </c>
      <c r="B26" s="493"/>
      <c r="C26" s="493"/>
      <c r="D26" s="493"/>
      <c r="E26" s="493"/>
      <c r="F26" s="493"/>
      <c r="G26" s="493"/>
    </row>
    <row r="27" spans="1:7" x14ac:dyDescent="0.25">
      <c r="A27" s="493"/>
      <c r="B27" s="493"/>
      <c r="C27" s="493"/>
      <c r="D27" s="493"/>
      <c r="E27" s="493"/>
      <c r="F27" s="493"/>
      <c r="G27" s="493"/>
    </row>
    <row r="28" spans="1:7" x14ac:dyDescent="0.25">
      <c r="A28" s="493"/>
      <c r="B28" s="493"/>
      <c r="C28" s="493"/>
      <c r="D28" s="493"/>
      <c r="E28" s="493"/>
      <c r="F28" s="493"/>
      <c r="G28" s="493"/>
    </row>
    <row r="29" spans="1:7" x14ac:dyDescent="0.25">
      <c r="A29" s="493"/>
      <c r="B29" s="493"/>
      <c r="C29" s="493"/>
      <c r="D29" s="493"/>
      <c r="E29" s="493"/>
      <c r="F29" s="493"/>
      <c r="G29" s="493"/>
    </row>
  </sheetData>
  <mergeCells count="7">
    <mergeCell ref="A5:A6"/>
    <mergeCell ref="B5:D5"/>
    <mergeCell ref="E5:F5"/>
    <mergeCell ref="A26:G29"/>
    <mergeCell ref="A15:A16"/>
    <mergeCell ref="B15:D15"/>
    <mergeCell ref="E15:F1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1"/>
  <sheetViews>
    <sheetView workbookViewId="0"/>
  </sheetViews>
  <sheetFormatPr defaultRowHeight="15" x14ac:dyDescent="0.25"/>
  <cols>
    <col min="1" max="1" width="23.5703125" customWidth="1"/>
    <col min="2" max="4" width="21" customWidth="1"/>
    <col min="5" max="6" width="11.28515625" customWidth="1"/>
    <col min="7" max="7" width="19.28515625" customWidth="1"/>
  </cols>
  <sheetData>
    <row r="1" spans="1:7" ht="18.75" x14ac:dyDescent="0.3">
      <c r="A1" s="110" t="s">
        <v>25</v>
      </c>
    </row>
    <row r="2" spans="1:7" ht="15.75" x14ac:dyDescent="0.25">
      <c r="A2" s="217" t="s">
        <v>142</v>
      </c>
    </row>
    <row r="3" spans="1:7" ht="15.75" x14ac:dyDescent="0.25">
      <c r="A3" s="218" t="s">
        <v>272</v>
      </c>
    </row>
    <row r="5" spans="1:7" ht="15" customHeight="1" x14ac:dyDescent="0.25">
      <c r="A5" s="504" t="s">
        <v>309</v>
      </c>
      <c r="B5" s="504" t="s">
        <v>290</v>
      </c>
      <c r="C5" s="504"/>
      <c r="D5" s="504"/>
      <c r="E5" s="504" t="s">
        <v>33</v>
      </c>
      <c r="F5" s="504"/>
      <c r="G5" s="60" t="s">
        <v>381</v>
      </c>
    </row>
    <row r="6" spans="1:7" x14ac:dyDescent="0.25">
      <c r="A6" s="504"/>
      <c r="B6" s="16">
        <v>2019</v>
      </c>
      <c r="C6" s="16">
        <v>2020</v>
      </c>
      <c r="D6" s="16">
        <v>2021</v>
      </c>
      <c r="E6" s="16" t="s">
        <v>34</v>
      </c>
      <c r="F6" s="16" t="s">
        <v>36</v>
      </c>
      <c r="G6" s="25" t="s">
        <v>59</v>
      </c>
    </row>
    <row r="7" spans="1:7" x14ac:dyDescent="0.25">
      <c r="A7" s="37" t="s">
        <v>315</v>
      </c>
      <c r="B7" s="58">
        <v>5382431335.6099997</v>
      </c>
      <c r="C7" s="58">
        <v>5056033505.5599995</v>
      </c>
      <c r="D7" s="58">
        <v>5388164086.9099998</v>
      </c>
      <c r="E7" s="29">
        <v>-6.0641336544427833E-2</v>
      </c>
      <c r="F7" s="29">
        <v>6.5689948649423374E-2</v>
      </c>
      <c r="G7" s="29">
        <v>5.3240118516884039E-4</v>
      </c>
    </row>
    <row r="8" spans="1:7" x14ac:dyDescent="0.25">
      <c r="A8" s="37" t="s">
        <v>316</v>
      </c>
      <c r="B8" s="58">
        <v>3573697475.73</v>
      </c>
      <c r="C8" s="58">
        <v>3909997363.0599999</v>
      </c>
      <c r="D8" s="58">
        <v>4335219600.79</v>
      </c>
      <c r="E8" s="29">
        <v>9.4104184703352342E-2</v>
      </c>
      <c r="F8" s="29">
        <v>0.10875256381176103</v>
      </c>
      <c r="G8" s="29">
        <v>0.10140402208590937</v>
      </c>
    </row>
    <row r="9" spans="1:7" x14ac:dyDescent="0.25">
      <c r="A9" s="37" t="s">
        <v>314</v>
      </c>
      <c r="B9" s="58">
        <v>3524252797.6499991</v>
      </c>
      <c r="C9" s="58">
        <v>3133126644.0700002</v>
      </c>
      <c r="D9" s="58">
        <v>3753252839.8499999</v>
      </c>
      <c r="E9" s="29">
        <v>-0.1109812990262234</v>
      </c>
      <c r="F9" s="29">
        <v>0.19792567177381704</v>
      </c>
      <c r="G9" s="29">
        <v>3.1977870200469605E-2</v>
      </c>
    </row>
    <row r="10" spans="1:7" x14ac:dyDescent="0.25">
      <c r="A10" s="37" t="s">
        <v>312</v>
      </c>
      <c r="B10" s="58">
        <v>3151245594.1664333</v>
      </c>
      <c r="C10" s="58">
        <v>3158819269.857604</v>
      </c>
      <c r="D10" s="58">
        <v>3220249633.0675979</v>
      </c>
      <c r="E10" s="29">
        <v>2.4033911241926162E-3</v>
      </c>
      <c r="F10" s="29">
        <v>1.9447254800608788E-2</v>
      </c>
      <c r="G10" s="29">
        <v>1.0889403092335881E-2</v>
      </c>
    </row>
    <row r="11" spans="1:7" x14ac:dyDescent="0.25">
      <c r="A11" s="37" t="s">
        <v>313</v>
      </c>
      <c r="B11" s="58">
        <v>2735406561.6199999</v>
      </c>
      <c r="C11" s="58">
        <v>2456526183.7800002</v>
      </c>
      <c r="D11" s="58">
        <v>2873562842.2399998</v>
      </c>
      <c r="E11" s="29">
        <v>-0.10195207606537192</v>
      </c>
      <c r="F11" s="29">
        <v>0.1697668281387015</v>
      </c>
      <c r="G11" s="29">
        <v>2.4942277153965353E-2</v>
      </c>
    </row>
    <row r="12" spans="1:7" x14ac:dyDescent="0.25">
      <c r="A12" s="37" t="s">
        <v>311</v>
      </c>
      <c r="B12" s="58">
        <v>599191847.77999997</v>
      </c>
      <c r="C12" s="58">
        <v>561377823.21000004</v>
      </c>
      <c r="D12" s="58">
        <v>742542880.96000004</v>
      </c>
      <c r="E12" s="29">
        <v>-6.3108376240598951E-2</v>
      </c>
      <c r="F12" s="29">
        <v>0.32271502410637593</v>
      </c>
      <c r="G12" s="29">
        <v>0.11321185167333625</v>
      </c>
    </row>
    <row r="13" spans="1:7" x14ac:dyDescent="0.25">
      <c r="A13" s="37" t="s">
        <v>310</v>
      </c>
      <c r="B13" s="58">
        <v>161392314.0422689</v>
      </c>
      <c r="C13" s="58">
        <v>210295751.80099869</v>
      </c>
      <c r="D13" s="58">
        <v>169667682.20529699</v>
      </c>
      <c r="E13" s="29">
        <v>0.30300970680624789</v>
      </c>
      <c r="F13" s="29">
        <v>-0.19319491358126786</v>
      </c>
      <c r="G13" s="29">
        <v>2.5316955435860322E-2</v>
      </c>
    </row>
    <row r="14" spans="1:7" x14ac:dyDescent="0.25">
      <c r="A14" s="41"/>
      <c r="B14" s="237"/>
      <c r="C14" s="237"/>
      <c r="D14" s="237"/>
      <c r="E14" s="266"/>
      <c r="F14" s="266"/>
      <c r="G14" s="266"/>
    </row>
    <row r="15" spans="1:7" x14ac:dyDescent="0.25">
      <c r="A15" s="504" t="s">
        <v>309</v>
      </c>
      <c r="B15" s="504" t="s">
        <v>385</v>
      </c>
      <c r="C15" s="504"/>
      <c r="D15" s="504"/>
      <c r="E15" s="504" t="s">
        <v>33</v>
      </c>
      <c r="F15" s="504"/>
      <c r="G15" s="60" t="s">
        <v>381</v>
      </c>
    </row>
    <row r="16" spans="1:7" x14ac:dyDescent="0.25">
      <c r="A16" s="504"/>
      <c r="B16" s="16">
        <v>2019</v>
      </c>
      <c r="C16" s="16">
        <v>2020</v>
      </c>
      <c r="D16" s="16">
        <v>2021</v>
      </c>
      <c r="E16" s="16" t="s">
        <v>34</v>
      </c>
      <c r="F16" s="16" t="s">
        <v>36</v>
      </c>
      <c r="G16" s="25" t="s">
        <v>59</v>
      </c>
    </row>
    <row r="17" spans="1:7" x14ac:dyDescent="0.25">
      <c r="A17" s="37" t="s">
        <v>315</v>
      </c>
      <c r="B17" s="248">
        <v>5382431335.6099997</v>
      </c>
      <c r="C17" s="248">
        <v>5056033505.5599995</v>
      </c>
      <c r="D17" s="248">
        <v>5388164086.9099998</v>
      </c>
      <c r="E17" s="29">
        <v>-6.0641336544427833E-2</v>
      </c>
      <c r="F17" s="29">
        <v>6.5689948649423374E-2</v>
      </c>
      <c r="G17" s="29">
        <v>5.3240118516884039E-4</v>
      </c>
    </row>
    <row r="18" spans="1:7" x14ac:dyDescent="0.25">
      <c r="A18" s="267" t="s">
        <v>316</v>
      </c>
      <c r="B18" s="268">
        <v>2958073277.2441435</v>
      </c>
      <c r="C18" s="268">
        <v>3266425844.0186687</v>
      </c>
      <c r="D18" s="268">
        <v>3597102154.8520279</v>
      </c>
      <c r="E18" s="269">
        <v>0.10424101699799623</v>
      </c>
      <c r="F18" s="269">
        <v>0.10123490525244244</v>
      </c>
      <c r="G18" s="269">
        <v>0.10273693677578843</v>
      </c>
    </row>
    <row r="19" spans="1:7" x14ac:dyDescent="0.25">
      <c r="A19" s="37" t="s">
        <v>314</v>
      </c>
      <c r="B19" s="248">
        <v>3524252797.6499991</v>
      </c>
      <c r="C19" s="248">
        <v>3133126644.0700002</v>
      </c>
      <c r="D19" s="248">
        <v>3753252839.8499999</v>
      </c>
      <c r="E19" s="29">
        <v>-0.1109812990262234</v>
      </c>
      <c r="F19" s="29">
        <v>0.19792567177381704</v>
      </c>
      <c r="G19" s="29">
        <v>3.1977870200469605E-2</v>
      </c>
    </row>
    <row r="20" spans="1:7" x14ac:dyDescent="0.25">
      <c r="A20" s="37" t="s">
        <v>312</v>
      </c>
      <c r="B20" s="248">
        <v>3151245594.1664333</v>
      </c>
      <c r="C20" s="248">
        <v>3158819269.857604</v>
      </c>
      <c r="D20" s="248">
        <v>3220249633.0675979</v>
      </c>
      <c r="E20" s="29">
        <v>2.4033911241926162E-3</v>
      </c>
      <c r="F20" s="29">
        <v>1.9447254800608788E-2</v>
      </c>
      <c r="G20" s="29">
        <v>1.0889403092335881E-2</v>
      </c>
    </row>
    <row r="21" spans="1:7" x14ac:dyDescent="0.25">
      <c r="A21" s="37" t="s">
        <v>313</v>
      </c>
      <c r="B21" s="248">
        <v>2735406561.6199999</v>
      </c>
      <c r="C21" s="248">
        <v>2456526183.7800002</v>
      </c>
      <c r="D21" s="248">
        <v>2873562842.2399998</v>
      </c>
      <c r="E21" s="29">
        <v>-0.10195207606537192</v>
      </c>
      <c r="F21" s="29">
        <v>0.1697668281387015</v>
      </c>
      <c r="G21" s="29">
        <v>2.4942277153965353E-2</v>
      </c>
    </row>
    <row r="22" spans="1:7" x14ac:dyDescent="0.25">
      <c r="A22" s="37" t="s">
        <v>311</v>
      </c>
      <c r="B22" s="248">
        <v>599191847.77999997</v>
      </c>
      <c r="C22" s="248">
        <v>561377823.21000004</v>
      </c>
      <c r="D22" s="248">
        <v>742542880.96000004</v>
      </c>
      <c r="E22" s="29">
        <v>-6.3108376240598951E-2</v>
      </c>
      <c r="F22" s="29">
        <v>0.32271502410637593</v>
      </c>
      <c r="G22" s="29">
        <v>0.11321185167333625</v>
      </c>
    </row>
    <row r="23" spans="1:7" x14ac:dyDescent="0.25">
      <c r="A23" s="37" t="s">
        <v>310</v>
      </c>
      <c r="B23" s="248">
        <v>161392314.0422689</v>
      </c>
      <c r="C23" s="248">
        <v>210295751.80099869</v>
      </c>
      <c r="D23" s="248">
        <v>169667682.20529699</v>
      </c>
      <c r="E23" s="29">
        <v>0.30300970680624789</v>
      </c>
      <c r="F23" s="29">
        <v>-0.19319491358126786</v>
      </c>
      <c r="G23" s="29">
        <v>2.5316955435860322E-2</v>
      </c>
    </row>
    <row r="25" spans="1:7" x14ac:dyDescent="0.25">
      <c r="A25" s="41" t="s">
        <v>287</v>
      </c>
    </row>
    <row r="26" spans="1:7" ht="15" customHeight="1" x14ac:dyDescent="0.25">
      <c r="A26" s="493" t="s">
        <v>1565</v>
      </c>
      <c r="B26" s="493"/>
      <c r="C26" s="493"/>
      <c r="D26" s="493"/>
      <c r="E26" s="493"/>
      <c r="F26" s="493"/>
      <c r="G26" s="493"/>
    </row>
    <row r="27" spans="1:7" x14ac:dyDescent="0.25">
      <c r="A27" s="493"/>
      <c r="B27" s="493"/>
      <c r="C27" s="493"/>
      <c r="D27" s="493"/>
      <c r="E27" s="493"/>
      <c r="F27" s="493"/>
      <c r="G27" s="493"/>
    </row>
    <row r="28" spans="1:7" x14ac:dyDescent="0.25">
      <c r="A28" s="493"/>
      <c r="B28" s="493"/>
      <c r="C28" s="493"/>
      <c r="D28" s="493"/>
      <c r="E28" s="493"/>
      <c r="F28" s="493"/>
      <c r="G28" s="493"/>
    </row>
    <row r="31" spans="1:7" x14ac:dyDescent="0.25">
      <c r="C31" s="88"/>
    </row>
  </sheetData>
  <mergeCells count="7">
    <mergeCell ref="A5:A6"/>
    <mergeCell ref="B5:D5"/>
    <mergeCell ref="E5:F5"/>
    <mergeCell ref="A26:G28"/>
    <mergeCell ref="A15:A16"/>
    <mergeCell ref="B15:D15"/>
    <mergeCell ref="E15:F15"/>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8"/>
  <sheetViews>
    <sheetView workbookViewId="0"/>
  </sheetViews>
  <sheetFormatPr defaultRowHeight="15" x14ac:dyDescent="0.25"/>
  <cols>
    <col min="1" max="1" width="26.28515625" customWidth="1"/>
    <col min="2" max="4" width="21" customWidth="1"/>
    <col min="5" max="6" width="12.7109375" customWidth="1"/>
    <col min="7" max="7" width="20.5703125" customWidth="1"/>
  </cols>
  <sheetData>
    <row r="1" spans="1:7" ht="18.75" x14ac:dyDescent="0.3">
      <c r="A1" s="110" t="s">
        <v>25</v>
      </c>
    </row>
    <row r="2" spans="1:7" ht="15.75" x14ac:dyDescent="0.25">
      <c r="A2" s="217" t="s">
        <v>142</v>
      </c>
    </row>
    <row r="3" spans="1:7" ht="15.75" x14ac:dyDescent="0.25">
      <c r="A3" s="218" t="s">
        <v>273</v>
      </c>
    </row>
    <row r="5" spans="1:7" ht="15" customHeight="1" x14ac:dyDescent="0.25">
      <c r="A5" s="504" t="s">
        <v>309</v>
      </c>
      <c r="B5" s="504" t="s">
        <v>290</v>
      </c>
      <c r="C5" s="504"/>
      <c r="D5" s="504"/>
      <c r="E5" s="504" t="s">
        <v>33</v>
      </c>
      <c r="F5" s="504"/>
      <c r="G5" s="60" t="s">
        <v>381</v>
      </c>
    </row>
    <row r="6" spans="1:7" x14ac:dyDescent="0.25">
      <c r="A6" s="504"/>
      <c r="B6" s="16">
        <v>2019</v>
      </c>
      <c r="C6" s="16">
        <v>2020</v>
      </c>
      <c r="D6" s="16">
        <v>2021</v>
      </c>
      <c r="E6" s="16" t="s">
        <v>34</v>
      </c>
      <c r="F6" s="16" t="s">
        <v>36</v>
      </c>
      <c r="G6" s="25" t="s">
        <v>59</v>
      </c>
    </row>
    <row r="7" spans="1:7" x14ac:dyDescent="0.25">
      <c r="A7" s="37" t="s">
        <v>312</v>
      </c>
      <c r="B7" s="58">
        <v>2975794362.6245828</v>
      </c>
      <c r="C7" s="58">
        <v>2811989474.2637725</v>
      </c>
      <c r="D7" s="58">
        <v>3121233132.9611721</v>
      </c>
      <c r="E7" s="29">
        <v>-5.5045768759484477E-2</v>
      </c>
      <c r="F7" s="29">
        <v>0.10997326324571857</v>
      </c>
      <c r="G7" s="29">
        <v>2.4145464115271187E-2</v>
      </c>
    </row>
    <row r="8" spans="1:7" x14ac:dyDescent="0.25">
      <c r="A8" s="37" t="s">
        <v>316</v>
      </c>
      <c r="B8" s="58">
        <v>2290444035.9358068</v>
      </c>
      <c r="C8" s="58">
        <v>2474657290.626092</v>
      </c>
      <c r="D8" s="58">
        <v>2917219969.1960106</v>
      </c>
      <c r="E8" s="29">
        <v>8.0426874352780772E-2</v>
      </c>
      <c r="F8" s="29">
        <v>0.17883796687578893</v>
      </c>
      <c r="G8" s="29">
        <v>0.12856024204292948</v>
      </c>
    </row>
    <row r="9" spans="1:7" x14ac:dyDescent="0.25">
      <c r="A9" s="37" t="s">
        <v>311</v>
      </c>
      <c r="B9" s="58">
        <v>2777978092.3756084</v>
      </c>
      <c r="C9" s="58">
        <v>2694349594.318975</v>
      </c>
      <c r="D9" s="58">
        <v>2937770232.8246565</v>
      </c>
      <c r="E9" s="29">
        <v>-3.0104088396578372E-2</v>
      </c>
      <c r="F9" s="29">
        <v>9.0344860599728016E-2</v>
      </c>
      <c r="G9" s="29">
        <v>2.8358411514914694E-2</v>
      </c>
    </row>
    <row r="10" spans="1:7" x14ac:dyDescent="0.25">
      <c r="A10" s="37" t="s">
        <v>315</v>
      </c>
      <c r="B10" s="58">
        <v>2506528572.4411745</v>
      </c>
      <c r="C10" s="58">
        <v>2693762220.445344</v>
      </c>
      <c r="D10" s="58">
        <v>2788646757.3317685</v>
      </c>
      <c r="E10" s="29">
        <v>7.4698389662407744E-2</v>
      </c>
      <c r="F10" s="29">
        <v>3.5223798212871894E-2</v>
      </c>
      <c r="G10" s="29">
        <v>5.4776444977595595E-2</v>
      </c>
    </row>
    <row r="11" spans="1:7" x14ac:dyDescent="0.25">
      <c r="A11" s="37" t="s">
        <v>310</v>
      </c>
      <c r="B11" s="58">
        <v>2152120363.224946</v>
      </c>
      <c r="C11" s="58">
        <v>2822649244.0618038</v>
      </c>
      <c r="D11" s="58">
        <v>2391589176.7477283</v>
      </c>
      <c r="E11" s="29">
        <v>0.31156662624207143</v>
      </c>
      <c r="F11" s="29">
        <v>-0.15271471232953418</v>
      </c>
      <c r="G11" s="29">
        <v>5.41684429987912E-2</v>
      </c>
    </row>
    <row r="12" spans="1:7" x14ac:dyDescent="0.25">
      <c r="A12" s="37" t="s">
        <v>314</v>
      </c>
      <c r="B12" s="58">
        <v>2042796455.9556513</v>
      </c>
      <c r="C12" s="58">
        <v>1829248779.2828283</v>
      </c>
      <c r="D12" s="58">
        <v>2172440955.6549754</v>
      </c>
      <c r="E12" s="29">
        <v>-0.10453693320753393</v>
      </c>
      <c r="F12" s="29">
        <v>0.18761372442008589</v>
      </c>
      <c r="G12" s="29">
        <v>3.1244019538553491E-2</v>
      </c>
    </row>
    <row r="13" spans="1:7" x14ac:dyDescent="0.25">
      <c r="A13" s="37" t="s">
        <v>313</v>
      </c>
      <c r="B13" s="58">
        <v>1062168281.4206324</v>
      </c>
      <c r="C13" s="58">
        <v>979999879.14708388</v>
      </c>
      <c r="D13" s="58">
        <v>1157409269.2119808</v>
      </c>
      <c r="E13" s="29">
        <v>-7.7359118805213817E-2</v>
      </c>
      <c r="F13" s="29">
        <v>0.1810300121866345</v>
      </c>
      <c r="G13" s="29">
        <v>4.3870955224526664E-2</v>
      </c>
    </row>
    <row r="14" spans="1:7" x14ac:dyDescent="0.25">
      <c r="A14" s="41"/>
      <c r="B14" s="237"/>
      <c r="C14" s="237"/>
      <c r="D14" s="237"/>
      <c r="E14" s="266"/>
      <c r="F14" s="266"/>
      <c r="G14" s="266"/>
    </row>
    <row r="15" spans="1:7" x14ac:dyDescent="0.25">
      <c r="A15" s="504" t="s">
        <v>309</v>
      </c>
      <c r="B15" s="504" t="s">
        <v>385</v>
      </c>
      <c r="C15" s="504"/>
      <c r="D15" s="504"/>
      <c r="E15" s="504" t="s">
        <v>33</v>
      </c>
      <c r="F15" s="504"/>
      <c r="G15" s="60" t="s">
        <v>381</v>
      </c>
    </row>
    <row r="16" spans="1:7" x14ac:dyDescent="0.25">
      <c r="A16" s="504"/>
      <c r="B16" s="16">
        <v>2019</v>
      </c>
      <c r="C16" s="16">
        <v>2020</v>
      </c>
      <c r="D16" s="16">
        <v>2021</v>
      </c>
      <c r="E16" s="16" t="s">
        <v>34</v>
      </c>
      <c r="F16" s="16" t="s">
        <v>36</v>
      </c>
      <c r="G16" s="25" t="s">
        <v>59</v>
      </c>
    </row>
    <row r="17" spans="1:9" x14ac:dyDescent="0.25">
      <c r="A17" s="37" t="s">
        <v>312</v>
      </c>
      <c r="B17" s="248">
        <v>2975794362.6245828</v>
      </c>
      <c r="C17" s="248">
        <v>2811989474.2637725</v>
      </c>
      <c r="D17" s="248">
        <v>3121233132.9611721</v>
      </c>
      <c r="E17" s="29">
        <v>-5.5045768759484477E-2</v>
      </c>
      <c r="F17" s="29">
        <v>0.10997326324571857</v>
      </c>
      <c r="G17" s="29">
        <v>2.4145464115271187E-2</v>
      </c>
      <c r="I17" s="266"/>
    </row>
    <row r="18" spans="1:9" x14ac:dyDescent="0.25">
      <c r="A18" s="267" t="s">
        <v>316</v>
      </c>
      <c r="B18" s="268">
        <v>1119157361.558588</v>
      </c>
      <c r="C18" s="268">
        <v>1234205153.1531699</v>
      </c>
      <c r="D18" s="268">
        <v>1319487943.8286786</v>
      </c>
      <c r="E18" s="269">
        <v>0.10279858360075585</v>
      </c>
      <c r="F18" s="269">
        <v>6.9099363633044877E-2</v>
      </c>
      <c r="G18" s="269">
        <v>8.5818246274665944E-2</v>
      </c>
    </row>
    <row r="19" spans="1:9" x14ac:dyDescent="0.25">
      <c r="A19" s="37" t="s">
        <v>311</v>
      </c>
      <c r="B19" s="248">
        <v>2777978092.3756084</v>
      </c>
      <c r="C19" s="248">
        <v>2694349594.318975</v>
      </c>
      <c r="D19" s="248">
        <v>2937770232.8246565</v>
      </c>
      <c r="E19" s="29">
        <v>-3.0104088396578372E-2</v>
      </c>
      <c r="F19" s="29">
        <v>9.0344860599728016E-2</v>
      </c>
      <c r="G19" s="29">
        <v>2.8358411514914694E-2</v>
      </c>
    </row>
    <row r="20" spans="1:9" x14ac:dyDescent="0.25">
      <c r="A20" s="37" t="s">
        <v>315</v>
      </c>
      <c r="B20" s="248">
        <v>2506528572.4411745</v>
      </c>
      <c r="C20" s="248">
        <v>2693762220.445344</v>
      </c>
      <c r="D20" s="248">
        <v>2788646757.3317685</v>
      </c>
      <c r="E20" s="29">
        <v>7.4698389662407744E-2</v>
      </c>
      <c r="F20" s="29">
        <v>3.5223798212871894E-2</v>
      </c>
      <c r="G20" s="29">
        <v>5.4776444977595595E-2</v>
      </c>
    </row>
    <row r="21" spans="1:9" x14ac:dyDescent="0.25">
      <c r="A21" s="37" t="s">
        <v>310</v>
      </c>
      <c r="B21" s="248">
        <v>2152120363.224946</v>
      </c>
      <c r="C21" s="248">
        <v>2822649244.0618038</v>
      </c>
      <c r="D21" s="248">
        <v>2391589176.7477283</v>
      </c>
      <c r="E21" s="29">
        <v>0.31156662624207143</v>
      </c>
      <c r="F21" s="29">
        <v>-0.15271471232953418</v>
      </c>
      <c r="G21" s="29">
        <v>5.41684429987912E-2</v>
      </c>
    </row>
    <row r="22" spans="1:9" x14ac:dyDescent="0.25">
      <c r="A22" s="37" t="s">
        <v>314</v>
      </c>
      <c r="B22" s="248">
        <v>2042796455.9556513</v>
      </c>
      <c r="C22" s="248">
        <v>1829248779.2828283</v>
      </c>
      <c r="D22" s="248">
        <v>2172440955.6549754</v>
      </c>
      <c r="E22" s="29">
        <v>-0.10453693320753393</v>
      </c>
      <c r="F22" s="29">
        <v>0.18761372442008589</v>
      </c>
      <c r="G22" s="29">
        <v>3.1244019538553491E-2</v>
      </c>
    </row>
    <row r="23" spans="1:9" x14ac:dyDescent="0.25">
      <c r="A23" s="37" t="s">
        <v>313</v>
      </c>
      <c r="B23" s="248">
        <v>1062168281.4206324</v>
      </c>
      <c r="C23" s="248">
        <v>979999879.14708388</v>
      </c>
      <c r="D23" s="248">
        <v>1157409269.2119808</v>
      </c>
      <c r="E23" s="29">
        <v>-7.7359118805213817E-2</v>
      </c>
      <c r="F23" s="29">
        <v>0.1810300121866345</v>
      </c>
      <c r="G23" s="29">
        <v>4.3870955224526664E-2</v>
      </c>
    </row>
    <row r="25" spans="1:9" x14ac:dyDescent="0.25">
      <c r="A25" s="41" t="s">
        <v>287</v>
      </c>
    </row>
    <row r="26" spans="1:9" x14ac:dyDescent="0.25">
      <c r="A26" s="493" t="s">
        <v>1565</v>
      </c>
      <c r="B26" s="493"/>
      <c r="C26" s="493"/>
      <c r="D26" s="493"/>
      <c r="E26" s="493"/>
      <c r="F26" s="493"/>
      <c r="G26" s="493"/>
    </row>
    <row r="27" spans="1:9" x14ac:dyDescent="0.25">
      <c r="A27" s="493"/>
      <c r="B27" s="493"/>
      <c r="C27" s="493"/>
      <c r="D27" s="493"/>
      <c r="E27" s="493"/>
      <c r="F27" s="493"/>
      <c r="G27" s="493"/>
    </row>
    <row r="28" spans="1:9" x14ac:dyDescent="0.25">
      <c r="A28" s="493"/>
      <c r="B28" s="493"/>
      <c r="C28" s="493"/>
      <c r="D28" s="493"/>
      <c r="E28" s="493"/>
      <c r="F28" s="493"/>
      <c r="G28" s="493"/>
    </row>
  </sheetData>
  <mergeCells count="7">
    <mergeCell ref="A5:A6"/>
    <mergeCell ref="B5:D5"/>
    <mergeCell ref="E5:F5"/>
    <mergeCell ref="A26:G28"/>
    <mergeCell ref="A15:A16"/>
    <mergeCell ref="B15:D15"/>
    <mergeCell ref="E15:F1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4"/>
  <sheetViews>
    <sheetView workbookViewId="0"/>
  </sheetViews>
  <sheetFormatPr defaultRowHeight="15" x14ac:dyDescent="0.25"/>
  <cols>
    <col min="1" max="1" width="35" customWidth="1"/>
    <col min="2" max="4" width="17.5703125" bestFit="1" customWidth="1"/>
    <col min="5" max="6" width="12.5703125" customWidth="1"/>
    <col min="7" max="7" width="19" customWidth="1"/>
  </cols>
  <sheetData>
    <row r="1" spans="1:7" ht="18.75" x14ac:dyDescent="0.3">
      <c r="A1" s="110" t="s">
        <v>25</v>
      </c>
    </row>
    <row r="2" spans="1:7" ht="15.75" x14ac:dyDescent="0.25">
      <c r="A2" s="217" t="s">
        <v>142</v>
      </c>
    </row>
    <row r="3" spans="1:7" ht="15.75" x14ac:dyDescent="0.25">
      <c r="A3" s="218" t="s">
        <v>367</v>
      </c>
    </row>
    <row r="5" spans="1:7" ht="15" customHeight="1" x14ac:dyDescent="0.25">
      <c r="A5" s="506"/>
      <c r="B5" s="505"/>
      <c r="C5" s="505"/>
      <c r="D5" s="505"/>
      <c r="E5" s="497" t="s">
        <v>33</v>
      </c>
      <c r="F5" s="497"/>
      <c r="G5" s="249" t="s">
        <v>381</v>
      </c>
    </row>
    <row r="6" spans="1:7" x14ac:dyDescent="0.25">
      <c r="A6" s="507"/>
      <c r="B6" s="240" t="s">
        <v>2</v>
      </c>
      <c r="C6" s="240" t="s">
        <v>317</v>
      </c>
      <c r="D6" s="241" t="s">
        <v>318</v>
      </c>
      <c r="E6" s="242" t="s">
        <v>34</v>
      </c>
      <c r="F6" s="242" t="s">
        <v>36</v>
      </c>
      <c r="G6" s="249" t="s">
        <v>59</v>
      </c>
    </row>
    <row r="7" spans="1:7" x14ac:dyDescent="0.25">
      <c r="A7" s="233" t="s">
        <v>370</v>
      </c>
      <c r="B7" s="58">
        <v>10571437877.092777</v>
      </c>
      <c r="C7" s="58">
        <v>11436341145.177647</v>
      </c>
      <c r="D7" s="225">
        <v>12702422693.704887</v>
      </c>
      <c r="E7" s="68">
        <v>8.181510198901383E-2</v>
      </c>
      <c r="F7" s="68">
        <v>0.11070687140712905</v>
      </c>
      <c r="G7" s="68">
        <v>9.6165802865242567E-2</v>
      </c>
    </row>
    <row r="8" spans="1:7" x14ac:dyDescent="0.25">
      <c r="A8" s="233" t="s">
        <v>371</v>
      </c>
      <c r="B8" s="58">
        <v>8278972921.6655464</v>
      </c>
      <c r="C8" s="58">
        <v>8898239170.0308571</v>
      </c>
      <c r="D8" s="225">
        <v>9559734626.2246399</v>
      </c>
      <c r="E8" s="68">
        <v>7.4799888129206252E-2</v>
      </c>
      <c r="F8" s="68">
        <v>7.4340040040920694E-2</v>
      </c>
      <c r="G8" s="68">
        <v>7.4569939486820225E-2</v>
      </c>
    </row>
    <row r="10" spans="1:7" x14ac:dyDescent="0.25">
      <c r="A10" s="41" t="s">
        <v>335</v>
      </c>
    </row>
    <row r="11" spans="1:7" x14ac:dyDescent="0.25">
      <c r="A11" s="493" t="s">
        <v>372</v>
      </c>
      <c r="B11" s="493"/>
      <c r="C11" s="493"/>
      <c r="D11" s="493"/>
      <c r="E11" s="493"/>
      <c r="F11" s="493"/>
      <c r="G11" s="493"/>
    </row>
    <row r="12" spans="1:7" x14ac:dyDescent="0.25">
      <c r="A12" s="493"/>
      <c r="B12" s="493"/>
      <c r="C12" s="493"/>
      <c r="D12" s="493"/>
      <c r="E12" s="493"/>
      <c r="F12" s="493"/>
      <c r="G12" s="493"/>
    </row>
    <row r="13" spans="1:7" x14ac:dyDescent="0.25">
      <c r="A13" s="493"/>
      <c r="B13" s="493"/>
      <c r="C13" s="493"/>
      <c r="D13" s="493"/>
      <c r="E13" s="493"/>
      <c r="F13" s="493"/>
      <c r="G13" s="493"/>
    </row>
    <row r="14" spans="1:7" x14ac:dyDescent="0.25">
      <c r="A14" s="493"/>
      <c r="B14" s="493"/>
      <c r="C14" s="493"/>
      <c r="D14" s="493"/>
      <c r="E14" s="493"/>
      <c r="F14" s="493"/>
      <c r="G14" s="493"/>
    </row>
  </sheetData>
  <mergeCells count="4">
    <mergeCell ref="E5:F5"/>
    <mergeCell ref="B5:D5"/>
    <mergeCell ref="A5:A6"/>
    <mergeCell ref="A11:G14"/>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9"/>
  <sheetViews>
    <sheetView workbookViewId="0"/>
  </sheetViews>
  <sheetFormatPr defaultRowHeight="15" x14ac:dyDescent="0.25"/>
  <cols>
    <col min="1" max="1" width="45.7109375" customWidth="1"/>
    <col min="2" max="4" width="35.85546875" customWidth="1"/>
    <col min="5" max="5" width="17.5703125" customWidth="1"/>
    <col min="6" max="6" width="18.28515625" customWidth="1"/>
  </cols>
  <sheetData>
    <row r="1" spans="1:7" ht="18.75" x14ac:dyDescent="0.3">
      <c r="A1" s="110" t="s">
        <v>25</v>
      </c>
    </row>
    <row r="2" spans="1:7" ht="15.75" x14ac:dyDescent="0.25">
      <c r="A2" s="217" t="s">
        <v>142</v>
      </c>
    </row>
    <row r="3" spans="1:7" ht="15.75" x14ac:dyDescent="0.25">
      <c r="A3" s="218" t="s">
        <v>274</v>
      </c>
    </row>
    <row r="5" spans="1:7" x14ac:dyDescent="0.25">
      <c r="A5" s="509" t="s">
        <v>309</v>
      </c>
      <c r="B5" s="498" t="s">
        <v>328</v>
      </c>
      <c r="C5" s="499"/>
      <c r="D5" s="500"/>
    </row>
    <row r="6" spans="1:7" x14ac:dyDescent="0.25">
      <c r="A6" s="510"/>
      <c r="B6" s="35">
        <v>2019</v>
      </c>
      <c r="C6" s="35">
        <v>2020</v>
      </c>
      <c r="D6" s="35">
        <v>2021</v>
      </c>
      <c r="E6" s="236"/>
    </row>
    <row r="7" spans="1:7" ht="15" customHeight="1" x14ac:dyDescent="0.25">
      <c r="A7" s="220" t="s">
        <v>311</v>
      </c>
      <c r="B7" s="58">
        <v>1171708.0621705798</v>
      </c>
      <c r="C7" s="58">
        <v>934444112.61816406</v>
      </c>
      <c r="D7" s="58">
        <v>950849187.09660602</v>
      </c>
      <c r="E7" s="237"/>
      <c r="G7" s="194"/>
    </row>
    <row r="8" spans="1:7" ht="15" customHeight="1" x14ac:dyDescent="0.25">
      <c r="A8" s="220" t="s">
        <v>313</v>
      </c>
      <c r="B8" s="58">
        <v>1537261.6491541099</v>
      </c>
      <c r="C8" s="58">
        <v>747352391.76155579</v>
      </c>
      <c r="D8" s="58">
        <v>638249929.95183754</v>
      </c>
      <c r="E8" s="237"/>
      <c r="G8" s="194"/>
    </row>
    <row r="9" spans="1:7" ht="15" customHeight="1" x14ac:dyDescent="0.25">
      <c r="A9" s="220" t="s">
        <v>314</v>
      </c>
      <c r="B9" s="58">
        <v>171299.4624199408</v>
      </c>
      <c r="C9" s="58">
        <v>87228834.199601442</v>
      </c>
      <c r="D9" s="58">
        <v>96388001.532077998</v>
      </c>
      <c r="E9" s="237"/>
      <c r="G9" s="1"/>
    </row>
    <row r="10" spans="1:7" ht="15" customHeight="1" x14ac:dyDescent="0.25">
      <c r="A10" s="220" t="s">
        <v>205</v>
      </c>
      <c r="B10" s="58">
        <v>91864.89</v>
      </c>
      <c r="C10" s="58">
        <v>28656047.678968288</v>
      </c>
      <c r="D10" s="58">
        <v>31868795.378058985</v>
      </c>
      <c r="E10" s="237"/>
      <c r="G10" s="1"/>
    </row>
    <row r="11" spans="1:7" ht="15" customHeight="1" x14ac:dyDescent="0.25">
      <c r="A11" s="261" t="s">
        <v>323</v>
      </c>
      <c r="B11" s="262">
        <v>2972134.0637446307</v>
      </c>
      <c r="C11" s="262">
        <v>1797681386.2582893</v>
      </c>
      <c r="D11" s="262">
        <v>1717355913.9585805</v>
      </c>
      <c r="E11" s="235"/>
      <c r="G11" s="1"/>
    </row>
    <row r="12" spans="1:7" ht="15" customHeight="1" x14ac:dyDescent="0.25">
      <c r="A12" s="263" t="s">
        <v>377</v>
      </c>
      <c r="B12" s="264">
        <v>7.1371403674312461E-5</v>
      </c>
      <c r="C12" s="265">
        <v>4.3094939209820875E-2</v>
      </c>
      <c r="D12" s="265">
        <v>3.7194038506197576E-2</v>
      </c>
      <c r="E12" s="238"/>
      <c r="G12" s="1"/>
    </row>
    <row r="13" spans="1:7" x14ac:dyDescent="0.25">
      <c r="A13" s="234"/>
      <c r="B13" s="239"/>
      <c r="C13" s="239"/>
      <c r="D13" s="239"/>
      <c r="E13" s="238"/>
      <c r="G13" s="1"/>
    </row>
    <row r="14" spans="1:7" x14ac:dyDescent="0.25">
      <c r="A14" s="508" t="s">
        <v>309</v>
      </c>
      <c r="B14" s="25" t="s">
        <v>375</v>
      </c>
      <c r="C14" s="25" t="s">
        <v>376</v>
      </c>
      <c r="D14" s="239"/>
      <c r="E14" s="238"/>
      <c r="G14" s="1"/>
    </row>
    <row r="15" spans="1:7" x14ac:dyDescent="0.25">
      <c r="A15" s="508"/>
      <c r="B15" s="16">
        <v>2021</v>
      </c>
      <c r="C15" s="16">
        <v>2021</v>
      </c>
      <c r="D15" s="239"/>
      <c r="E15" s="238"/>
      <c r="G15" s="1"/>
    </row>
    <row r="16" spans="1:7" x14ac:dyDescent="0.25">
      <c r="A16" s="220" t="s">
        <v>311</v>
      </c>
      <c r="B16" s="248">
        <v>3722298321.006959</v>
      </c>
      <c r="C16" s="68">
        <v>0.20347082677098613</v>
      </c>
      <c r="D16" s="239"/>
      <c r="E16" s="238"/>
      <c r="F16" s="238"/>
      <c r="G16" s="238"/>
    </row>
    <row r="17" spans="1:7" x14ac:dyDescent="0.25">
      <c r="A17" s="220" t="s">
        <v>313</v>
      </c>
      <c r="B17" s="248">
        <v>6252694741.081234</v>
      </c>
      <c r="C17" s="68">
        <v>9.2621543260214989E-2</v>
      </c>
      <c r="D17" s="239"/>
      <c r="E17" s="238"/>
      <c r="G17" s="1"/>
    </row>
    <row r="18" spans="1:7" x14ac:dyDescent="0.25">
      <c r="A18" s="220" t="s">
        <v>314</v>
      </c>
      <c r="B18" s="216">
        <v>8177206490.5151796</v>
      </c>
      <c r="C18" s="68">
        <v>1.1650075626105202E-2</v>
      </c>
      <c r="D18" s="239"/>
      <c r="E18" s="238"/>
      <c r="G18" s="1"/>
    </row>
    <row r="19" spans="1:7" x14ac:dyDescent="0.25">
      <c r="A19" s="220" t="s">
        <v>205</v>
      </c>
      <c r="B19" s="216">
        <v>3543891107.0811601</v>
      </c>
      <c r="C19" s="68">
        <v>8.9124539251478566E-3</v>
      </c>
      <c r="D19" s="239"/>
      <c r="E19" s="238"/>
      <c r="G19" s="1"/>
    </row>
    <row r="20" spans="1:7" x14ac:dyDescent="0.25">
      <c r="A20" s="229" t="s">
        <v>378</v>
      </c>
      <c r="B20" s="227">
        <v>6939121387.4198637</v>
      </c>
      <c r="C20" s="68">
        <v>0</v>
      </c>
      <c r="D20" s="239"/>
      <c r="E20" s="238"/>
      <c r="G20" s="1"/>
    </row>
    <row r="21" spans="1:7" x14ac:dyDescent="0.25">
      <c r="A21" s="229" t="s">
        <v>379</v>
      </c>
      <c r="B21" s="227">
        <v>7906344217.236619</v>
      </c>
      <c r="C21" s="68">
        <v>0</v>
      </c>
      <c r="D21" s="254"/>
      <c r="E21" s="256"/>
      <c r="G21" s="1"/>
    </row>
    <row r="22" spans="1:7" x14ac:dyDescent="0.25">
      <c r="A22" s="229" t="s">
        <v>380</v>
      </c>
      <c r="B22" s="227">
        <v>7913968824.4562788</v>
      </c>
      <c r="C22" s="38">
        <v>0</v>
      </c>
      <c r="D22" s="255"/>
      <c r="E22" s="255"/>
      <c r="F22" s="255"/>
      <c r="G22" s="1"/>
    </row>
    <row r="23" spans="1:7" x14ac:dyDescent="0.25">
      <c r="A23" s="221"/>
    </row>
    <row r="24" spans="1:7" x14ac:dyDescent="0.25">
      <c r="A24" s="41" t="s">
        <v>324</v>
      </c>
    </row>
    <row r="25" spans="1:7" ht="15" customHeight="1" x14ac:dyDescent="0.25">
      <c r="A25" s="501" t="s">
        <v>1566</v>
      </c>
      <c r="B25" s="501"/>
      <c r="C25" s="501"/>
      <c r="D25" s="501"/>
      <c r="E25" s="11"/>
      <c r="F25" s="11"/>
    </row>
    <row r="26" spans="1:7" x14ac:dyDescent="0.25">
      <c r="A26" s="501"/>
      <c r="B26" s="501"/>
      <c r="C26" s="501"/>
      <c r="D26" s="501"/>
      <c r="E26" s="11"/>
      <c r="F26" s="11"/>
    </row>
    <row r="27" spans="1:7" x14ac:dyDescent="0.25">
      <c r="A27" s="501"/>
      <c r="B27" s="501"/>
      <c r="C27" s="501"/>
      <c r="D27" s="501"/>
      <c r="E27" s="11"/>
      <c r="F27" s="11"/>
    </row>
    <row r="28" spans="1:7" x14ac:dyDescent="0.25">
      <c r="A28" s="11"/>
      <c r="B28" s="11"/>
      <c r="C28" s="11"/>
      <c r="D28" s="11"/>
      <c r="E28" s="11"/>
      <c r="F28" s="11"/>
    </row>
    <row r="29" spans="1:7" x14ac:dyDescent="0.25">
      <c r="A29" s="11"/>
      <c r="B29" s="11"/>
      <c r="C29" s="11"/>
      <c r="D29" s="11"/>
    </row>
  </sheetData>
  <mergeCells count="4">
    <mergeCell ref="B5:D5"/>
    <mergeCell ref="A25:D27"/>
    <mergeCell ref="A14:A15"/>
    <mergeCell ref="A5:A6"/>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249977111117893"/>
  </sheetPr>
  <dimension ref="A1:G19"/>
  <sheetViews>
    <sheetView workbookViewId="0"/>
  </sheetViews>
  <sheetFormatPr defaultRowHeight="15" x14ac:dyDescent="0.25"/>
  <cols>
    <col min="1" max="1" width="25.28515625" customWidth="1"/>
    <col min="2" max="2" width="14.5703125" customWidth="1"/>
    <col min="3" max="3" width="16.140625" customWidth="1"/>
    <col min="4" max="4" width="13" customWidth="1"/>
  </cols>
  <sheetData>
    <row r="1" spans="1:7" ht="18.75" x14ac:dyDescent="0.3">
      <c r="A1" s="110" t="s">
        <v>25</v>
      </c>
    </row>
    <row r="2" spans="1:7" ht="15.75" x14ac:dyDescent="0.25">
      <c r="A2" s="449" t="s">
        <v>384</v>
      </c>
    </row>
    <row r="3" spans="1:7" ht="15.75" x14ac:dyDescent="0.25">
      <c r="A3" s="450" t="s">
        <v>329</v>
      </c>
    </row>
    <row r="5" spans="1:7" x14ac:dyDescent="0.25">
      <c r="A5" s="25" t="s">
        <v>330</v>
      </c>
      <c r="B5" s="25">
        <v>2020</v>
      </c>
      <c r="C5" s="25">
        <v>2021</v>
      </c>
      <c r="D5" s="25" t="s">
        <v>33</v>
      </c>
    </row>
    <row r="6" spans="1:7" x14ac:dyDescent="0.25">
      <c r="A6" s="80" t="s">
        <v>331</v>
      </c>
      <c r="B6" s="227">
        <v>265179.07816900028</v>
      </c>
      <c r="C6" s="227">
        <v>186823639.6639204</v>
      </c>
      <c r="D6" s="175">
        <v>703.51877634500465</v>
      </c>
    </row>
    <row r="7" spans="1:7" x14ac:dyDescent="0.25">
      <c r="A7" s="80" t="s">
        <v>332</v>
      </c>
      <c r="B7" s="227">
        <v>231504134.48799452</v>
      </c>
      <c r="C7" s="227">
        <v>414561480.57574821</v>
      </c>
      <c r="D7" s="175">
        <v>0.79073035344535836</v>
      </c>
    </row>
    <row r="8" spans="1:7" x14ac:dyDescent="0.25">
      <c r="A8" s="80" t="s">
        <v>333</v>
      </c>
      <c r="B8" s="227">
        <v>841184209.79025543</v>
      </c>
      <c r="C8" s="227">
        <v>1156382208.08147</v>
      </c>
      <c r="D8" s="175">
        <v>0.3747074595822566</v>
      </c>
    </row>
    <row r="9" spans="1:7" x14ac:dyDescent="0.25">
      <c r="A9" s="85" t="s">
        <v>334</v>
      </c>
      <c r="B9" s="246">
        <v>1072953523.356419</v>
      </c>
      <c r="C9" s="246">
        <v>1757767328.3211386</v>
      </c>
      <c r="D9" s="125">
        <v>0.63825113582038617</v>
      </c>
    </row>
    <row r="11" spans="1:7" x14ac:dyDescent="0.25">
      <c r="A11" s="41" t="s">
        <v>335</v>
      </c>
    </row>
    <row r="12" spans="1:7" ht="15" customHeight="1" x14ac:dyDescent="0.25">
      <c r="A12" s="501" t="s">
        <v>1567</v>
      </c>
      <c r="B12" s="501"/>
      <c r="C12" s="501"/>
      <c r="D12" s="501"/>
      <c r="E12" s="501"/>
      <c r="F12" s="501"/>
      <c r="G12" s="501"/>
    </row>
    <row r="13" spans="1:7" x14ac:dyDescent="0.25">
      <c r="A13" s="501"/>
      <c r="B13" s="501"/>
      <c r="C13" s="501"/>
      <c r="D13" s="501"/>
      <c r="E13" s="501"/>
      <c r="F13" s="501"/>
      <c r="G13" s="501"/>
    </row>
    <row r="14" spans="1:7" x14ac:dyDescent="0.25">
      <c r="A14" s="501"/>
      <c r="B14" s="501"/>
      <c r="C14" s="501"/>
      <c r="D14" s="501"/>
      <c r="E14" s="501"/>
      <c r="F14" s="501"/>
      <c r="G14" s="501"/>
    </row>
    <row r="15" spans="1:7" x14ac:dyDescent="0.25">
      <c r="A15" s="501"/>
      <c r="B15" s="501"/>
      <c r="C15" s="501"/>
      <c r="D15" s="501"/>
      <c r="E15" s="501"/>
      <c r="F15" s="501"/>
      <c r="G15" s="501"/>
    </row>
    <row r="16" spans="1:7" x14ac:dyDescent="0.25">
      <c r="A16" s="501"/>
      <c r="B16" s="501"/>
      <c r="C16" s="501"/>
      <c r="D16" s="501"/>
      <c r="E16" s="501"/>
      <c r="F16" s="501"/>
      <c r="G16" s="501"/>
    </row>
    <row r="17" spans="1:7" x14ac:dyDescent="0.25">
      <c r="A17" s="501"/>
      <c r="B17" s="501"/>
      <c r="C17" s="501"/>
      <c r="D17" s="501"/>
      <c r="E17" s="501"/>
      <c r="F17" s="501"/>
      <c r="G17" s="501"/>
    </row>
    <row r="18" spans="1:7" x14ac:dyDescent="0.25">
      <c r="A18" s="11"/>
      <c r="B18" s="11"/>
      <c r="C18" s="11"/>
      <c r="D18" s="11"/>
    </row>
    <row r="19" spans="1:7" x14ac:dyDescent="0.25">
      <c r="A19" s="11"/>
      <c r="B19" s="11"/>
      <c r="C19" s="11"/>
      <c r="D19" s="11"/>
    </row>
  </sheetData>
  <mergeCells count="1">
    <mergeCell ref="A12: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4"/>
  <sheetViews>
    <sheetView zoomScale="90" zoomScaleNormal="90" workbookViewId="0"/>
  </sheetViews>
  <sheetFormatPr defaultColWidth="8.7109375" defaultRowHeight="15" x14ac:dyDescent="0.25"/>
  <cols>
    <col min="1" max="1" width="10.28515625" style="94" customWidth="1"/>
    <col min="2" max="2" width="60.42578125" style="94" customWidth="1"/>
    <col min="3" max="3" width="146.85546875" style="94" bestFit="1" customWidth="1"/>
    <col min="4" max="4" width="10.28515625" style="94" customWidth="1"/>
    <col min="5" max="16384" width="8.7109375" style="94"/>
  </cols>
  <sheetData>
    <row r="1" spans="1:4" ht="26.25" x14ac:dyDescent="0.25">
      <c r="A1" s="93" t="s">
        <v>68</v>
      </c>
      <c r="B1" s="93"/>
      <c r="D1"/>
    </row>
    <row r="2" spans="1:4" ht="18.75" x14ac:dyDescent="0.3">
      <c r="A2" s="95" t="s">
        <v>25</v>
      </c>
      <c r="B2" s="95"/>
    </row>
    <row r="3" spans="1:4" ht="15.75" x14ac:dyDescent="0.25">
      <c r="A3" s="96" t="s">
        <v>69</v>
      </c>
      <c r="B3" s="96"/>
      <c r="C3"/>
    </row>
    <row r="4" spans="1:4" ht="15.75" x14ac:dyDescent="0.25">
      <c r="A4" s="97" t="s">
        <v>71</v>
      </c>
      <c r="B4" s="98"/>
    </row>
    <row r="5" spans="1:4" ht="15.75" x14ac:dyDescent="0.25">
      <c r="A5" s="99" t="s">
        <v>70</v>
      </c>
      <c r="B5" s="98"/>
    </row>
    <row r="6" spans="1:4" x14ac:dyDescent="0.25">
      <c r="A6" s="101"/>
      <c r="B6" s="101"/>
      <c r="C6" s="101"/>
    </row>
    <row r="7" spans="1:4" ht="15.75" x14ac:dyDescent="0.25">
      <c r="A7" s="289" t="s">
        <v>72</v>
      </c>
      <c r="B7" s="103" t="s">
        <v>73</v>
      </c>
      <c r="C7" s="104" t="s">
        <v>74</v>
      </c>
      <c r="D7" s="100"/>
    </row>
    <row r="8" spans="1:4" ht="15.75" x14ac:dyDescent="0.25">
      <c r="A8" s="292">
        <v>1.1000000000000001</v>
      </c>
      <c r="B8" s="57" t="s">
        <v>142</v>
      </c>
      <c r="C8" s="369" t="s">
        <v>262</v>
      </c>
      <c r="D8" s="100"/>
    </row>
    <row r="9" spans="1:4" ht="15.75" x14ac:dyDescent="0.25">
      <c r="A9" s="292">
        <v>1.2</v>
      </c>
      <c r="B9" s="57" t="s">
        <v>142</v>
      </c>
      <c r="C9" s="369" t="s">
        <v>261</v>
      </c>
      <c r="D9" s="100"/>
    </row>
    <row r="10" spans="1:4" ht="15.75" x14ac:dyDescent="0.25">
      <c r="A10" s="292">
        <v>1.3</v>
      </c>
      <c r="B10" s="57" t="s">
        <v>142</v>
      </c>
      <c r="C10" s="369" t="s">
        <v>263</v>
      </c>
      <c r="D10" s="100"/>
    </row>
    <row r="11" spans="1:4" ht="15.75" x14ac:dyDescent="0.25">
      <c r="A11" s="292">
        <v>1.4</v>
      </c>
      <c r="B11" s="57" t="s">
        <v>142</v>
      </c>
      <c r="C11" s="370" t="s">
        <v>264</v>
      </c>
      <c r="D11" s="100"/>
    </row>
    <row r="12" spans="1:4" ht="15.75" x14ac:dyDescent="0.25">
      <c r="A12" s="292">
        <v>1.5</v>
      </c>
      <c r="B12" s="57" t="s">
        <v>142</v>
      </c>
      <c r="C12" s="369" t="s">
        <v>265</v>
      </c>
      <c r="D12" s="100"/>
    </row>
    <row r="13" spans="1:4" ht="15.75" x14ac:dyDescent="0.25">
      <c r="A13" s="292">
        <v>1.6</v>
      </c>
      <c r="B13" s="57" t="s">
        <v>142</v>
      </c>
      <c r="C13" s="369" t="s">
        <v>1258</v>
      </c>
      <c r="D13" s="100"/>
    </row>
    <row r="14" spans="1:4" ht="15.75" x14ac:dyDescent="0.25">
      <c r="A14" s="292">
        <v>1.7</v>
      </c>
      <c r="B14" s="57" t="s">
        <v>142</v>
      </c>
      <c r="C14" s="371" t="s">
        <v>266</v>
      </c>
      <c r="D14" s="100"/>
    </row>
    <row r="15" spans="1:4" ht="15.75" x14ac:dyDescent="0.25">
      <c r="A15" s="292">
        <v>1.8</v>
      </c>
      <c r="B15" s="57" t="s">
        <v>142</v>
      </c>
      <c r="C15" s="370" t="s">
        <v>267</v>
      </c>
      <c r="D15" s="100"/>
    </row>
    <row r="16" spans="1:4" ht="15.75" x14ac:dyDescent="0.25">
      <c r="A16" s="292">
        <v>1.9</v>
      </c>
      <c r="B16" s="57" t="s">
        <v>142</v>
      </c>
      <c r="C16" s="370" t="s">
        <v>268</v>
      </c>
      <c r="D16" s="100"/>
    </row>
    <row r="17" spans="1:4" ht="15.75" x14ac:dyDescent="0.25">
      <c r="A17" s="290">
        <v>1.1000000000000001</v>
      </c>
      <c r="B17" s="57" t="s">
        <v>142</v>
      </c>
      <c r="C17" s="370" t="s">
        <v>269</v>
      </c>
      <c r="D17" s="100"/>
    </row>
    <row r="18" spans="1:4" ht="15.75" x14ac:dyDescent="0.25">
      <c r="A18" s="290">
        <v>1.1100000000000001</v>
      </c>
      <c r="B18" s="57" t="s">
        <v>142</v>
      </c>
      <c r="C18" s="370" t="s">
        <v>270</v>
      </c>
      <c r="D18" s="100"/>
    </row>
    <row r="19" spans="1:4" ht="15.75" x14ac:dyDescent="0.25">
      <c r="A19" s="290">
        <v>1.1200000000000001</v>
      </c>
      <c r="B19" s="57" t="s">
        <v>142</v>
      </c>
      <c r="C19" s="369" t="s">
        <v>271</v>
      </c>
      <c r="D19" s="100"/>
    </row>
    <row r="20" spans="1:4" ht="15.75" x14ac:dyDescent="0.25">
      <c r="A20" s="290">
        <v>1.1299999999999999</v>
      </c>
      <c r="B20" s="57" t="s">
        <v>142</v>
      </c>
      <c r="C20" s="369" t="s">
        <v>272</v>
      </c>
      <c r="D20" s="100"/>
    </row>
    <row r="21" spans="1:4" ht="15.75" x14ac:dyDescent="0.25">
      <c r="A21" s="290">
        <v>1.1399999999999999</v>
      </c>
      <c r="B21" s="57" t="s">
        <v>142</v>
      </c>
      <c r="C21" s="369" t="s">
        <v>273</v>
      </c>
      <c r="D21" s="100"/>
    </row>
    <row r="22" spans="1:4" ht="15.75" x14ac:dyDescent="0.25">
      <c r="A22" s="291">
        <v>1.1499999999999999</v>
      </c>
      <c r="B22" s="57" t="s">
        <v>142</v>
      </c>
      <c r="C22" s="369" t="s">
        <v>367</v>
      </c>
      <c r="D22" s="100"/>
    </row>
    <row r="23" spans="1:4" ht="15.75" x14ac:dyDescent="0.25">
      <c r="A23" s="290">
        <v>1.1599999999999999</v>
      </c>
      <c r="B23" s="57" t="s">
        <v>142</v>
      </c>
      <c r="C23" s="370" t="s">
        <v>274</v>
      </c>
      <c r="D23" s="100"/>
    </row>
    <row r="24" spans="1:4" ht="15.75" x14ac:dyDescent="0.25">
      <c r="A24" s="372">
        <v>2.1</v>
      </c>
      <c r="B24" s="57" t="s">
        <v>384</v>
      </c>
      <c r="C24" s="373" t="s">
        <v>1570</v>
      </c>
      <c r="D24" s="100"/>
    </row>
    <row r="25" spans="1:4" ht="15.75" x14ac:dyDescent="0.25">
      <c r="A25" s="372">
        <v>2.2000000000000002</v>
      </c>
      <c r="B25" s="57" t="s">
        <v>384</v>
      </c>
      <c r="C25" s="373" t="s">
        <v>1569</v>
      </c>
      <c r="D25" s="100"/>
    </row>
    <row r="26" spans="1:4" ht="15.75" x14ac:dyDescent="0.25">
      <c r="A26" s="395">
        <v>3.1</v>
      </c>
      <c r="B26" s="57" t="s">
        <v>402</v>
      </c>
      <c r="C26" s="376" t="s">
        <v>1546</v>
      </c>
      <c r="D26" s="100"/>
    </row>
    <row r="27" spans="1:4" ht="15.75" x14ac:dyDescent="0.25">
      <c r="A27" s="395">
        <v>3.2</v>
      </c>
      <c r="B27" s="57" t="s">
        <v>402</v>
      </c>
      <c r="C27" s="376" t="s">
        <v>1260</v>
      </c>
      <c r="D27" s="100"/>
    </row>
    <row r="28" spans="1:4" ht="15.75" x14ac:dyDescent="0.25">
      <c r="A28" s="395">
        <v>3.3</v>
      </c>
      <c r="B28" s="57" t="s">
        <v>402</v>
      </c>
      <c r="C28" s="376" t="s">
        <v>1259</v>
      </c>
      <c r="D28" s="100"/>
    </row>
    <row r="29" spans="1:4" ht="15.75" x14ac:dyDescent="0.25">
      <c r="A29" s="395">
        <v>3.4</v>
      </c>
      <c r="B29" s="57" t="s">
        <v>402</v>
      </c>
      <c r="C29" s="376" t="s">
        <v>1262</v>
      </c>
      <c r="D29" s="100"/>
    </row>
    <row r="30" spans="1:4" ht="15.75" x14ac:dyDescent="0.25">
      <c r="A30" s="395">
        <v>3.5</v>
      </c>
      <c r="B30" s="57" t="s">
        <v>402</v>
      </c>
      <c r="C30" s="376" t="s">
        <v>1261</v>
      </c>
      <c r="D30" s="100"/>
    </row>
    <row r="31" spans="1:4" s="295" customFormat="1" ht="31.5" x14ac:dyDescent="0.25">
      <c r="A31" s="374">
        <v>3.6</v>
      </c>
      <c r="B31" s="375" t="s">
        <v>402</v>
      </c>
      <c r="C31" s="376" t="s">
        <v>1375</v>
      </c>
    </row>
    <row r="32" spans="1:4" s="295" customFormat="1" ht="31.5" x14ac:dyDescent="0.25">
      <c r="A32" s="374">
        <v>3.7</v>
      </c>
      <c r="B32" s="375" t="s">
        <v>402</v>
      </c>
      <c r="C32" s="376" t="s">
        <v>1374</v>
      </c>
    </row>
    <row r="33" spans="1:7" s="295" customFormat="1" ht="31.5" x14ac:dyDescent="0.25">
      <c r="A33" s="374">
        <v>3.8</v>
      </c>
      <c r="B33" s="375" t="s">
        <v>402</v>
      </c>
      <c r="C33" s="376" t="s">
        <v>1547</v>
      </c>
    </row>
    <row r="34" spans="1:7" s="295" customFormat="1" ht="15.75" x14ac:dyDescent="0.25">
      <c r="A34" s="372">
        <v>3.9</v>
      </c>
      <c r="B34" s="375" t="s">
        <v>402</v>
      </c>
      <c r="C34" s="376" t="s">
        <v>1548</v>
      </c>
      <c r="D34" s="456"/>
    </row>
    <row r="35" spans="1:7" s="295" customFormat="1" ht="15.75" x14ac:dyDescent="0.25">
      <c r="A35" s="377">
        <v>3.1</v>
      </c>
      <c r="B35" s="57" t="s">
        <v>402</v>
      </c>
      <c r="C35" s="376" t="s">
        <v>1263</v>
      </c>
    </row>
    <row r="36" spans="1:7" s="295" customFormat="1" ht="15.75" x14ac:dyDescent="0.25">
      <c r="A36" s="377">
        <v>3.11</v>
      </c>
      <c r="B36" s="57" t="s">
        <v>402</v>
      </c>
      <c r="C36" s="376" t="s">
        <v>1264</v>
      </c>
    </row>
    <row r="37" spans="1:7" s="295" customFormat="1" ht="15.75" x14ac:dyDescent="0.25">
      <c r="A37" s="377">
        <v>3.12</v>
      </c>
      <c r="B37" s="57" t="s">
        <v>402</v>
      </c>
      <c r="C37" s="376" t="s">
        <v>403</v>
      </c>
    </row>
    <row r="38" spans="1:7" s="295" customFormat="1" ht="15.75" x14ac:dyDescent="0.25">
      <c r="A38" s="377">
        <v>3.13</v>
      </c>
      <c r="B38" s="57" t="s">
        <v>402</v>
      </c>
      <c r="C38" s="376" t="s">
        <v>404</v>
      </c>
    </row>
    <row r="39" spans="1:7" ht="15.75" x14ac:dyDescent="0.25">
      <c r="A39" s="281">
        <v>4.0999999999999996</v>
      </c>
      <c r="B39" s="279" t="s">
        <v>386</v>
      </c>
      <c r="C39" s="294" t="s">
        <v>387</v>
      </c>
      <c r="D39" s="100"/>
    </row>
    <row r="40" spans="1:7" ht="15.75" x14ac:dyDescent="0.25">
      <c r="A40" s="281">
        <v>4.2</v>
      </c>
      <c r="B40" s="279" t="s">
        <v>386</v>
      </c>
      <c r="C40" s="294" t="s">
        <v>388</v>
      </c>
      <c r="D40" s="100"/>
    </row>
    <row r="41" spans="1:7" s="101" customFormat="1" ht="15.75" x14ac:dyDescent="0.25">
      <c r="A41" s="281">
        <v>4.3</v>
      </c>
      <c r="B41" s="279" t="s">
        <v>386</v>
      </c>
      <c r="C41" s="294" t="s">
        <v>389</v>
      </c>
      <c r="D41" s="382"/>
    </row>
    <row r="42" spans="1:7" ht="15.75" x14ac:dyDescent="0.25">
      <c r="A42" s="281">
        <v>4.4000000000000004</v>
      </c>
      <c r="B42" s="279" t="s">
        <v>386</v>
      </c>
      <c r="C42" s="294" t="s">
        <v>1265</v>
      </c>
      <c r="D42" s="100"/>
    </row>
    <row r="43" spans="1:7" ht="15.75" x14ac:dyDescent="0.25">
      <c r="A43" s="395">
        <v>4.5</v>
      </c>
      <c r="B43" s="279" t="s">
        <v>386</v>
      </c>
      <c r="C43" s="294" t="s">
        <v>1266</v>
      </c>
      <c r="D43" s="100"/>
    </row>
    <row r="44" spans="1:7" ht="15.75" x14ac:dyDescent="0.25">
      <c r="A44" s="395">
        <v>4.5999999999999996</v>
      </c>
      <c r="B44" s="279" t="s">
        <v>386</v>
      </c>
      <c r="C44" s="294" t="s">
        <v>1267</v>
      </c>
      <c r="D44" s="382"/>
      <c r="E44" s="101"/>
      <c r="F44" s="101"/>
    </row>
    <row r="45" spans="1:7" ht="47.25" x14ac:dyDescent="0.25">
      <c r="A45" s="410">
        <v>4.7</v>
      </c>
      <c r="B45" s="411" t="s">
        <v>386</v>
      </c>
      <c r="C45" s="409" t="s">
        <v>1549</v>
      </c>
      <c r="D45" s="491"/>
      <c r="E45" s="492"/>
      <c r="F45" s="492"/>
      <c r="G45" s="100"/>
    </row>
    <row r="46" spans="1:7" s="102" customFormat="1" ht="15.75" x14ac:dyDescent="0.25">
      <c r="A46" s="397">
        <v>4.8</v>
      </c>
      <c r="B46" s="279" t="s">
        <v>386</v>
      </c>
      <c r="C46" s="294" t="s">
        <v>1270</v>
      </c>
      <c r="D46" s="295"/>
    </row>
    <row r="47" spans="1:7" s="295" customFormat="1" ht="15.75" x14ac:dyDescent="0.25">
      <c r="A47" s="372">
        <v>5.0999999999999996</v>
      </c>
      <c r="B47" s="296" t="s">
        <v>405</v>
      </c>
      <c r="C47" s="297" t="s">
        <v>411</v>
      </c>
    </row>
    <row r="48" spans="1:7" s="295" customFormat="1" ht="15.75" x14ac:dyDescent="0.25">
      <c r="A48" s="372">
        <v>5.2</v>
      </c>
      <c r="B48" s="296" t="s">
        <v>405</v>
      </c>
      <c r="C48" s="297" t="s">
        <v>1257</v>
      </c>
    </row>
    <row r="49" spans="1:9" s="295" customFormat="1" ht="15.75" x14ac:dyDescent="0.25">
      <c r="A49" s="372">
        <v>5.3</v>
      </c>
      <c r="B49" s="296" t="s">
        <v>405</v>
      </c>
      <c r="C49" s="297" t="s">
        <v>406</v>
      </c>
    </row>
    <row r="50" spans="1:9" s="295" customFormat="1" ht="15.75" x14ac:dyDescent="0.25">
      <c r="A50" s="372">
        <v>5.4</v>
      </c>
      <c r="B50" s="296" t="s">
        <v>405</v>
      </c>
      <c r="C50" s="297" t="s">
        <v>407</v>
      </c>
    </row>
    <row r="51" spans="1:9" ht="15.75" x14ac:dyDescent="0.25">
      <c r="A51" s="372">
        <v>5.5</v>
      </c>
      <c r="B51" s="389" t="s">
        <v>405</v>
      </c>
      <c r="C51" s="390" t="s">
        <v>408</v>
      </c>
      <c r="D51" s="100"/>
    </row>
    <row r="52" spans="1:9" s="295" customFormat="1" ht="15.75" x14ac:dyDescent="0.25">
      <c r="A52" s="372">
        <v>5.6</v>
      </c>
      <c r="B52" s="296" t="s">
        <v>405</v>
      </c>
      <c r="C52" s="297" t="s">
        <v>409</v>
      </c>
    </row>
    <row r="53" spans="1:9" s="295" customFormat="1" ht="15.75" x14ac:dyDescent="0.25">
      <c r="A53" s="372">
        <v>5.7</v>
      </c>
      <c r="B53" s="296" t="s">
        <v>405</v>
      </c>
      <c r="C53" s="297" t="s">
        <v>410</v>
      </c>
    </row>
    <row r="54" spans="1:9" ht="15.75" x14ac:dyDescent="0.25">
      <c r="A54" s="372">
        <v>6.1</v>
      </c>
      <c r="B54" s="57" t="s">
        <v>143</v>
      </c>
      <c r="C54" s="378" t="s">
        <v>246</v>
      </c>
      <c r="D54" s="100"/>
      <c r="I54" s="226"/>
    </row>
    <row r="55" spans="1:9" ht="15.75" x14ac:dyDescent="0.25">
      <c r="A55" s="372">
        <v>6.2</v>
      </c>
      <c r="B55" s="57" t="s">
        <v>143</v>
      </c>
      <c r="C55" s="378" t="s">
        <v>247</v>
      </c>
      <c r="D55" s="100"/>
    </row>
    <row r="56" spans="1:9" ht="15.75" x14ac:dyDescent="0.25">
      <c r="A56" s="372">
        <v>6.3</v>
      </c>
      <c r="B56" s="57" t="s">
        <v>143</v>
      </c>
      <c r="C56" s="378" t="s">
        <v>326</v>
      </c>
      <c r="D56" s="100"/>
    </row>
    <row r="57" spans="1:9" ht="15.75" x14ac:dyDescent="0.25">
      <c r="A57" s="372">
        <v>6.4</v>
      </c>
      <c r="B57" s="57" t="s">
        <v>143</v>
      </c>
      <c r="C57" s="378" t="s">
        <v>327</v>
      </c>
      <c r="D57" s="100"/>
    </row>
    <row r="58" spans="1:9" ht="15.75" x14ac:dyDescent="0.25">
      <c r="A58" s="372">
        <v>6.5</v>
      </c>
      <c r="B58" s="57" t="s">
        <v>143</v>
      </c>
      <c r="C58" s="378" t="s">
        <v>160</v>
      </c>
      <c r="D58" s="100"/>
    </row>
    <row r="59" spans="1:9" ht="15.75" x14ac:dyDescent="0.25">
      <c r="A59" s="372">
        <v>6.6</v>
      </c>
      <c r="B59" s="57" t="s">
        <v>143</v>
      </c>
      <c r="C59" s="378" t="s">
        <v>244</v>
      </c>
      <c r="D59" s="100"/>
    </row>
    <row r="60" spans="1:9" ht="15.75" x14ac:dyDescent="0.25">
      <c r="A60" s="372">
        <v>6.7</v>
      </c>
      <c r="B60" s="57" t="s">
        <v>143</v>
      </c>
      <c r="C60" s="379" t="s">
        <v>245</v>
      </c>
      <c r="D60" s="100"/>
    </row>
    <row r="61" spans="1:9" ht="15.75" x14ac:dyDescent="0.25">
      <c r="A61" s="372">
        <v>6.8</v>
      </c>
      <c r="B61" s="57" t="s">
        <v>143</v>
      </c>
      <c r="C61" s="378" t="s">
        <v>152</v>
      </c>
      <c r="D61" s="100"/>
    </row>
    <row r="62" spans="1:9" ht="15.75" x14ac:dyDescent="0.25">
      <c r="A62" s="372">
        <v>6.9</v>
      </c>
      <c r="B62" s="57" t="s">
        <v>143</v>
      </c>
      <c r="C62" s="379" t="s">
        <v>401</v>
      </c>
      <c r="D62" s="456"/>
    </row>
    <row r="63" spans="1:9" ht="15.75" x14ac:dyDescent="0.25">
      <c r="A63" s="372">
        <v>7.1</v>
      </c>
      <c r="B63" s="57" t="s">
        <v>144</v>
      </c>
      <c r="C63" s="380" t="s">
        <v>145</v>
      </c>
      <c r="D63" s="100"/>
    </row>
    <row r="64" spans="1:9" ht="15.75" x14ac:dyDescent="0.25">
      <c r="A64" s="372">
        <v>7.2</v>
      </c>
      <c r="B64" s="57" t="s">
        <v>144</v>
      </c>
      <c r="C64" s="380" t="s">
        <v>146</v>
      </c>
      <c r="D64" s="100"/>
    </row>
    <row r="65" spans="1:4" ht="15.75" x14ac:dyDescent="0.25">
      <c r="A65" s="372">
        <v>7.3</v>
      </c>
      <c r="B65" s="57" t="s">
        <v>144</v>
      </c>
      <c r="C65" s="380" t="s">
        <v>147</v>
      </c>
      <c r="D65" s="100"/>
    </row>
    <row r="66" spans="1:4" ht="15.75" x14ac:dyDescent="0.25">
      <c r="A66" s="372">
        <v>7.4</v>
      </c>
      <c r="B66" s="57" t="s">
        <v>144</v>
      </c>
      <c r="C66" s="381" t="s">
        <v>210</v>
      </c>
      <c r="D66" s="457"/>
    </row>
    <row r="67" spans="1:4" ht="15.75" x14ac:dyDescent="0.25">
      <c r="A67" s="372">
        <v>7.5</v>
      </c>
      <c r="B67" s="57" t="s">
        <v>144</v>
      </c>
      <c r="C67" s="380" t="s">
        <v>148</v>
      </c>
      <c r="D67" s="100"/>
    </row>
    <row r="68" spans="1:4" ht="15.75" x14ac:dyDescent="0.25">
      <c r="A68" s="372">
        <v>7.6</v>
      </c>
      <c r="B68" s="57" t="s">
        <v>144</v>
      </c>
      <c r="C68" s="380" t="s">
        <v>1271</v>
      </c>
      <c r="D68" s="100"/>
    </row>
    <row r="69" spans="1:4" ht="15.75" x14ac:dyDescent="0.25">
      <c r="A69" s="372">
        <v>7.7</v>
      </c>
      <c r="B69" s="57" t="s">
        <v>144</v>
      </c>
      <c r="C69" s="381" t="s">
        <v>149</v>
      </c>
      <c r="D69" s="100"/>
    </row>
    <row r="70" spans="1:4" ht="15.75" x14ac:dyDescent="0.25">
      <c r="A70" s="372">
        <v>7.8</v>
      </c>
      <c r="B70" s="57" t="s">
        <v>144</v>
      </c>
      <c r="C70" s="381" t="s">
        <v>150</v>
      </c>
      <c r="D70" s="100"/>
    </row>
    <row r="71" spans="1:4" ht="15.75" x14ac:dyDescent="0.25">
      <c r="A71" s="292">
        <v>8.1</v>
      </c>
      <c r="B71" s="57" t="s">
        <v>62</v>
      </c>
      <c r="C71" s="105" t="s">
        <v>63</v>
      </c>
      <c r="D71" s="100"/>
    </row>
    <row r="72" spans="1:4" ht="15.75" x14ac:dyDescent="0.25">
      <c r="A72" s="292">
        <v>8.1999999999999993</v>
      </c>
      <c r="B72" s="57" t="s">
        <v>62</v>
      </c>
      <c r="C72" s="105" t="s">
        <v>64</v>
      </c>
      <c r="D72" s="100"/>
    </row>
    <row r="73" spans="1:4" ht="15.75" x14ac:dyDescent="0.25">
      <c r="A73" s="292">
        <v>8.3000000000000007</v>
      </c>
      <c r="B73" s="57" t="s">
        <v>62</v>
      </c>
      <c r="C73" s="105" t="s">
        <v>65</v>
      </c>
      <c r="D73" s="100"/>
    </row>
    <row r="74" spans="1:4" ht="15.75" x14ac:dyDescent="0.25">
      <c r="A74" s="292">
        <v>8.4</v>
      </c>
      <c r="B74" s="57" t="s">
        <v>62</v>
      </c>
      <c r="C74" s="105" t="s">
        <v>66</v>
      </c>
      <c r="D74" s="100"/>
    </row>
    <row r="75" spans="1:4" ht="15.75" x14ac:dyDescent="0.25">
      <c r="A75" s="292">
        <v>8.5</v>
      </c>
      <c r="B75" s="57" t="s">
        <v>62</v>
      </c>
      <c r="C75" s="105" t="s">
        <v>67</v>
      </c>
      <c r="D75" s="100"/>
    </row>
    <row r="76" spans="1:4" ht="15.75" x14ac:dyDescent="0.25">
      <c r="A76" s="293">
        <v>9.1</v>
      </c>
      <c r="B76" s="57" t="s">
        <v>105</v>
      </c>
      <c r="C76" s="108" t="s">
        <v>119</v>
      </c>
      <c r="D76" s="100"/>
    </row>
    <row r="77" spans="1:4" ht="15.75" x14ac:dyDescent="0.25">
      <c r="A77" s="293">
        <v>9.1999999999999993</v>
      </c>
      <c r="B77" s="57" t="s">
        <v>105</v>
      </c>
      <c r="C77" s="108" t="s">
        <v>117</v>
      </c>
      <c r="D77" s="100"/>
    </row>
    <row r="78" spans="1:4" ht="15.75" x14ac:dyDescent="0.25">
      <c r="A78" s="293">
        <v>9.3000000000000007</v>
      </c>
      <c r="B78" s="57" t="s">
        <v>105</v>
      </c>
      <c r="C78" s="108" t="s">
        <v>129</v>
      </c>
      <c r="D78" s="100"/>
    </row>
    <row r="79" spans="1:4" ht="15.75" x14ac:dyDescent="0.25">
      <c r="A79" s="293">
        <v>10.1</v>
      </c>
      <c r="B79" s="57" t="s">
        <v>24</v>
      </c>
      <c r="C79" s="106" t="s">
        <v>26</v>
      </c>
      <c r="D79" s="100"/>
    </row>
    <row r="80" spans="1:4" ht="15.75" x14ac:dyDescent="0.25">
      <c r="A80" s="293">
        <v>10.199999999999999</v>
      </c>
      <c r="B80" s="57" t="s">
        <v>24</v>
      </c>
      <c r="C80" s="107" t="s">
        <v>27</v>
      </c>
      <c r="D80" s="100"/>
    </row>
    <row r="81" spans="1:4" ht="15.75" x14ac:dyDescent="0.25">
      <c r="A81" s="293">
        <v>10.3</v>
      </c>
      <c r="B81" s="57" t="s">
        <v>24</v>
      </c>
      <c r="C81" s="106" t="s">
        <v>28</v>
      </c>
      <c r="D81" s="100"/>
    </row>
    <row r="82" spans="1:4" ht="15.75" x14ac:dyDescent="0.25">
      <c r="A82" s="293">
        <v>10.4</v>
      </c>
      <c r="B82" s="57" t="s">
        <v>24</v>
      </c>
      <c r="C82" s="106" t="s">
        <v>29</v>
      </c>
      <c r="D82" s="100"/>
    </row>
    <row r="83" spans="1:4" ht="15.75" x14ac:dyDescent="0.25">
      <c r="A83" s="293">
        <v>10.5</v>
      </c>
      <c r="B83" s="57" t="s">
        <v>24</v>
      </c>
      <c r="C83" s="106" t="s">
        <v>30</v>
      </c>
      <c r="D83" s="100"/>
    </row>
    <row r="84" spans="1:4" x14ac:dyDescent="0.25">
      <c r="A84" s="102"/>
      <c r="B84" s="102"/>
      <c r="C84" s="102"/>
    </row>
  </sheetData>
  <mergeCells count="1">
    <mergeCell ref="D45:F45"/>
  </mergeCells>
  <hyperlinks>
    <hyperlink ref="A5" r:id="rId1" display="An expanded dataset with additional enrollment and financial data for the private commercial market is available on CHIA's website." xr:uid="{00000000-0004-0000-0000-000000000000}"/>
    <hyperlink ref="A71" location="'8.1'!A1" display="'8.1'!A1" xr:uid="{00000000-0004-0000-0000-000001000000}"/>
    <hyperlink ref="A72" location="'8.2'!A1" display="'8.2'!A1" xr:uid="{00000000-0004-0000-0000-000002000000}"/>
    <hyperlink ref="A79" location="'10.1'!A1" display="'10.1'!A1" xr:uid="{00000000-0004-0000-0000-000003000000}"/>
    <hyperlink ref="A80" location="'10.2'!A1" display="'10.2'!A1" xr:uid="{00000000-0004-0000-0000-000004000000}"/>
    <hyperlink ref="A76" location="'9.1'!A1" display="'9.1'!A1" xr:uid="{00000000-0004-0000-0000-00000A000000}"/>
    <hyperlink ref="A77" location="'9.2'!A1" display="'9.2'!A1" xr:uid="{00000000-0004-0000-0000-00000B000000}"/>
    <hyperlink ref="A78" location="'9.3'!A1" display="'9.3'!A1" xr:uid="{00000000-0004-0000-0000-00000C000000}"/>
    <hyperlink ref="A9" location="'1.2'!A1" display="'1.2'!A1" xr:uid="{00000000-0004-0000-0000-00000E000000}"/>
    <hyperlink ref="A10" location="'1.3'!A1" display="'1.3'!A1" xr:uid="{00000000-0004-0000-0000-00000F000000}"/>
    <hyperlink ref="A8" location="'1.1'!A1" display="'1.1'!A1" xr:uid="{00000000-0004-0000-0000-000010000000}"/>
    <hyperlink ref="A11" location="'1.4'!A1" display="'1.4'!A1" xr:uid="{00000000-0004-0000-0000-000011000000}"/>
    <hyperlink ref="A12" location="'1.5'!A1" display="'1.5'!A1" xr:uid="{00000000-0004-0000-0000-000012000000}"/>
    <hyperlink ref="A14" location="'1.7'!A1" display="'1.7'!A1" xr:uid="{00000000-0004-0000-0000-000013000000}"/>
    <hyperlink ref="A15:A23" location="'1.5'!A1" display="'1.5'!A1" xr:uid="{00000000-0004-0000-0000-000014000000}"/>
    <hyperlink ref="A15" location="'1.8'!A1" display="'1.8'!A1" xr:uid="{00000000-0004-0000-0000-000015000000}"/>
    <hyperlink ref="A16" location="'1.9'!A1" display="'1.9'!A1" xr:uid="{00000000-0004-0000-0000-000016000000}"/>
    <hyperlink ref="A17" location="'1.10'!A1" display="'1.10'!A1" xr:uid="{00000000-0004-0000-0000-000017000000}"/>
    <hyperlink ref="A18" location="'1.11'!A1" display="'1.11'!A1" xr:uid="{00000000-0004-0000-0000-000018000000}"/>
    <hyperlink ref="A19" location="'1.12'!A1" display="'1.12'!A1" xr:uid="{00000000-0004-0000-0000-000019000000}"/>
    <hyperlink ref="A20" location="'1.13'!A1" display="'1.13'!A1" xr:uid="{00000000-0004-0000-0000-00001A000000}"/>
    <hyperlink ref="A21" location="'1.14'!A1" display="'1.14'!A1" xr:uid="{00000000-0004-0000-0000-00001B000000}"/>
    <hyperlink ref="A23" location="'1.16'!A1" display="'1.16'!A1" xr:uid="{00000000-0004-0000-0000-00001C000000}"/>
    <hyperlink ref="A54" location="'6.1'!A1" display="'6.1'!A1" xr:uid="{00000000-0004-0000-0000-000023000000}"/>
    <hyperlink ref="A64" location="'7.2'!A1" display="'7.2'!A1" xr:uid="{00000000-0004-0000-0000-000024000000}"/>
    <hyperlink ref="A63" location="'7.1'!A1" display="'7.1'!A1" xr:uid="{00000000-0004-0000-0000-000025000000}"/>
    <hyperlink ref="A22" location="'1.15'!A1" display="'1.15'!A1" xr:uid="{00000000-0004-0000-0000-00002D000000}"/>
    <hyperlink ref="A13" location="'1.6'!A1" display="'1.6'!A1" xr:uid="{00000000-0004-0000-0000-00002E000000}"/>
    <hyperlink ref="A24" location="'2.1'!A1" tooltip="2.1" display="'2.1'!A1" xr:uid="{00000000-0004-0000-0000-00002F000000}"/>
    <hyperlink ref="A25" location="'2.2'!A1" display="'2.2'!A1" xr:uid="{00000000-0004-0000-0000-000030000000}"/>
    <hyperlink ref="A39" location="'4.1'!A1" display="'4.1'!A1" xr:uid="{00000000-0004-0000-0000-000031000000}"/>
    <hyperlink ref="A40" location="'4.2'!A1" display="'4.2'!A1" xr:uid="{00000000-0004-0000-0000-000032000000}"/>
    <hyperlink ref="A41" location="'4.3'!A1" display="'4.3'!A1" xr:uid="{00000000-0004-0000-0000-000033000000}"/>
    <hyperlink ref="A35" location="'3.10'!A1" display="'3.10'!A1" xr:uid="{100E2288-7CBE-407E-9182-CD1E6DED027C}"/>
    <hyperlink ref="A36" location="'3.11'!A1" display="'3.11'!A1" xr:uid="{DC060EAD-4C90-44D7-A2B4-2118229CB64F}"/>
    <hyperlink ref="A37" location="'3.12'!A1" display="'3.12'!A1" xr:uid="{DF8A14F1-8C63-4747-BFB0-5B4A1317EA66}"/>
    <hyperlink ref="A38" location="'3.13'!A1" display="'3.13'!A1" xr:uid="{7033140C-65CD-4E8D-AFC5-1DAED4DC5069}"/>
    <hyperlink ref="A47" location="'5.1'!A1" display="'5.1'!A1" xr:uid="{E42AE5BF-F246-4A93-8850-E1B6BE1E606E}"/>
    <hyperlink ref="A48" location="'5.2'!A1" display="'5.2'!A1" xr:uid="{F54F3F8A-0399-4A95-A98F-0FF44B2D3708}"/>
    <hyperlink ref="A49" location="'5.3'!A1" display="'5.3'!A1" xr:uid="{BBCD3319-6FCF-4ACD-A2E5-0523BD6B0D71}"/>
    <hyperlink ref="A51" location="'5.5'!A1" display="'5.5'!A1" xr:uid="{7A82D579-EA0B-408B-B609-218395528634}"/>
    <hyperlink ref="A53" location="'5.7'!A1" display="'5.7'!A1" xr:uid="{A4E2A28E-D59D-4E2A-951B-A43467EECE03}"/>
    <hyperlink ref="A50" location="'5.4'!A1" display="'5.4'!A1" xr:uid="{538C6953-9BAA-4E50-BCAA-FF20229A5EE7}"/>
    <hyperlink ref="A52" location="'5.6'!A1" display="'5.6'!A1" xr:uid="{3767DCA1-8368-405B-88DC-CF8F6DA9437D}"/>
    <hyperlink ref="A55" location="'6.2'!A1" display="'6.2'!A1" xr:uid="{00000000-0004-0000-0000-000027000000}"/>
    <hyperlink ref="A56" location="'6.3'!A1" display="'6.3'!A1" xr:uid="{6B067DCC-D368-4243-9328-A11437D71D68}"/>
    <hyperlink ref="A58" location="'6.5'!A1" display="'6.5'!A1" xr:uid="{1AE4F786-0476-4A88-93E9-4EA3359B2842}"/>
    <hyperlink ref="A60" location="'6.7'!A1" display="'6.7'!A1" xr:uid="{78BB12AD-638A-45A6-91E9-E1C7F8FEC655}"/>
    <hyperlink ref="A62" location="'6.9'!A1" display="'6.9'!A1" xr:uid="{91692628-87F0-4A57-8033-FDC5839F87A5}"/>
    <hyperlink ref="A57" location="'6.4'!A1" display="'6.4'!A1" xr:uid="{B03F4C10-0B38-4461-B222-DADD1F1B1696}"/>
    <hyperlink ref="A59" location="'6.6'!A1" display="'6.6'!A1" xr:uid="{B1030348-5ABD-4EBA-A505-AA45D0B508BE}"/>
    <hyperlink ref="A61" location="'6.8'!A1" display="'6.8'!A1" xr:uid="{09F98259-13F7-4051-A613-E9CD150FF28E}"/>
    <hyperlink ref="A66" location="'7.4'!A1" display="'7.4'!A1" xr:uid="{FC99C294-3C4D-46BA-B136-62F6333DCBD5}"/>
    <hyperlink ref="A68" location="'7.6'!A1" display="'7.6'!A1" xr:uid="{844B33E4-CEF2-4888-9F5B-760D4F6663CF}"/>
    <hyperlink ref="A70" location="'7.8'!A1" display="'7.8'!A1" xr:uid="{A2089D43-756D-4E44-93FE-DCE6B9D0D62D}"/>
    <hyperlink ref="A65" location="'7.3'!A1" display="'7.3'!A1" xr:uid="{2A1ADEEB-4376-4A0D-9CB8-6C996F2FCE1B}"/>
    <hyperlink ref="A67" location="'7.5'!A1" display="'7.5'!A1" xr:uid="{D2E9AD6B-CA6F-4CEB-95CC-827995E08360}"/>
    <hyperlink ref="A69" location="'7.7'!A1" display="'7.7'!A1" xr:uid="{0E15D354-C8B2-4329-93DF-E85DFF638A17}"/>
    <hyperlink ref="A73" location="'8.3'!A1" display="'8.3'!A1" xr:uid="{98CAE10E-29FD-4D67-8609-45358AF617C6}"/>
    <hyperlink ref="A75" location="'8.5'!A1" display="'8.5'!A1" xr:uid="{17414213-8AEC-4B19-8BDF-6A078688A858}"/>
    <hyperlink ref="A74" location="'8.4'!A1" display="'8.4'!A1" xr:uid="{0E460879-AA35-4E91-9F58-B59BC0D1D8F5}"/>
    <hyperlink ref="A81" location="'10.3'!A1" display="'10.3'!A1" xr:uid="{470F3C1D-3000-42FF-A503-ED9A3A41C56D}"/>
    <hyperlink ref="A83" location="'10.5'!A1" display="'10.5'!A1" xr:uid="{F0E6D739-0A64-477D-BF51-1071D9EF0BD2}"/>
    <hyperlink ref="A82" location="'10.4'!A1" display="'10.4'!A1" xr:uid="{C160E13D-146C-4D4E-9B6D-22DB413E6013}"/>
    <hyperlink ref="A34" location="'3.9'!A1" display="'3.9'!A1" xr:uid="{728B78F2-454C-4EF3-92D1-C41B90B3C366}"/>
    <hyperlink ref="A42" location="'4.4'!A1" display="'4.4'!A1" xr:uid="{4E6D37C3-D198-49D0-AB3C-EE42BFC100A7}"/>
    <hyperlink ref="A46" location="'4.8'!A1" display="'4.8'!A1" xr:uid="{9ACA8363-9520-44B6-AEF5-B9371676CA1C}"/>
    <hyperlink ref="A26" location="'3.1'!A1" display="'3.1'!A1" xr:uid="{5E2FB970-292E-4BE6-A19C-58FDADFF9D6F}"/>
    <hyperlink ref="A27" location="'3.2'!A1" display="'3.2'!A1" xr:uid="{BF66AC71-AF08-4B87-AD30-FE7C5A5E0076}"/>
    <hyperlink ref="A28" location="'3.3'!A1" display="'3.3'!A1" xr:uid="{369B798F-0AE5-4F52-913C-2BB93A878417}"/>
    <hyperlink ref="A29" location="'3.4'!A1" display="'3.4'!A1" xr:uid="{F76E509F-9A44-4E95-B83F-DA9E4C308557}"/>
    <hyperlink ref="A30" location="'3.5'!A1" display="'3.5'!A1" xr:uid="{BD1CED9B-A83F-4970-8C09-479554B717A2}"/>
    <hyperlink ref="A43" location="'4.5'!A1" display="'4.5'!A1" xr:uid="{1DA5182E-B2FE-4566-964B-F2BC13868ABB}"/>
    <hyperlink ref="A44" location="'4.6'!A1" display="'4.6'!A1" xr:uid="{12EAFA88-CD35-49A7-8AFE-D36F2AC0E99B}"/>
    <hyperlink ref="A45" location="'4.7'!A1" display="'4.7'!A1" xr:uid="{3E33AC6E-DE5A-45AE-AFFB-049EB02B9AC3}"/>
  </hyperlinks>
  <pageMargins left="0.7" right="0.7" top="0.75" bottom="0.75" header="0.3" footer="0.3"/>
  <pageSetup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249977111117893"/>
  </sheetPr>
  <dimension ref="A1:M28"/>
  <sheetViews>
    <sheetView workbookViewId="0"/>
  </sheetViews>
  <sheetFormatPr defaultRowHeight="15" x14ac:dyDescent="0.25"/>
  <cols>
    <col min="1" max="1" width="19.42578125" customWidth="1"/>
    <col min="2" max="7" width="16" customWidth="1"/>
    <col min="8" max="13" width="17.42578125" customWidth="1"/>
  </cols>
  <sheetData>
    <row r="1" spans="1:13" ht="18.75" x14ac:dyDescent="0.3">
      <c r="A1" s="110" t="s">
        <v>25</v>
      </c>
    </row>
    <row r="2" spans="1:13" ht="15.75" x14ac:dyDescent="0.25">
      <c r="A2" s="449" t="s">
        <v>384</v>
      </c>
    </row>
    <row r="3" spans="1:13" ht="15.75" x14ac:dyDescent="0.25">
      <c r="A3" s="450" t="s">
        <v>1569</v>
      </c>
    </row>
    <row r="5" spans="1:13" x14ac:dyDescent="0.25">
      <c r="A5" s="496" t="s">
        <v>336</v>
      </c>
      <c r="B5" s="497" t="s">
        <v>339</v>
      </c>
      <c r="C5" s="497"/>
      <c r="D5" s="497" t="s">
        <v>340</v>
      </c>
      <c r="E5" s="497"/>
      <c r="F5" s="497" t="s">
        <v>331</v>
      </c>
      <c r="G5" s="497"/>
      <c r="H5" s="497" t="s">
        <v>339</v>
      </c>
      <c r="I5" s="497"/>
      <c r="J5" s="497" t="s">
        <v>340</v>
      </c>
      <c r="K5" s="497"/>
      <c r="L5" s="497" t="s">
        <v>331</v>
      </c>
      <c r="M5" s="497"/>
    </row>
    <row r="6" spans="1:13" x14ac:dyDescent="0.25">
      <c r="A6" s="496"/>
      <c r="B6" s="25">
        <v>2020</v>
      </c>
      <c r="C6" s="25">
        <v>2021</v>
      </c>
      <c r="D6" s="25">
        <v>2020</v>
      </c>
      <c r="E6" s="25">
        <v>2021</v>
      </c>
      <c r="F6" s="25">
        <v>2020</v>
      </c>
      <c r="G6" s="25">
        <v>2021</v>
      </c>
      <c r="H6" s="25" t="s">
        <v>343</v>
      </c>
      <c r="I6" s="25" t="s">
        <v>344</v>
      </c>
      <c r="J6" s="25" t="s">
        <v>343</v>
      </c>
      <c r="K6" s="25" t="s">
        <v>344</v>
      </c>
      <c r="L6" s="25" t="s">
        <v>343</v>
      </c>
      <c r="M6" s="25" t="s">
        <v>344</v>
      </c>
    </row>
    <row r="7" spans="1:13" x14ac:dyDescent="0.25">
      <c r="A7" s="80" t="s">
        <v>341</v>
      </c>
      <c r="B7" s="248">
        <v>71432771.100000322</v>
      </c>
      <c r="C7" s="248">
        <v>68575670.262399927</v>
      </c>
      <c r="D7" s="248">
        <v>56426650.959991239</v>
      </c>
      <c r="E7" s="248">
        <v>98674732.379071936</v>
      </c>
      <c r="F7" s="248">
        <v>14900.51</v>
      </c>
      <c r="G7" s="248">
        <v>12750762.091401679</v>
      </c>
      <c r="H7" s="175">
        <v>8.4919296235733799E-2</v>
      </c>
      <c r="I7" s="175">
        <v>5.9301907088463807E-2</v>
      </c>
      <c r="J7" s="175">
        <v>0.24373927958041477</v>
      </c>
      <c r="K7" s="175">
        <v>0.2380219509107098</v>
      </c>
      <c r="L7" s="175">
        <v>5.6190368044434544E-2</v>
      </c>
      <c r="M7" s="175">
        <v>6.8250260589822573E-2</v>
      </c>
    </row>
    <row r="8" spans="1:13" x14ac:dyDescent="0.25">
      <c r="A8" s="80" t="s">
        <v>337</v>
      </c>
      <c r="B8" s="248">
        <v>59947542.529998697</v>
      </c>
      <c r="C8" s="248">
        <v>91449628.243555188</v>
      </c>
      <c r="D8" s="248">
        <v>5932957.0600000061</v>
      </c>
      <c r="E8" s="248">
        <v>16128543.159663633</v>
      </c>
      <c r="F8" s="248">
        <v>3427.8700000000035</v>
      </c>
      <c r="G8" s="248">
        <v>2523803.232953012</v>
      </c>
      <c r="H8" s="175">
        <v>7.1265653625317463E-2</v>
      </c>
      <c r="I8" s="175">
        <v>7.908252790855147E-2</v>
      </c>
      <c r="J8" s="175">
        <v>2.5627866530857489E-2</v>
      </c>
      <c r="K8" s="175">
        <v>3.8905069369358926E-2</v>
      </c>
      <c r="L8" s="175">
        <v>1.2926623109442297E-2</v>
      </c>
      <c r="M8" s="175">
        <v>1.3509014370414345E-2</v>
      </c>
    </row>
    <row r="9" spans="1:13" x14ac:dyDescent="0.25">
      <c r="A9" s="80" t="s">
        <v>316</v>
      </c>
      <c r="B9" s="248">
        <v>72241.03</v>
      </c>
      <c r="C9" s="248">
        <v>2170313.0700000003</v>
      </c>
      <c r="D9" s="248">
        <v>162.38</v>
      </c>
      <c r="E9" s="248">
        <v>431.90000000000003</v>
      </c>
      <c r="F9" s="248">
        <v>42573.610000000066</v>
      </c>
      <c r="G9" s="248">
        <v>83386722.19997488</v>
      </c>
      <c r="H9" s="175">
        <v>8.5880154619180169E-5</v>
      </c>
      <c r="I9" s="175">
        <v>1.876812921223272E-3</v>
      </c>
      <c r="J9" s="175">
        <v>7.0141295903473721E-7</v>
      </c>
      <c r="K9" s="175">
        <v>1.0418237589275582E-6</v>
      </c>
      <c r="L9" s="175">
        <v>0.16054664000629662</v>
      </c>
      <c r="M9" s="175">
        <v>0.44633924459442281</v>
      </c>
    </row>
    <row r="10" spans="1:13" x14ac:dyDescent="0.25">
      <c r="A10" s="80" t="s">
        <v>313</v>
      </c>
      <c r="B10" s="248">
        <v>165803762.20640737</v>
      </c>
      <c r="C10" s="248">
        <v>252094889.81914678</v>
      </c>
      <c r="D10" s="248">
        <v>54559210.429317102</v>
      </c>
      <c r="E10" s="248">
        <v>133947522.21759894</v>
      </c>
      <c r="F10" s="248">
        <v>116736.03248400014</v>
      </c>
      <c r="G10" s="248">
        <v>60102630.900788695</v>
      </c>
      <c r="H10" s="175">
        <v>0.1971075541797791</v>
      </c>
      <c r="I10" s="175">
        <v>0.21800308588056916</v>
      </c>
      <c r="J10" s="175">
        <v>0.23567272588881763</v>
      </c>
      <c r="K10" s="175">
        <v>0.32310653182628279</v>
      </c>
      <c r="L10" s="175">
        <v>0.44021584692893295</v>
      </c>
      <c r="M10" s="175">
        <v>0.32170784708459882</v>
      </c>
    </row>
    <row r="11" spans="1:13" x14ac:dyDescent="0.25">
      <c r="A11" s="80" t="s">
        <v>314</v>
      </c>
      <c r="B11" s="248">
        <v>115876392.19055475</v>
      </c>
      <c r="C11" s="248">
        <v>181164180.63985977</v>
      </c>
      <c r="D11" s="248">
        <v>114584850.38868615</v>
      </c>
      <c r="E11" s="248">
        <v>165808184.44941375</v>
      </c>
      <c r="F11" s="248">
        <v>54948.04568499999</v>
      </c>
      <c r="G11" s="248">
        <v>28004846.018802144</v>
      </c>
      <c r="H11" s="175">
        <v>0.13775388415748785</v>
      </c>
      <c r="I11" s="175">
        <v>0.15666462124181729</v>
      </c>
      <c r="J11" s="175">
        <v>0.49495811658874872</v>
      </c>
      <c r="K11" s="175">
        <v>0.39996042135689308</v>
      </c>
      <c r="L11" s="175">
        <v>0.20721108944341857</v>
      </c>
      <c r="M11" s="175">
        <v>0.14989990597110966</v>
      </c>
    </row>
    <row r="12" spans="1:13" x14ac:dyDescent="0.25">
      <c r="A12" s="80" t="s">
        <v>315</v>
      </c>
      <c r="B12" s="248">
        <v>428051500.73329401</v>
      </c>
      <c r="C12" s="248">
        <v>560927526.04650795</v>
      </c>
      <c r="D12" s="248">
        <v>303.27</v>
      </c>
      <c r="E12" s="248">
        <v>2066.4700000000003</v>
      </c>
      <c r="F12" s="248">
        <v>32593.01</v>
      </c>
      <c r="G12" s="248">
        <v>54875.22</v>
      </c>
      <c r="H12" s="175">
        <v>0.50886773164706267</v>
      </c>
      <c r="I12" s="175">
        <v>0.48507104495937509</v>
      </c>
      <c r="J12" s="175">
        <v>1.3099982022814678E-6</v>
      </c>
      <c r="K12" s="175">
        <v>4.9847129963209798E-6</v>
      </c>
      <c r="L12" s="175">
        <v>0.12290943246747497</v>
      </c>
      <c r="M12" s="175">
        <v>2.9372738963182488E-4</v>
      </c>
    </row>
    <row r="13" spans="1:13" x14ac:dyDescent="0.25">
      <c r="A13" s="275" t="s">
        <v>334</v>
      </c>
      <c r="B13" s="243">
        <v>841184209.79025507</v>
      </c>
      <c r="C13" s="243">
        <v>1156382208.0814695</v>
      </c>
      <c r="D13" s="243">
        <v>231504134.48799452</v>
      </c>
      <c r="E13" s="243">
        <v>414561480.57574832</v>
      </c>
      <c r="F13" s="243">
        <v>265179.07816900022</v>
      </c>
      <c r="G13" s="243">
        <v>186823639.6639204</v>
      </c>
      <c r="H13" s="125">
        <v>1</v>
      </c>
      <c r="I13" s="125">
        <v>1</v>
      </c>
      <c r="J13" s="125">
        <v>1</v>
      </c>
      <c r="K13" s="125">
        <v>1</v>
      </c>
      <c r="L13" s="125">
        <v>1</v>
      </c>
      <c r="M13" s="125">
        <v>1</v>
      </c>
    </row>
    <row r="15" spans="1:13" ht="15.75" x14ac:dyDescent="0.25">
      <c r="A15" s="450" t="s">
        <v>342</v>
      </c>
      <c r="H15" s="70"/>
      <c r="I15" s="70"/>
      <c r="J15" s="70"/>
      <c r="K15" s="70"/>
      <c r="L15" s="70"/>
      <c r="M15" s="70"/>
    </row>
    <row r="16" spans="1:13" x14ac:dyDescent="0.25">
      <c r="A16" s="25" t="s">
        <v>336</v>
      </c>
      <c r="B16" s="228" t="s">
        <v>317</v>
      </c>
      <c r="C16" s="228" t="s">
        <v>318</v>
      </c>
      <c r="H16" s="70"/>
      <c r="I16" s="70"/>
      <c r="J16" s="70"/>
      <c r="K16" s="70"/>
      <c r="L16" s="70"/>
      <c r="M16" s="70"/>
    </row>
    <row r="17" spans="1:13" x14ac:dyDescent="0.25">
      <c r="A17" s="229" t="s">
        <v>315</v>
      </c>
      <c r="B17" s="174">
        <v>6.8736722577869377E-2</v>
      </c>
      <c r="C17" s="174">
        <v>8.505224288367326E-2</v>
      </c>
      <c r="H17" s="70"/>
      <c r="I17" s="70"/>
      <c r="J17" s="70"/>
      <c r="K17" s="70"/>
      <c r="L17" s="70"/>
      <c r="M17" s="70"/>
    </row>
    <row r="18" spans="1:13" x14ac:dyDescent="0.25">
      <c r="A18" s="229" t="s">
        <v>313</v>
      </c>
      <c r="B18" s="174">
        <v>3.5512121846424251E-2</v>
      </c>
      <c r="C18" s="174">
        <v>6.1977125663716805E-2</v>
      </c>
      <c r="H18" s="70"/>
      <c r="I18" s="70"/>
      <c r="J18" s="70"/>
      <c r="K18" s="70"/>
      <c r="L18" s="70"/>
      <c r="M18" s="70"/>
    </row>
    <row r="19" spans="1:13" x14ac:dyDescent="0.25">
      <c r="A19" s="229" t="s">
        <v>314</v>
      </c>
      <c r="B19" s="174">
        <v>3.2498312754911225E-2</v>
      </c>
      <c r="C19" s="174">
        <v>4.4202010880171304E-2</v>
      </c>
      <c r="H19" s="70"/>
      <c r="I19" s="70"/>
      <c r="J19" s="70"/>
      <c r="K19" s="70"/>
      <c r="L19" s="70"/>
      <c r="M19" s="70"/>
    </row>
    <row r="20" spans="1:13" x14ac:dyDescent="0.25">
      <c r="A20" s="229" t="s">
        <v>337</v>
      </c>
      <c r="B20" s="174">
        <v>2.6919718111105675E-2</v>
      </c>
      <c r="C20" s="174">
        <v>3.7170332899821988E-2</v>
      </c>
      <c r="H20" s="70"/>
      <c r="I20" s="70"/>
      <c r="J20" s="70"/>
      <c r="K20" s="70"/>
      <c r="L20" s="70"/>
      <c r="M20" s="70"/>
    </row>
    <row r="21" spans="1:13" x14ac:dyDescent="0.25">
      <c r="A21" s="229" t="s">
        <v>312</v>
      </c>
      <c r="B21" s="174">
        <v>4.6092156141343391E-2</v>
      </c>
      <c r="C21" s="174">
        <v>5.5834139020921304E-2</v>
      </c>
    </row>
    <row r="22" spans="1:13" x14ac:dyDescent="0.25">
      <c r="A22" s="229" t="s">
        <v>316</v>
      </c>
      <c r="B22" s="174">
        <v>1.5765660061313653E-5</v>
      </c>
      <c r="C22" s="174">
        <v>1.0535614545374319E-2</v>
      </c>
    </row>
    <row r="23" spans="1:13" x14ac:dyDescent="0.25">
      <c r="A23" s="244" t="s">
        <v>338</v>
      </c>
      <c r="B23" s="245">
        <v>3.3483492830500373E-2</v>
      </c>
      <c r="C23" s="245">
        <v>4.8047037848702748E-2</v>
      </c>
    </row>
    <row r="25" spans="1:13" x14ac:dyDescent="0.25">
      <c r="A25" s="41" t="s">
        <v>335</v>
      </c>
      <c r="B25" s="41"/>
      <c r="C25" s="41"/>
      <c r="D25" s="41"/>
      <c r="E25" s="41"/>
      <c r="F25" s="41"/>
      <c r="G25" s="41"/>
      <c r="H25" s="41"/>
      <c r="I25" s="41"/>
      <c r="J25" s="41"/>
      <c r="K25" s="41"/>
      <c r="L25" s="41"/>
      <c r="M25" s="41"/>
    </row>
    <row r="26" spans="1:13" ht="15" customHeight="1" x14ac:dyDescent="0.25">
      <c r="A26" s="501" t="s">
        <v>1568</v>
      </c>
      <c r="B26" s="501"/>
      <c r="C26" s="501"/>
      <c r="D26" s="501"/>
      <c r="E26" s="501"/>
      <c r="F26" s="501"/>
      <c r="G26" s="501"/>
      <c r="H26" s="501"/>
      <c r="I26" s="501"/>
      <c r="J26" s="501"/>
      <c r="K26" s="501"/>
      <c r="L26" s="501"/>
      <c r="M26" s="501"/>
    </row>
    <row r="27" spans="1:13" x14ac:dyDescent="0.25">
      <c r="A27" s="501"/>
      <c r="B27" s="501"/>
      <c r="C27" s="501"/>
      <c r="D27" s="501"/>
      <c r="E27" s="501"/>
      <c r="F27" s="501"/>
      <c r="G27" s="501"/>
      <c r="H27" s="501"/>
      <c r="I27" s="501"/>
      <c r="J27" s="501"/>
      <c r="K27" s="501"/>
      <c r="L27" s="501"/>
      <c r="M27" s="501"/>
    </row>
    <row r="28" spans="1:13" x14ac:dyDescent="0.25">
      <c r="A28" s="230"/>
      <c r="B28" s="230"/>
      <c r="C28" s="230"/>
      <c r="D28" s="230"/>
      <c r="E28" s="230"/>
      <c r="F28" s="230"/>
      <c r="G28" s="230"/>
      <c r="H28" s="230"/>
      <c r="I28" s="230"/>
      <c r="J28" s="230"/>
      <c r="K28" s="230"/>
      <c r="L28" s="230"/>
      <c r="M28" s="230"/>
    </row>
  </sheetData>
  <mergeCells count="8">
    <mergeCell ref="L5:M5"/>
    <mergeCell ref="A26:M27"/>
    <mergeCell ref="A5:A6"/>
    <mergeCell ref="B5:C5"/>
    <mergeCell ref="D5:E5"/>
    <mergeCell ref="F5:G5"/>
    <mergeCell ref="H5:I5"/>
    <mergeCell ref="J5:K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D0F1D-ED50-4BC3-A1D1-7F06AC009EA1}">
  <sheetPr>
    <tabColor theme="9" tint="-0.499984740745262"/>
  </sheetPr>
  <dimension ref="A1:K60"/>
  <sheetViews>
    <sheetView workbookViewId="0"/>
  </sheetViews>
  <sheetFormatPr defaultColWidth="8.7109375" defaultRowHeight="12.75" x14ac:dyDescent="0.2"/>
  <cols>
    <col min="1" max="1" width="9.85546875" style="402" bestFit="1" customWidth="1"/>
    <col min="2" max="2" width="6.28515625" style="402" bestFit="1" customWidth="1"/>
    <col min="3" max="3" width="18" style="402" bestFit="1" customWidth="1"/>
    <col min="4" max="4" width="11" style="403" customWidth="1"/>
    <col min="5" max="5" width="9" style="403" bestFit="1" customWidth="1"/>
    <col min="6" max="6" width="9.5703125" style="404" bestFit="1" customWidth="1"/>
    <col min="7" max="16384" width="8.7109375" style="402"/>
  </cols>
  <sheetData>
    <row r="1" spans="1:11" ht="18.75" x14ac:dyDescent="0.3">
      <c r="A1" s="110" t="s">
        <v>25</v>
      </c>
    </row>
    <row r="2" spans="1:11" ht="15.75" x14ac:dyDescent="0.25">
      <c r="A2" s="27" t="s">
        <v>1544</v>
      </c>
    </row>
    <row r="3" spans="1:11" ht="15.75" x14ac:dyDescent="0.2">
      <c r="A3" s="413" t="s">
        <v>1546</v>
      </c>
    </row>
    <row r="5" spans="1:11" s="398" customFormat="1" ht="38.25" x14ac:dyDescent="0.2">
      <c r="A5" s="467" t="s">
        <v>1446</v>
      </c>
      <c r="B5" s="467" t="s">
        <v>1447</v>
      </c>
      <c r="C5" s="467" t="s">
        <v>1448</v>
      </c>
      <c r="D5" s="467" t="s">
        <v>1407</v>
      </c>
      <c r="E5" s="467" t="s">
        <v>1449</v>
      </c>
      <c r="F5" s="467" t="s">
        <v>1277</v>
      </c>
    </row>
    <row r="6" spans="1:11" ht="15.75" x14ac:dyDescent="0.25">
      <c r="A6" s="463">
        <v>2019</v>
      </c>
      <c r="B6" s="463">
        <v>10</v>
      </c>
      <c r="C6" s="464" t="s">
        <v>1450</v>
      </c>
      <c r="D6" s="465">
        <v>68064</v>
      </c>
      <c r="E6" s="465">
        <v>340558</v>
      </c>
      <c r="F6" s="466">
        <v>5</v>
      </c>
      <c r="K6" s="412"/>
    </row>
    <row r="7" spans="1:11" x14ac:dyDescent="0.2">
      <c r="A7" s="463">
        <v>2019</v>
      </c>
      <c r="B7" s="463">
        <v>11</v>
      </c>
      <c r="C7" s="464" t="s">
        <v>1451</v>
      </c>
      <c r="D7" s="465">
        <v>64633</v>
      </c>
      <c r="E7" s="465">
        <v>323436</v>
      </c>
      <c r="F7" s="466">
        <v>5</v>
      </c>
    </row>
    <row r="8" spans="1:11" x14ac:dyDescent="0.2">
      <c r="A8" s="463">
        <v>2019</v>
      </c>
      <c r="B8" s="463">
        <v>12</v>
      </c>
      <c r="C8" s="464" t="s">
        <v>1452</v>
      </c>
      <c r="D8" s="465">
        <v>65673</v>
      </c>
      <c r="E8" s="465">
        <v>327842</v>
      </c>
      <c r="F8" s="466">
        <v>4.99</v>
      </c>
    </row>
    <row r="9" spans="1:11" x14ac:dyDescent="0.2">
      <c r="A9" s="463">
        <v>2019</v>
      </c>
      <c r="B9" s="463">
        <v>1</v>
      </c>
      <c r="C9" s="464" t="s">
        <v>1453</v>
      </c>
      <c r="D9" s="465">
        <v>68747</v>
      </c>
      <c r="E9" s="465">
        <v>351127</v>
      </c>
      <c r="F9" s="466">
        <v>5.1100000000000003</v>
      </c>
    </row>
    <row r="10" spans="1:11" x14ac:dyDescent="0.2">
      <c r="A10" s="463">
        <v>2019</v>
      </c>
      <c r="B10" s="463">
        <v>2</v>
      </c>
      <c r="C10" s="464" t="s">
        <v>1454</v>
      </c>
      <c r="D10" s="465">
        <v>62151</v>
      </c>
      <c r="E10" s="465">
        <v>314784</v>
      </c>
      <c r="F10" s="466">
        <v>5.0599999999999996</v>
      </c>
    </row>
    <row r="11" spans="1:11" x14ac:dyDescent="0.2">
      <c r="A11" s="463">
        <v>2019</v>
      </c>
      <c r="B11" s="463">
        <v>3</v>
      </c>
      <c r="C11" s="464" t="s">
        <v>1455</v>
      </c>
      <c r="D11" s="465">
        <v>68167</v>
      </c>
      <c r="E11" s="465">
        <v>334778</v>
      </c>
      <c r="F11" s="466">
        <v>4.91</v>
      </c>
    </row>
    <row r="12" spans="1:11" x14ac:dyDescent="0.2">
      <c r="A12" s="463">
        <v>2019</v>
      </c>
      <c r="B12" s="463">
        <v>4</v>
      </c>
      <c r="C12" s="464" t="s">
        <v>1456</v>
      </c>
      <c r="D12" s="465">
        <v>66589</v>
      </c>
      <c r="E12" s="465">
        <v>333846</v>
      </c>
      <c r="F12" s="466">
        <v>5.01</v>
      </c>
    </row>
    <row r="13" spans="1:11" x14ac:dyDescent="0.2">
      <c r="A13" s="463">
        <v>2019</v>
      </c>
      <c r="B13" s="463">
        <v>5</v>
      </c>
      <c r="C13" s="464" t="s">
        <v>1457</v>
      </c>
      <c r="D13" s="465">
        <v>69579</v>
      </c>
      <c r="E13" s="465">
        <v>340347</v>
      </c>
      <c r="F13" s="466">
        <v>4.8899999999999997</v>
      </c>
    </row>
    <row r="14" spans="1:11" x14ac:dyDescent="0.2">
      <c r="A14" s="463">
        <v>2019</v>
      </c>
      <c r="B14" s="463">
        <v>6</v>
      </c>
      <c r="C14" s="464" t="s">
        <v>1458</v>
      </c>
      <c r="D14" s="465">
        <v>65888</v>
      </c>
      <c r="E14" s="465">
        <v>316228</v>
      </c>
      <c r="F14" s="466">
        <v>4.8</v>
      </c>
    </row>
    <row r="15" spans="1:11" x14ac:dyDescent="0.2">
      <c r="A15" s="463">
        <v>2019</v>
      </c>
      <c r="B15" s="463">
        <v>7</v>
      </c>
      <c r="C15" s="464" t="s">
        <v>1459</v>
      </c>
      <c r="D15" s="465">
        <v>68021</v>
      </c>
      <c r="E15" s="465">
        <v>333326</v>
      </c>
      <c r="F15" s="466">
        <v>4.9000000000000004</v>
      </c>
    </row>
    <row r="16" spans="1:11" x14ac:dyDescent="0.2">
      <c r="A16" s="463">
        <v>2019</v>
      </c>
      <c r="B16" s="463">
        <v>8</v>
      </c>
      <c r="C16" s="464" t="s">
        <v>1460</v>
      </c>
      <c r="D16" s="465">
        <v>68467</v>
      </c>
      <c r="E16" s="465">
        <v>331335</v>
      </c>
      <c r="F16" s="466">
        <v>4.84</v>
      </c>
    </row>
    <row r="17" spans="1:6" x14ac:dyDescent="0.2">
      <c r="A17" s="463">
        <v>2019</v>
      </c>
      <c r="B17" s="463">
        <v>9</v>
      </c>
      <c r="C17" s="464" t="s">
        <v>1461</v>
      </c>
      <c r="D17" s="465">
        <v>65513</v>
      </c>
      <c r="E17" s="465">
        <v>318831</v>
      </c>
      <c r="F17" s="466">
        <v>4.87</v>
      </c>
    </row>
    <row r="18" spans="1:6" x14ac:dyDescent="0.2">
      <c r="A18" s="463">
        <v>2020</v>
      </c>
      <c r="B18" s="463">
        <v>10</v>
      </c>
      <c r="C18" s="464" t="s">
        <v>1462</v>
      </c>
      <c r="D18" s="465">
        <v>68260</v>
      </c>
      <c r="E18" s="465">
        <v>342002</v>
      </c>
      <c r="F18" s="466">
        <v>5.01</v>
      </c>
    </row>
    <row r="19" spans="1:6" x14ac:dyDescent="0.2">
      <c r="A19" s="463">
        <v>2020</v>
      </c>
      <c r="B19" s="463">
        <v>11</v>
      </c>
      <c r="C19" s="464" t="s">
        <v>1463</v>
      </c>
      <c r="D19" s="465">
        <v>65080</v>
      </c>
      <c r="E19" s="465">
        <v>325125</v>
      </c>
      <c r="F19" s="466">
        <v>5</v>
      </c>
    </row>
    <row r="20" spans="1:6" x14ac:dyDescent="0.2">
      <c r="A20" s="463">
        <v>2020</v>
      </c>
      <c r="B20" s="463">
        <v>12</v>
      </c>
      <c r="C20" s="464" t="s">
        <v>1464</v>
      </c>
      <c r="D20" s="465">
        <v>65474</v>
      </c>
      <c r="E20" s="465">
        <v>330867</v>
      </c>
      <c r="F20" s="466">
        <v>5.05</v>
      </c>
    </row>
    <row r="21" spans="1:6" x14ac:dyDescent="0.2">
      <c r="A21" s="463">
        <v>2020</v>
      </c>
      <c r="B21" s="463">
        <v>1</v>
      </c>
      <c r="C21" s="464" t="s">
        <v>1465</v>
      </c>
      <c r="D21" s="465">
        <v>69696</v>
      </c>
      <c r="E21" s="465">
        <v>354960</v>
      </c>
      <c r="F21" s="466">
        <v>5.09</v>
      </c>
    </row>
    <row r="22" spans="1:6" x14ac:dyDescent="0.2">
      <c r="A22" s="463">
        <v>2020</v>
      </c>
      <c r="B22" s="463">
        <v>2</v>
      </c>
      <c r="C22" s="464" t="s">
        <v>1466</v>
      </c>
      <c r="D22" s="465">
        <v>63074</v>
      </c>
      <c r="E22" s="465">
        <v>318283</v>
      </c>
      <c r="F22" s="466">
        <v>5.05</v>
      </c>
    </row>
    <row r="23" spans="1:6" x14ac:dyDescent="0.2">
      <c r="A23" s="463">
        <v>2020</v>
      </c>
      <c r="B23" s="463">
        <v>3</v>
      </c>
      <c r="C23" s="464" t="s">
        <v>1467</v>
      </c>
      <c r="D23" s="465">
        <v>59169</v>
      </c>
      <c r="E23" s="465">
        <v>314826</v>
      </c>
      <c r="F23" s="466">
        <v>5.32</v>
      </c>
    </row>
    <row r="24" spans="1:6" x14ac:dyDescent="0.2">
      <c r="A24" s="463">
        <v>2020</v>
      </c>
      <c r="B24" s="463">
        <v>4</v>
      </c>
      <c r="C24" s="464" t="s">
        <v>1468</v>
      </c>
      <c r="D24" s="465">
        <v>47717</v>
      </c>
      <c r="E24" s="465">
        <v>263099</v>
      </c>
      <c r="F24" s="466">
        <v>5.51</v>
      </c>
    </row>
    <row r="25" spans="1:6" x14ac:dyDescent="0.2">
      <c r="A25" s="463">
        <v>2020</v>
      </c>
      <c r="B25" s="463">
        <v>5</v>
      </c>
      <c r="C25" s="464" t="s">
        <v>1469</v>
      </c>
      <c r="D25" s="465">
        <v>54875</v>
      </c>
      <c r="E25" s="465">
        <v>310213</v>
      </c>
      <c r="F25" s="466">
        <v>5.65</v>
      </c>
    </row>
    <row r="26" spans="1:6" x14ac:dyDescent="0.2">
      <c r="A26" s="463">
        <v>2020</v>
      </c>
      <c r="B26" s="463">
        <v>6</v>
      </c>
      <c r="C26" s="464" t="s">
        <v>1470</v>
      </c>
      <c r="D26" s="465">
        <v>59465</v>
      </c>
      <c r="E26" s="465">
        <v>312217</v>
      </c>
      <c r="F26" s="466">
        <v>5.25</v>
      </c>
    </row>
    <row r="27" spans="1:6" x14ac:dyDescent="0.2">
      <c r="A27" s="463">
        <v>2020</v>
      </c>
      <c r="B27" s="463">
        <v>7</v>
      </c>
      <c r="C27" s="464" t="s">
        <v>1471</v>
      </c>
      <c r="D27" s="465">
        <v>64114</v>
      </c>
      <c r="E27" s="465">
        <v>321845</v>
      </c>
      <c r="F27" s="466">
        <v>5.0199999999999996</v>
      </c>
    </row>
    <row r="28" spans="1:6" x14ac:dyDescent="0.2">
      <c r="A28" s="463">
        <v>2020</v>
      </c>
      <c r="B28" s="463">
        <v>8</v>
      </c>
      <c r="C28" s="464" t="s">
        <v>1472</v>
      </c>
      <c r="D28" s="465">
        <v>62303</v>
      </c>
      <c r="E28" s="465">
        <v>310387</v>
      </c>
      <c r="F28" s="466">
        <v>4.9800000000000004</v>
      </c>
    </row>
    <row r="29" spans="1:6" x14ac:dyDescent="0.2">
      <c r="A29" s="463">
        <v>2020</v>
      </c>
      <c r="B29" s="463">
        <v>9</v>
      </c>
      <c r="C29" s="464" t="s">
        <v>1473</v>
      </c>
      <c r="D29" s="465">
        <v>61846</v>
      </c>
      <c r="E29" s="465">
        <v>309670</v>
      </c>
      <c r="F29" s="466">
        <v>5.01</v>
      </c>
    </row>
    <row r="30" spans="1:6" x14ac:dyDescent="0.2">
      <c r="A30" s="463">
        <v>2021</v>
      </c>
      <c r="B30" s="463">
        <v>10</v>
      </c>
      <c r="C30" s="464" t="s">
        <v>1474</v>
      </c>
      <c r="D30" s="465">
        <v>63817</v>
      </c>
      <c r="E30" s="465">
        <v>326508</v>
      </c>
      <c r="F30" s="466">
        <v>5.12</v>
      </c>
    </row>
    <row r="31" spans="1:6" x14ac:dyDescent="0.2">
      <c r="A31" s="463">
        <v>2021</v>
      </c>
      <c r="B31" s="463">
        <v>11</v>
      </c>
      <c r="C31" s="464" t="s">
        <v>1475</v>
      </c>
      <c r="D31" s="465">
        <v>59866</v>
      </c>
      <c r="E31" s="465">
        <v>311307</v>
      </c>
      <c r="F31" s="466">
        <v>5.2</v>
      </c>
    </row>
    <row r="32" spans="1:6" x14ac:dyDescent="0.2">
      <c r="A32" s="463">
        <v>2021</v>
      </c>
      <c r="B32" s="463">
        <v>12</v>
      </c>
      <c r="C32" s="464" t="s">
        <v>1476</v>
      </c>
      <c r="D32" s="465">
        <v>61070</v>
      </c>
      <c r="E32" s="465">
        <v>333422</v>
      </c>
      <c r="F32" s="466">
        <v>5.46</v>
      </c>
    </row>
    <row r="33" spans="1:6" x14ac:dyDescent="0.2">
      <c r="A33" s="463">
        <v>2021</v>
      </c>
      <c r="B33" s="463">
        <v>1</v>
      </c>
      <c r="C33" s="464" t="s">
        <v>1477</v>
      </c>
      <c r="D33" s="465">
        <v>59213</v>
      </c>
      <c r="E33" s="465">
        <v>339702</v>
      </c>
      <c r="F33" s="466">
        <v>5.74</v>
      </c>
    </row>
    <row r="34" spans="1:6" x14ac:dyDescent="0.2">
      <c r="A34" s="463">
        <v>2021</v>
      </c>
      <c r="B34" s="463">
        <v>2</v>
      </c>
      <c r="C34" s="464" t="s">
        <v>1478</v>
      </c>
      <c r="D34" s="465">
        <v>54713</v>
      </c>
      <c r="E34" s="465">
        <v>304623</v>
      </c>
      <c r="F34" s="466">
        <v>5.57</v>
      </c>
    </row>
    <row r="35" spans="1:6" x14ac:dyDescent="0.2">
      <c r="A35" s="463">
        <v>2021</v>
      </c>
      <c r="B35" s="463">
        <v>3</v>
      </c>
      <c r="C35" s="464" t="s">
        <v>1479</v>
      </c>
      <c r="D35" s="465">
        <v>64031</v>
      </c>
      <c r="E35" s="465">
        <v>340189</v>
      </c>
      <c r="F35" s="466">
        <v>5.31</v>
      </c>
    </row>
    <row r="36" spans="1:6" x14ac:dyDescent="0.2">
      <c r="A36" s="463">
        <v>2021</v>
      </c>
      <c r="B36" s="463">
        <v>4</v>
      </c>
      <c r="C36" s="464" t="s">
        <v>1480</v>
      </c>
      <c r="D36" s="465">
        <v>63210</v>
      </c>
      <c r="E36" s="465">
        <v>331827</v>
      </c>
      <c r="F36" s="466">
        <v>5.25</v>
      </c>
    </row>
    <row r="37" spans="1:6" x14ac:dyDescent="0.2">
      <c r="A37" s="463">
        <v>2021</v>
      </c>
      <c r="B37" s="463">
        <v>5</v>
      </c>
      <c r="C37" s="464" t="s">
        <v>1481</v>
      </c>
      <c r="D37" s="465">
        <v>64134</v>
      </c>
      <c r="E37" s="465">
        <v>325622</v>
      </c>
      <c r="F37" s="466">
        <v>5.08</v>
      </c>
    </row>
    <row r="38" spans="1:6" x14ac:dyDescent="0.2">
      <c r="A38" s="463">
        <v>2021</v>
      </c>
      <c r="B38" s="463">
        <v>6</v>
      </c>
      <c r="C38" s="464" t="s">
        <v>1482</v>
      </c>
      <c r="D38" s="465">
        <v>64089</v>
      </c>
      <c r="E38" s="465">
        <v>334818</v>
      </c>
      <c r="F38" s="466">
        <v>5.22</v>
      </c>
    </row>
    <row r="39" spans="1:6" x14ac:dyDescent="0.2">
      <c r="A39" s="463">
        <v>2021</v>
      </c>
      <c r="B39" s="463">
        <v>7</v>
      </c>
      <c r="C39" s="464" t="s">
        <v>1483</v>
      </c>
      <c r="D39" s="465">
        <v>64858</v>
      </c>
      <c r="E39" s="465">
        <v>333012</v>
      </c>
      <c r="F39" s="466">
        <v>5.13</v>
      </c>
    </row>
    <row r="40" spans="1:6" x14ac:dyDescent="0.2">
      <c r="A40" s="463">
        <v>2021</v>
      </c>
      <c r="B40" s="463">
        <v>8</v>
      </c>
      <c r="C40" s="464" t="s">
        <v>1484</v>
      </c>
      <c r="D40" s="465">
        <v>63630</v>
      </c>
      <c r="E40" s="465">
        <v>338026</v>
      </c>
      <c r="F40" s="466">
        <v>5.31</v>
      </c>
    </row>
    <row r="41" spans="1:6" x14ac:dyDescent="0.2">
      <c r="A41" s="463">
        <v>2021</v>
      </c>
      <c r="B41" s="463">
        <v>9</v>
      </c>
      <c r="C41" s="464" t="s">
        <v>1485</v>
      </c>
      <c r="D41" s="465">
        <v>61989</v>
      </c>
      <c r="E41" s="465">
        <v>337339</v>
      </c>
      <c r="F41" s="466">
        <v>5.44</v>
      </c>
    </row>
    <row r="42" spans="1:6" x14ac:dyDescent="0.2">
      <c r="A42" s="463">
        <v>2022</v>
      </c>
      <c r="B42" s="463">
        <v>10</v>
      </c>
      <c r="C42" s="464" t="s">
        <v>1486</v>
      </c>
      <c r="D42" s="465">
        <v>62644</v>
      </c>
      <c r="E42" s="465">
        <v>343584</v>
      </c>
      <c r="F42" s="466">
        <v>5.48</v>
      </c>
    </row>
    <row r="43" spans="1:6" x14ac:dyDescent="0.2">
      <c r="A43" s="463">
        <v>2022</v>
      </c>
      <c r="B43" s="463">
        <v>11</v>
      </c>
      <c r="C43" s="464" t="s">
        <v>1487</v>
      </c>
      <c r="D43" s="465">
        <v>59852</v>
      </c>
      <c r="E43" s="465">
        <v>336433</v>
      </c>
      <c r="F43" s="466">
        <v>5.62</v>
      </c>
    </row>
    <row r="44" spans="1:6" x14ac:dyDescent="0.2">
      <c r="A44" s="463">
        <v>2022</v>
      </c>
      <c r="B44" s="463">
        <v>12</v>
      </c>
      <c r="C44" s="464" t="s">
        <v>1488</v>
      </c>
      <c r="D44" s="465">
        <v>61365</v>
      </c>
      <c r="E44" s="465">
        <v>354767</v>
      </c>
      <c r="F44" s="466">
        <v>5.78</v>
      </c>
    </row>
    <row r="45" spans="1:6" x14ac:dyDescent="0.2">
      <c r="A45" s="463">
        <v>2022</v>
      </c>
      <c r="B45" s="463">
        <v>1</v>
      </c>
      <c r="C45" s="464" t="s">
        <v>1489</v>
      </c>
      <c r="D45" s="465">
        <v>55313</v>
      </c>
      <c r="E45" s="465">
        <v>338844</v>
      </c>
      <c r="F45" s="466">
        <v>6.13</v>
      </c>
    </row>
    <row r="46" spans="1:6" x14ac:dyDescent="0.2">
      <c r="A46" s="463">
        <v>2022</v>
      </c>
      <c r="B46" s="463">
        <v>2</v>
      </c>
      <c r="C46" s="464" t="s">
        <v>1490</v>
      </c>
      <c r="D46" s="465">
        <v>52591</v>
      </c>
      <c r="E46" s="465">
        <v>323022</v>
      </c>
      <c r="F46" s="466">
        <v>6.14</v>
      </c>
    </row>
    <row r="47" spans="1:6" x14ac:dyDescent="0.2">
      <c r="A47" s="463">
        <v>2022</v>
      </c>
      <c r="B47" s="463">
        <v>3</v>
      </c>
      <c r="C47" s="464" t="s">
        <v>1491</v>
      </c>
      <c r="D47" s="465">
        <v>61650</v>
      </c>
      <c r="E47" s="465">
        <v>357748</v>
      </c>
      <c r="F47" s="466">
        <v>5.8</v>
      </c>
    </row>
    <row r="48" spans="1:6" x14ac:dyDescent="0.2">
      <c r="A48" s="463">
        <v>2022</v>
      </c>
      <c r="B48" s="463">
        <v>4</v>
      </c>
      <c r="C48" s="464" t="s">
        <v>1492</v>
      </c>
      <c r="D48" s="465">
        <v>60438</v>
      </c>
      <c r="E48" s="465">
        <v>329186</v>
      </c>
      <c r="F48" s="466">
        <v>5.45</v>
      </c>
    </row>
    <row r="49" spans="1:10" x14ac:dyDescent="0.2">
      <c r="A49" s="463">
        <v>2022</v>
      </c>
      <c r="B49" s="463">
        <v>5</v>
      </c>
      <c r="C49" s="464" t="s">
        <v>1493</v>
      </c>
      <c r="D49" s="465">
        <v>61909</v>
      </c>
      <c r="E49" s="465">
        <v>339856</v>
      </c>
      <c r="F49" s="466">
        <v>5.49</v>
      </c>
    </row>
    <row r="50" spans="1:10" x14ac:dyDescent="0.2">
      <c r="A50" s="463">
        <v>2022</v>
      </c>
      <c r="B50" s="463">
        <v>6</v>
      </c>
      <c r="C50" s="464" t="s">
        <v>1494</v>
      </c>
      <c r="D50" s="465">
        <v>61606</v>
      </c>
      <c r="E50" s="465">
        <v>347432</v>
      </c>
      <c r="F50" s="466">
        <v>5.64</v>
      </c>
    </row>
    <row r="51" spans="1:10" x14ac:dyDescent="0.2">
      <c r="A51" s="463">
        <v>2022</v>
      </c>
      <c r="B51" s="463">
        <v>7</v>
      </c>
      <c r="C51" s="464" t="s">
        <v>1495</v>
      </c>
      <c r="D51" s="465">
        <v>61090</v>
      </c>
      <c r="E51" s="465">
        <v>335188</v>
      </c>
      <c r="F51" s="466">
        <v>5.49</v>
      </c>
    </row>
    <row r="52" spans="1:10" x14ac:dyDescent="0.2">
      <c r="A52" s="463">
        <v>2022</v>
      </c>
      <c r="B52" s="463">
        <v>8</v>
      </c>
      <c r="C52" s="464" t="s">
        <v>1496</v>
      </c>
      <c r="D52" s="465">
        <v>62487</v>
      </c>
      <c r="E52" s="465">
        <v>345762</v>
      </c>
      <c r="F52" s="466">
        <v>5.53</v>
      </c>
    </row>
    <row r="53" spans="1:10" x14ac:dyDescent="0.2">
      <c r="A53" s="463">
        <v>2022</v>
      </c>
      <c r="B53" s="463">
        <v>9</v>
      </c>
      <c r="C53" s="464" t="s">
        <v>1497</v>
      </c>
      <c r="D53" s="465">
        <v>61396</v>
      </c>
      <c r="E53" s="465">
        <v>343289</v>
      </c>
      <c r="F53" s="466">
        <v>5.59</v>
      </c>
    </row>
    <row r="55" spans="1:10" x14ac:dyDescent="0.2">
      <c r="A55" s="402" t="s">
        <v>1601</v>
      </c>
    </row>
    <row r="56" spans="1:10" x14ac:dyDescent="0.2">
      <c r="A56" s="511" t="s">
        <v>1602</v>
      </c>
      <c r="B56" s="511"/>
      <c r="C56" s="511"/>
      <c r="D56" s="511"/>
      <c r="E56" s="511"/>
      <c r="F56" s="511"/>
      <c r="G56" s="511"/>
      <c r="H56" s="511"/>
      <c r="I56" s="511"/>
      <c r="J56" s="511"/>
    </row>
    <row r="57" spans="1:10" x14ac:dyDescent="0.2">
      <c r="A57" s="511"/>
      <c r="B57" s="511"/>
      <c r="C57" s="511"/>
      <c r="D57" s="511"/>
      <c r="E57" s="511"/>
      <c r="F57" s="511"/>
      <c r="G57" s="511"/>
      <c r="H57" s="511"/>
      <c r="I57" s="511"/>
      <c r="J57" s="511"/>
    </row>
    <row r="58" spans="1:10" x14ac:dyDescent="0.2">
      <c r="A58" s="511"/>
      <c r="B58" s="511"/>
      <c r="C58" s="511"/>
      <c r="D58" s="511"/>
      <c r="E58" s="511"/>
      <c r="F58" s="511"/>
      <c r="G58" s="511"/>
      <c r="H58" s="511"/>
      <c r="I58" s="511"/>
      <c r="J58" s="511"/>
    </row>
    <row r="59" spans="1:10" x14ac:dyDescent="0.2">
      <c r="A59" s="511"/>
      <c r="B59" s="511"/>
      <c r="C59" s="511"/>
      <c r="D59" s="511"/>
      <c r="E59" s="511"/>
      <c r="F59" s="511"/>
      <c r="G59" s="511"/>
      <c r="H59" s="511"/>
      <c r="I59" s="511"/>
      <c r="J59" s="511"/>
    </row>
    <row r="60" spans="1:10" x14ac:dyDescent="0.2">
      <c r="A60" s="511"/>
      <c r="B60" s="511"/>
      <c r="C60" s="511"/>
      <c r="D60" s="511"/>
      <c r="E60" s="511"/>
      <c r="F60" s="511"/>
      <c r="G60" s="511"/>
      <c r="H60" s="511"/>
      <c r="I60" s="511"/>
      <c r="J60" s="511"/>
    </row>
  </sheetData>
  <mergeCells count="1">
    <mergeCell ref="A56:J60"/>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53E3-0FA9-4D21-BEDA-EB61C0B49FD6}">
  <sheetPr>
    <tabColor theme="9" tint="-0.499984740745262"/>
  </sheetPr>
  <dimension ref="A1:H59"/>
  <sheetViews>
    <sheetView workbookViewId="0"/>
  </sheetViews>
  <sheetFormatPr defaultRowHeight="15" x14ac:dyDescent="0.25"/>
  <cols>
    <col min="1" max="1" width="6.85546875" bestFit="1" customWidth="1"/>
    <col min="2" max="2" width="6.5703125" bestFit="1" customWidth="1"/>
    <col min="3" max="3" width="15.42578125" bestFit="1" customWidth="1"/>
    <col min="4" max="4" width="7.5703125" style="115" bestFit="1" customWidth="1"/>
    <col min="5" max="5" width="12.5703125" customWidth="1"/>
    <col min="6" max="6" width="10.7109375" style="198" customWidth="1"/>
  </cols>
  <sheetData>
    <row r="1" spans="1:5" customFormat="1" ht="18.75" x14ac:dyDescent="0.3">
      <c r="A1" s="110" t="s">
        <v>25</v>
      </c>
    </row>
    <row r="2" spans="1:5" customFormat="1" ht="15.75" x14ac:dyDescent="0.25">
      <c r="A2" s="27" t="s">
        <v>1544</v>
      </c>
    </row>
    <row r="3" spans="1:5" customFormat="1" ht="15.75" x14ac:dyDescent="0.25">
      <c r="A3" s="413" t="s">
        <v>1260</v>
      </c>
    </row>
    <row r="4" spans="1:5" customFormat="1" ht="15.75" x14ac:dyDescent="0.25">
      <c r="A4" s="413"/>
    </row>
    <row r="5" spans="1:5" s="198" customFormat="1" ht="39" x14ac:dyDescent="0.25">
      <c r="A5" s="405" t="s">
        <v>1446</v>
      </c>
      <c r="B5" s="405" t="s">
        <v>1447</v>
      </c>
      <c r="C5" s="406" t="s">
        <v>1448</v>
      </c>
      <c r="D5" s="407" t="s">
        <v>1514</v>
      </c>
      <c r="E5" s="405" t="s">
        <v>1515</v>
      </c>
    </row>
    <row r="6" spans="1:5" s="198" customFormat="1" x14ac:dyDescent="0.25">
      <c r="A6" s="415">
        <v>2019</v>
      </c>
      <c r="B6" s="415">
        <v>10</v>
      </c>
      <c r="C6" s="400" t="s">
        <v>1450</v>
      </c>
      <c r="D6" s="401">
        <v>202628</v>
      </c>
      <c r="E6" s="416">
        <v>4.2656799999999997</v>
      </c>
    </row>
    <row r="7" spans="1:5" s="198" customFormat="1" x14ac:dyDescent="0.25">
      <c r="A7" s="415">
        <v>2019</v>
      </c>
      <c r="B7" s="415">
        <v>11</v>
      </c>
      <c r="C7" s="400" t="s">
        <v>1451</v>
      </c>
      <c r="D7" s="401">
        <v>189019</v>
      </c>
      <c r="E7" s="416">
        <v>4.1464400000000001</v>
      </c>
    </row>
    <row r="8" spans="1:5" s="198" customFormat="1" x14ac:dyDescent="0.25">
      <c r="A8" s="415">
        <v>2019</v>
      </c>
      <c r="B8" s="415">
        <v>12</v>
      </c>
      <c r="C8" s="400" t="s">
        <v>1452</v>
      </c>
      <c r="D8" s="401">
        <v>203342</v>
      </c>
      <c r="E8" s="416">
        <v>4.1330200000000001</v>
      </c>
    </row>
    <row r="9" spans="1:5" s="198" customFormat="1" x14ac:dyDescent="0.25">
      <c r="A9" s="415">
        <v>2019</v>
      </c>
      <c r="B9" s="415">
        <v>1</v>
      </c>
      <c r="C9" s="400" t="s">
        <v>1453</v>
      </c>
      <c r="D9" s="401">
        <v>205348</v>
      </c>
      <c r="E9" s="416">
        <v>4.3407799999999996</v>
      </c>
    </row>
    <row r="10" spans="1:5" s="198" customFormat="1" x14ac:dyDescent="0.25">
      <c r="A10" s="415">
        <v>2019</v>
      </c>
      <c r="B10" s="415">
        <v>2</v>
      </c>
      <c r="C10" s="400" t="s">
        <v>1454</v>
      </c>
      <c r="D10" s="401">
        <v>184103</v>
      </c>
      <c r="E10" s="416">
        <v>4.2909199999999998</v>
      </c>
    </row>
    <row r="11" spans="1:5" s="198" customFormat="1" x14ac:dyDescent="0.25">
      <c r="A11" s="415">
        <v>2019</v>
      </c>
      <c r="B11" s="415">
        <v>3</v>
      </c>
      <c r="C11" s="400" t="s">
        <v>1455</v>
      </c>
      <c r="D11" s="401">
        <v>203642</v>
      </c>
      <c r="E11" s="416">
        <v>4.2496700000000001</v>
      </c>
    </row>
    <row r="12" spans="1:5" s="198" customFormat="1" x14ac:dyDescent="0.25">
      <c r="A12" s="415">
        <v>2019</v>
      </c>
      <c r="B12" s="415">
        <v>4</v>
      </c>
      <c r="C12" s="400" t="s">
        <v>1456</v>
      </c>
      <c r="D12" s="401">
        <v>200363</v>
      </c>
      <c r="E12" s="416">
        <v>4.1634000000000002</v>
      </c>
    </row>
    <row r="13" spans="1:5" s="198" customFormat="1" x14ac:dyDescent="0.25">
      <c r="A13" s="415">
        <v>2019</v>
      </c>
      <c r="B13" s="415">
        <v>5</v>
      </c>
      <c r="C13" s="400" t="s">
        <v>1457</v>
      </c>
      <c r="D13" s="401">
        <v>207395</v>
      </c>
      <c r="E13" s="416">
        <v>4.1508399999999996</v>
      </c>
    </row>
    <row r="14" spans="1:5" s="198" customFormat="1" x14ac:dyDescent="0.25">
      <c r="A14" s="415">
        <v>2019</v>
      </c>
      <c r="B14" s="415">
        <v>6</v>
      </c>
      <c r="C14" s="400" t="s">
        <v>1458</v>
      </c>
      <c r="D14" s="401">
        <v>199681</v>
      </c>
      <c r="E14" s="416">
        <v>4.0009100000000002</v>
      </c>
    </row>
    <row r="15" spans="1:5" s="198" customFormat="1" x14ac:dyDescent="0.25">
      <c r="A15" s="415">
        <v>2019</v>
      </c>
      <c r="B15" s="415">
        <v>7</v>
      </c>
      <c r="C15" s="400" t="s">
        <v>1459</v>
      </c>
      <c r="D15" s="401">
        <v>213553</v>
      </c>
      <c r="E15" s="416">
        <v>4.0946999999999996</v>
      </c>
    </row>
    <row r="16" spans="1:5" s="198" customFormat="1" x14ac:dyDescent="0.25">
      <c r="A16" s="415">
        <v>2019</v>
      </c>
      <c r="B16" s="415">
        <v>8</v>
      </c>
      <c r="C16" s="400" t="s">
        <v>1460</v>
      </c>
      <c r="D16" s="401">
        <v>208186</v>
      </c>
      <c r="E16" s="416">
        <v>4.1114770622338996</v>
      </c>
    </row>
    <row r="17" spans="1:5" s="198" customFormat="1" x14ac:dyDescent="0.25">
      <c r="A17" s="415">
        <v>2019</v>
      </c>
      <c r="B17" s="415">
        <v>9</v>
      </c>
      <c r="C17" s="400" t="s">
        <v>1461</v>
      </c>
      <c r="D17" s="401">
        <v>201859</v>
      </c>
      <c r="E17" s="416">
        <v>4.2513199999999998</v>
      </c>
    </row>
    <row r="18" spans="1:5" s="198" customFormat="1" x14ac:dyDescent="0.25">
      <c r="A18" s="415">
        <v>2020</v>
      </c>
      <c r="B18" s="415">
        <v>10</v>
      </c>
      <c r="C18" s="400" t="s">
        <v>1462</v>
      </c>
      <c r="D18" s="401">
        <v>198980</v>
      </c>
      <c r="E18" s="416">
        <v>4.3849</v>
      </c>
    </row>
    <row r="19" spans="1:5" s="198" customFormat="1" x14ac:dyDescent="0.25">
      <c r="A19" s="415">
        <v>2020</v>
      </c>
      <c r="B19" s="415">
        <v>11</v>
      </c>
      <c r="C19" s="400" t="s">
        <v>1463</v>
      </c>
      <c r="D19" s="401">
        <v>186039</v>
      </c>
      <c r="E19" s="416">
        <v>4.2558699999999998</v>
      </c>
    </row>
    <row r="20" spans="1:5" s="198" customFormat="1" x14ac:dyDescent="0.25">
      <c r="A20" s="415">
        <v>2020</v>
      </c>
      <c r="B20" s="415">
        <v>12</v>
      </c>
      <c r="C20" s="400" t="s">
        <v>1464</v>
      </c>
      <c r="D20" s="401">
        <v>196803</v>
      </c>
      <c r="E20" s="416">
        <v>4.1788800000000004</v>
      </c>
    </row>
    <row r="21" spans="1:5" s="198" customFormat="1" x14ac:dyDescent="0.25">
      <c r="A21" s="415">
        <v>2020</v>
      </c>
      <c r="B21" s="415">
        <v>1</v>
      </c>
      <c r="C21" s="400" t="s">
        <v>1465</v>
      </c>
      <c r="D21" s="401">
        <v>214340</v>
      </c>
      <c r="E21" s="416">
        <v>4.4378272585495004</v>
      </c>
    </row>
    <row r="22" spans="1:5" s="198" customFormat="1" x14ac:dyDescent="0.25">
      <c r="A22" s="415">
        <v>2020</v>
      </c>
      <c r="B22" s="415">
        <v>2</v>
      </c>
      <c r="C22" s="400" t="s">
        <v>1466</v>
      </c>
      <c r="D22" s="401">
        <v>193990</v>
      </c>
      <c r="E22" s="416">
        <v>4.4051</v>
      </c>
    </row>
    <row r="23" spans="1:5" s="198" customFormat="1" x14ac:dyDescent="0.25">
      <c r="A23" s="415">
        <v>2020</v>
      </c>
      <c r="B23" s="415">
        <v>3</v>
      </c>
      <c r="C23" s="400" t="s">
        <v>1467</v>
      </c>
      <c r="D23" s="401">
        <v>156997</v>
      </c>
      <c r="E23" s="416">
        <v>4.0995699999999999</v>
      </c>
    </row>
    <row r="24" spans="1:5" s="198" customFormat="1" x14ac:dyDescent="0.25">
      <c r="A24" s="415">
        <v>2020</v>
      </c>
      <c r="B24" s="415">
        <v>4</v>
      </c>
      <c r="C24" s="400" t="s">
        <v>1468</v>
      </c>
      <c r="D24" s="401">
        <v>95690</v>
      </c>
      <c r="E24" s="416">
        <v>4.2513199999999998</v>
      </c>
    </row>
    <row r="25" spans="1:5" s="198" customFormat="1" x14ac:dyDescent="0.25">
      <c r="A25" s="415">
        <v>2020</v>
      </c>
      <c r="B25" s="415">
        <v>5</v>
      </c>
      <c r="C25" s="400" t="s">
        <v>1469</v>
      </c>
      <c r="D25" s="401">
        <v>120359</v>
      </c>
      <c r="E25" s="416">
        <v>4.5705999999999998</v>
      </c>
    </row>
    <row r="26" spans="1:5" s="198" customFormat="1" x14ac:dyDescent="0.25">
      <c r="A26" s="415">
        <v>2020</v>
      </c>
      <c r="B26" s="415">
        <v>6</v>
      </c>
      <c r="C26" s="400" t="s">
        <v>1470</v>
      </c>
      <c r="D26" s="401">
        <v>138688</v>
      </c>
      <c r="E26" s="416">
        <v>4.4405599999999996</v>
      </c>
    </row>
    <row r="27" spans="1:5" s="198" customFormat="1" x14ac:dyDescent="0.25">
      <c r="A27" s="415">
        <v>2020</v>
      </c>
      <c r="B27" s="415">
        <v>7</v>
      </c>
      <c r="C27" s="400" t="s">
        <v>1471</v>
      </c>
      <c r="D27" s="401">
        <v>160018</v>
      </c>
      <c r="E27" s="416">
        <v>4.6136999999999997</v>
      </c>
    </row>
    <row r="28" spans="1:5" s="198" customFormat="1" x14ac:dyDescent="0.25">
      <c r="A28" s="415">
        <v>2020</v>
      </c>
      <c r="B28" s="415">
        <v>8</v>
      </c>
      <c r="C28" s="400" t="s">
        <v>1472</v>
      </c>
      <c r="D28" s="401">
        <v>164343</v>
      </c>
      <c r="E28" s="416">
        <v>4.5939899999999998</v>
      </c>
    </row>
    <row r="29" spans="1:5" s="198" customFormat="1" x14ac:dyDescent="0.25">
      <c r="A29" s="415">
        <v>2020</v>
      </c>
      <c r="B29" s="415">
        <v>9</v>
      </c>
      <c r="C29" s="400" t="s">
        <v>1473</v>
      </c>
      <c r="D29" s="401">
        <v>154365</v>
      </c>
      <c r="E29" s="416">
        <v>4.77902</v>
      </c>
    </row>
    <row r="30" spans="1:5" s="198" customFormat="1" x14ac:dyDescent="0.25">
      <c r="A30" s="415">
        <v>2021</v>
      </c>
      <c r="B30" s="415">
        <v>10</v>
      </c>
      <c r="C30" s="400" t="s">
        <v>1474</v>
      </c>
      <c r="D30" s="401">
        <v>151158</v>
      </c>
      <c r="E30" s="416">
        <v>5.0065499999999998</v>
      </c>
    </row>
    <row r="31" spans="1:5" s="198" customFormat="1" x14ac:dyDescent="0.25">
      <c r="A31" s="468">
        <v>2021</v>
      </c>
      <c r="B31" s="468">
        <v>11</v>
      </c>
      <c r="C31" s="469" t="s">
        <v>1475</v>
      </c>
      <c r="D31" s="470">
        <v>144458</v>
      </c>
      <c r="E31" s="471">
        <v>4.9555199999999999</v>
      </c>
    </row>
    <row r="32" spans="1:5" s="198" customFormat="1" x14ac:dyDescent="0.25">
      <c r="A32" s="468">
        <v>2021</v>
      </c>
      <c r="B32" s="468">
        <v>12</v>
      </c>
      <c r="C32" s="469" t="s">
        <v>1476</v>
      </c>
      <c r="D32" s="470">
        <v>143826</v>
      </c>
      <c r="E32" s="471">
        <v>4.9859200000000001</v>
      </c>
    </row>
    <row r="33" spans="1:5" s="198" customFormat="1" x14ac:dyDescent="0.25">
      <c r="A33" s="468">
        <v>2021</v>
      </c>
      <c r="B33" s="468">
        <v>1</v>
      </c>
      <c r="C33" s="469" t="s">
        <v>1477</v>
      </c>
      <c r="D33" s="470">
        <v>141799</v>
      </c>
      <c r="E33" s="471">
        <v>5.2486100000000002</v>
      </c>
    </row>
    <row r="34" spans="1:5" s="198" customFormat="1" x14ac:dyDescent="0.25">
      <c r="A34" s="468">
        <v>2021</v>
      </c>
      <c r="B34" s="468">
        <v>2</v>
      </c>
      <c r="C34" s="469" t="s">
        <v>1478</v>
      </c>
      <c r="D34" s="470">
        <v>128044</v>
      </c>
      <c r="E34" s="471">
        <v>5.3141800000000003</v>
      </c>
    </row>
    <row r="35" spans="1:5" s="198" customFormat="1" x14ac:dyDescent="0.25">
      <c r="A35" s="468">
        <v>2021</v>
      </c>
      <c r="B35" s="468">
        <v>3</v>
      </c>
      <c r="C35" s="469" t="s">
        <v>1479</v>
      </c>
      <c r="D35" s="470">
        <v>150090</v>
      </c>
      <c r="E35" s="471">
        <v>5.3292099999999998</v>
      </c>
    </row>
    <row r="36" spans="1:5" s="198" customFormat="1" x14ac:dyDescent="0.25">
      <c r="A36" s="468">
        <v>2021</v>
      </c>
      <c r="B36" s="468">
        <v>4</v>
      </c>
      <c r="C36" s="469" t="s">
        <v>1480</v>
      </c>
      <c r="D36" s="470">
        <v>158362</v>
      </c>
      <c r="E36" s="471">
        <v>5.19381</v>
      </c>
    </row>
    <row r="37" spans="1:5" s="198" customFormat="1" x14ac:dyDescent="0.25">
      <c r="A37" s="468">
        <v>2021</v>
      </c>
      <c r="B37" s="468">
        <v>5</v>
      </c>
      <c r="C37" s="469" t="s">
        <v>1481</v>
      </c>
      <c r="D37" s="470">
        <v>174901</v>
      </c>
      <c r="E37" s="471">
        <v>5.0247000000000002</v>
      </c>
    </row>
    <row r="38" spans="1:5" s="198" customFormat="1" x14ac:dyDescent="0.25">
      <c r="A38" s="468">
        <v>2021</v>
      </c>
      <c r="B38" s="468">
        <v>6</v>
      </c>
      <c r="C38" s="469" t="s">
        <v>1482</v>
      </c>
      <c r="D38" s="470">
        <v>181803</v>
      </c>
      <c r="E38" s="471">
        <v>5.0690400000000002</v>
      </c>
    </row>
    <row r="39" spans="1:5" s="198" customFormat="1" x14ac:dyDescent="0.25">
      <c r="A39" s="468">
        <v>2021</v>
      </c>
      <c r="B39" s="468">
        <v>7</v>
      </c>
      <c r="C39" s="469" t="s">
        <v>1483</v>
      </c>
      <c r="D39" s="470">
        <v>191458</v>
      </c>
      <c r="E39" s="471">
        <v>5.0716148288629999</v>
      </c>
    </row>
    <row r="40" spans="1:5" s="198" customFormat="1" x14ac:dyDescent="0.25">
      <c r="A40" s="468">
        <v>2021</v>
      </c>
      <c r="B40" s="468">
        <v>8</v>
      </c>
      <c r="C40" s="469" t="s">
        <v>1484</v>
      </c>
      <c r="D40" s="470">
        <v>193472</v>
      </c>
      <c r="E40" s="471">
        <v>5.2482699999999998</v>
      </c>
    </row>
    <row r="41" spans="1:5" s="198" customFormat="1" x14ac:dyDescent="0.25">
      <c r="A41" s="468">
        <v>2021</v>
      </c>
      <c r="B41" s="468">
        <v>9</v>
      </c>
      <c r="C41" s="469" t="s">
        <v>1485</v>
      </c>
      <c r="D41" s="470">
        <v>186105</v>
      </c>
      <c r="E41" s="471">
        <v>5.5666200000000003</v>
      </c>
    </row>
    <row r="42" spans="1:5" s="198" customFormat="1" x14ac:dyDescent="0.25">
      <c r="A42" s="468">
        <v>2022</v>
      </c>
      <c r="B42" s="468">
        <v>10</v>
      </c>
      <c r="C42" s="469" t="s">
        <v>1486</v>
      </c>
      <c r="D42" s="470">
        <v>189064</v>
      </c>
      <c r="E42" s="471">
        <v>5.6246499999999999</v>
      </c>
    </row>
    <row r="43" spans="1:5" s="198" customFormat="1" x14ac:dyDescent="0.25">
      <c r="A43" s="415">
        <v>2022</v>
      </c>
      <c r="B43" s="415">
        <v>11</v>
      </c>
      <c r="C43" s="400" t="s">
        <v>1487</v>
      </c>
      <c r="D43" s="401">
        <v>177608</v>
      </c>
      <c r="E43" s="416">
        <v>5.4350100000000001</v>
      </c>
    </row>
    <row r="44" spans="1:5" s="198" customFormat="1" x14ac:dyDescent="0.25">
      <c r="A44" s="415">
        <v>2022</v>
      </c>
      <c r="B44" s="415">
        <v>12</v>
      </c>
      <c r="C44" s="400" t="s">
        <v>1488</v>
      </c>
      <c r="D44" s="401">
        <v>191116</v>
      </c>
      <c r="E44" s="416">
        <v>5.5183900000000001</v>
      </c>
    </row>
    <row r="45" spans="1:5" s="198" customFormat="1" x14ac:dyDescent="0.25">
      <c r="A45" s="415">
        <v>2022</v>
      </c>
      <c r="B45" s="415">
        <v>1</v>
      </c>
      <c r="C45" s="400" t="s">
        <v>1489</v>
      </c>
      <c r="D45" s="401">
        <v>162387</v>
      </c>
      <c r="E45" s="416">
        <v>5.8219399999999997</v>
      </c>
    </row>
    <row r="46" spans="1:5" s="198" customFormat="1" x14ac:dyDescent="0.25">
      <c r="A46" s="415">
        <v>2022</v>
      </c>
      <c r="B46" s="415">
        <v>2</v>
      </c>
      <c r="C46" s="400" t="s">
        <v>1490</v>
      </c>
      <c r="D46" s="401">
        <v>142599</v>
      </c>
      <c r="E46" s="416">
        <v>5.8158300000000001</v>
      </c>
    </row>
    <row r="47" spans="1:5" s="198" customFormat="1" x14ac:dyDescent="0.25">
      <c r="A47" s="415">
        <v>2022</v>
      </c>
      <c r="B47" s="415">
        <v>3</v>
      </c>
      <c r="C47" s="400" t="s">
        <v>1491</v>
      </c>
      <c r="D47" s="401">
        <v>175574</v>
      </c>
      <c r="E47" s="416">
        <v>5.6085200000000004</v>
      </c>
    </row>
    <row r="48" spans="1:5" s="198" customFormat="1" x14ac:dyDescent="0.25">
      <c r="A48" s="415">
        <v>2022</v>
      </c>
      <c r="B48" s="415">
        <v>4</v>
      </c>
      <c r="C48" s="400" t="s">
        <v>1492</v>
      </c>
      <c r="D48" s="401">
        <v>181400</v>
      </c>
      <c r="E48" s="416">
        <v>5.5715199999999996</v>
      </c>
    </row>
    <row r="49" spans="1:8" s="198" customFormat="1" x14ac:dyDescent="0.25">
      <c r="A49" s="415">
        <v>2022</v>
      </c>
      <c r="B49" s="415">
        <v>5</v>
      </c>
      <c r="C49" s="400" t="s">
        <v>1493</v>
      </c>
      <c r="D49" s="401">
        <v>199601</v>
      </c>
      <c r="E49" s="416">
        <v>5.5475000000000003</v>
      </c>
    </row>
    <row r="50" spans="1:8" s="198" customFormat="1" x14ac:dyDescent="0.25">
      <c r="A50" s="415">
        <v>2022</v>
      </c>
      <c r="B50" s="415">
        <v>6</v>
      </c>
      <c r="C50" s="400" t="s">
        <v>1494</v>
      </c>
      <c r="D50" s="401">
        <v>188759</v>
      </c>
      <c r="E50" s="416">
        <v>5.4809599999999996</v>
      </c>
    </row>
    <row r="51" spans="1:8" s="198" customFormat="1" x14ac:dyDescent="0.25">
      <c r="A51" s="415">
        <v>2022</v>
      </c>
      <c r="B51" s="415">
        <v>7</v>
      </c>
      <c r="C51" s="400" t="s">
        <v>1495</v>
      </c>
      <c r="D51" s="401">
        <v>197172</v>
      </c>
      <c r="E51" s="416">
        <v>5.3353599999999997</v>
      </c>
    </row>
    <row r="52" spans="1:8" s="198" customFormat="1" x14ac:dyDescent="0.25">
      <c r="A52" s="415">
        <v>2022</v>
      </c>
      <c r="B52" s="415">
        <v>8</v>
      </c>
      <c r="C52" s="400" t="s">
        <v>1496</v>
      </c>
      <c r="D52" s="401">
        <v>193748</v>
      </c>
      <c r="E52" s="416">
        <v>5.4719100000000003</v>
      </c>
    </row>
    <row r="53" spans="1:8" s="198" customFormat="1" x14ac:dyDescent="0.25">
      <c r="A53" s="415">
        <v>2022</v>
      </c>
      <c r="B53" s="415">
        <v>9</v>
      </c>
      <c r="C53" s="400" t="s">
        <v>1497</v>
      </c>
      <c r="D53" s="401">
        <v>188816</v>
      </c>
      <c r="E53" s="416">
        <v>5.6696593910667996</v>
      </c>
    </row>
    <row r="54" spans="1:8" x14ac:dyDescent="0.25">
      <c r="A54" s="402"/>
      <c r="B54" s="402"/>
      <c r="C54" s="402"/>
      <c r="D54" s="403"/>
      <c r="E54" s="402"/>
    </row>
    <row r="55" spans="1:8" s="198" customFormat="1" x14ac:dyDescent="0.25">
      <c r="A55" s="458" t="s">
        <v>1603</v>
      </c>
      <c r="B55" s="402"/>
      <c r="C55" s="402"/>
      <c r="D55" s="403"/>
      <c r="E55" s="402"/>
    </row>
    <row r="56" spans="1:8" x14ac:dyDescent="0.25">
      <c r="A56" s="512" t="s">
        <v>1604</v>
      </c>
      <c r="B56" s="512"/>
      <c r="C56" s="512"/>
      <c r="D56" s="512"/>
      <c r="E56" s="512"/>
      <c r="F56" s="512"/>
      <c r="G56" s="512"/>
      <c r="H56" s="512"/>
    </row>
    <row r="57" spans="1:8" x14ac:dyDescent="0.25">
      <c r="A57" s="512"/>
      <c r="B57" s="512"/>
      <c r="C57" s="512"/>
      <c r="D57" s="512"/>
      <c r="E57" s="512"/>
      <c r="F57" s="512"/>
      <c r="G57" s="512"/>
      <c r="H57" s="512"/>
    </row>
    <row r="58" spans="1:8" x14ac:dyDescent="0.25">
      <c r="A58" s="512"/>
      <c r="B58" s="512"/>
      <c r="C58" s="512"/>
      <c r="D58" s="512"/>
      <c r="E58" s="512"/>
      <c r="F58" s="512"/>
      <c r="G58" s="512"/>
      <c r="H58" s="512"/>
    </row>
    <row r="59" spans="1:8" x14ac:dyDescent="0.25">
      <c r="A59" s="512"/>
      <c r="B59" s="512"/>
      <c r="C59" s="512"/>
      <c r="D59" s="512"/>
      <c r="E59" s="512"/>
      <c r="F59" s="512"/>
      <c r="G59" s="512"/>
      <c r="H59" s="512"/>
    </row>
  </sheetData>
  <mergeCells count="1">
    <mergeCell ref="A56:H59"/>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6C078-DB4D-4F19-9022-2680F3A45E2B}">
  <sheetPr>
    <tabColor theme="9" tint="-0.499984740745262"/>
  </sheetPr>
  <dimension ref="A1:K112"/>
  <sheetViews>
    <sheetView workbookViewId="0"/>
  </sheetViews>
  <sheetFormatPr defaultColWidth="8.7109375" defaultRowHeight="15" x14ac:dyDescent="0.25"/>
  <cols>
    <col min="1" max="1" width="6.85546875" bestFit="1" customWidth="1"/>
    <col min="2" max="2" width="6.5703125" bestFit="1" customWidth="1"/>
    <col min="3" max="3" width="15.42578125" bestFit="1" customWidth="1"/>
    <col min="4" max="4" width="13.42578125" style="145" bestFit="1" customWidth="1"/>
    <col min="5" max="5" width="10.85546875" bestFit="1" customWidth="1"/>
    <col min="6" max="6" width="13.7109375" style="393" bestFit="1" customWidth="1"/>
    <col min="7" max="7" width="14" bestFit="1" customWidth="1"/>
    <col min="8" max="8" width="14.85546875" style="8" customWidth="1"/>
    <col min="9" max="9" width="8.5703125" style="394" bestFit="1" customWidth="1"/>
  </cols>
  <sheetData>
    <row r="1" spans="1:11" ht="18.75" x14ac:dyDescent="0.3">
      <c r="A1" s="110" t="s">
        <v>25</v>
      </c>
    </row>
    <row r="2" spans="1:11" ht="15.75" x14ac:dyDescent="0.25">
      <c r="A2" s="27" t="s">
        <v>1544</v>
      </c>
    </row>
    <row r="3" spans="1:11" ht="15.75" x14ac:dyDescent="0.25">
      <c r="A3" s="413" t="s">
        <v>1259</v>
      </c>
    </row>
    <row r="5" spans="1:11" s="198" customFormat="1" ht="39" x14ac:dyDescent="0.25">
      <c r="A5" s="405" t="s">
        <v>1446</v>
      </c>
      <c r="B5" s="405" t="s">
        <v>1447</v>
      </c>
      <c r="C5" s="406" t="s">
        <v>1448</v>
      </c>
      <c r="D5" s="406" t="s">
        <v>1498</v>
      </c>
      <c r="E5" s="405" t="s">
        <v>1407</v>
      </c>
      <c r="F5" s="426" t="s">
        <v>1499</v>
      </c>
      <c r="G5" s="405" t="s">
        <v>1449</v>
      </c>
      <c r="H5" s="426" t="s">
        <v>1500</v>
      </c>
      <c r="I5" s="408" t="s">
        <v>1277</v>
      </c>
    </row>
    <row r="6" spans="1:11" x14ac:dyDescent="0.25">
      <c r="A6" s="415">
        <v>2020</v>
      </c>
      <c r="B6" s="415">
        <v>1</v>
      </c>
      <c r="C6" s="400" t="s">
        <v>1465</v>
      </c>
      <c r="D6" s="417" t="s">
        <v>1501</v>
      </c>
      <c r="E6" s="418">
        <v>69696</v>
      </c>
      <c r="F6" s="419">
        <v>1</v>
      </c>
      <c r="G6" s="418">
        <v>354960</v>
      </c>
      <c r="H6" s="420">
        <v>1</v>
      </c>
      <c r="I6" s="421">
        <v>5.0929751999999997</v>
      </c>
    </row>
    <row r="7" spans="1:11" x14ac:dyDescent="0.25">
      <c r="A7" s="415">
        <v>2020</v>
      </c>
      <c r="B7" s="415">
        <v>1</v>
      </c>
      <c r="C7" s="400" t="s">
        <v>1465</v>
      </c>
      <c r="D7" s="417" t="s">
        <v>1502</v>
      </c>
      <c r="E7" s="418">
        <v>69648</v>
      </c>
      <c r="F7" s="419">
        <v>0.99929999999999997</v>
      </c>
      <c r="G7" s="418">
        <v>354700</v>
      </c>
      <c r="H7" s="420">
        <v>0.99919999999999998</v>
      </c>
      <c r="I7" s="421">
        <v>5.0927521000000002</v>
      </c>
    </row>
    <row r="8" spans="1:11" x14ac:dyDescent="0.25">
      <c r="A8" s="415">
        <v>2020</v>
      </c>
      <c r="B8" s="415">
        <v>1</v>
      </c>
      <c r="C8" s="400" t="s">
        <v>1465</v>
      </c>
      <c r="D8" s="417" t="s">
        <v>1431</v>
      </c>
      <c r="E8" s="418">
        <v>48</v>
      </c>
      <c r="F8" s="419">
        <v>5.9999999999999995E-4</v>
      </c>
      <c r="G8" s="418">
        <v>260</v>
      </c>
      <c r="H8" s="420">
        <v>6.9999999999999999E-4</v>
      </c>
      <c r="I8" s="421">
        <v>5.4166667000000004</v>
      </c>
    </row>
    <row r="9" spans="1:11" x14ac:dyDescent="0.25">
      <c r="A9" s="415">
        <v>2020</v>
      </c>
      <c r="B9" s="415">
        <v>2</v>
      </c>
      <c r="C9" s="400" t="s">
        <v>1466</v>
      </c>
      <c r="D9" s="417" t="s">
        <v>1501</v>
      </c>
      <c r="E9" s="418">
        <v>63074</v>
      </c>
      <c r="F9" s="419">
        <v>1</v>
      </c>
      <c r="G9" s="418">
        <v>318283</v>
      </c>
      <c r="H9" s="420">
        <v>1</v>
      </c>
      <c r="I9" s="421">
        <v>5.0461837999999997</v>
      </c>
    </row>
    <row r="10" spans="1:11" x14ac:dyDescent="0.25">
      <c r="A10" s="415">
        <v>2020</v>
      </c>
      <c r="B10" s="415">
        <v>2</v>
      </c>
      <c r="C10" s="400" t="s">
        <v>1466</v>
      </c>
      <c r="D10" s="417" t="s">
        <v>1502</v>
      </c>
      <c r="E10" s="418">
        <v>63033</v>
      </c>
      <c r="F10" s="419">
        <v>0.99929999999999997</v>
      </c>
      <c r="G10" s="418">
        <v>317929</v>
      </c>
      <c r="H10" s="420">
        <v>0.99880000000000002</v>
      </c>
      <c r="I10" s="421">
        <v>5.0438499999999999</v>
      </c>
    </row>
    <row r="11" spans="1:11" x14ac:dyDescent="0.25">
      <c r="A11" s="415">
        <v>2020</v>
      </c>
      <c r="B11" s="415">
        <v>2</v>
      </c>
      <c r="C11" s="400" t="s">
        <v>1466</v>
      </c>
      <c r="D11" s="417" t="s">
        <v>1431</v>
      </c>
      <c r="E11" s="418">
        <v>41</v>
      </c>
      <c r="F11" s="419">
        <v>5.9999999999999995E-4</v>
      </c>
      <c r="G11" s="418">
        <v>354</v>
      </c>
      <c r="H11" s="420">
        <v>1.1000000000000001E-3</v>
      </c>
      <c r="I11" s="421">
        <v>8.6341462999999994</v>
      </c>
    </row>
    <row r="12" spans="1:11" x14ac:dyDescent="0.25">
      <c r="A12" s="415">
        <v>2020</v>
      </c>
      <c r="B12" s="415">
        <v>3</v>
      </c>
      <c r="C12" s="400" t="s">
        <v>1467</v>
      </c>
      <c r="D12" s="417" t="s">
        <v>1501</v>
      </c>
      <c r="E12" s="418">
        <v>59169</v>
      </c>
      <c r="F12" s="419">
        <v>1</v>
      </c>
      <c r="G12" s="418">
        <v>314826</v>
      </c>
      <c r="H12" s="420">
        <v>1</v>
      </c>
      <c r="I12" s="421">
        <v>5.3207930000000001</v>
      </c>
    </row>
    <row r="13" spans="1:11" x14ac:dyDescent="0.25">
      <c r="A13" s="415">
        <v>2020</v>
      </c>
      <c r="B13" s="415">
        <v>3</v>
      </c>
      <c r="C13" s="400" t="s">
        <v>1467</v>
      </c>
      <c r="D13" s="417" t="s">
        <v>1502</v>
      </c>
      <c r="E13" s="418">
        <v>58434</v>
      </c>
      <c r="F13" s="419">
        <v>0.98750000000000004</v>
      </c>
      <c r="G13" s="418">
        <v>311556</v>
      </c>
      <c r="H13" s="420">
        <v>0.98960000000000004</v>
      </c>
      <c r="I13" s="421">
        <v>5.3317588999999996</v>
      </c>
    </row>
    <row r="14" spans="1:11" x14ac:dyDescent="0.25">
      <c r="A14" s="415">
        <v>2020</v>
      </c>
      <c r="B14" s="415">
        <v>3</v>
      </c>
      <c r="C14" s="400" t="s">
        <v>1467</v>
      </c>
      <c r="D14" s="417" t="s">
        <v>1431</v>
      </c>
      <c r="E14" s="418">
        <v>735</v>
      </c>
      <c r="F14" s="419">
        <v>1.24E-2</v>
      </c>
      <c r="G14" s="418">
        <v>3270</v>
      </c>
      <c r="H14" s="420">
        <v>1.03E-2</v>
      </c>
      <c r="I14" s="421">
        <v>4.4489796000000004</v>
      </c>
      <c r="K14" s="392"/>
    </row>
    <row r="15" spans="1:11" x14ac:dyDescent="0.25">
      <c r="A15" s="415">
        <v>2020</v>
      </c>
      <c r="B15" s="415">
        <v>4</v>
      </c>
      <c r="C15" s="400" t="s">
        <v>1468</v>
      </c>
      <c r="D15" s="417" t="s">
        <v>1501</v>
      </c>
      <c r="E15" s="418">
        <v>47717</v>
      </c>
      <c r="F15" s="419">
        <v>1</v>
      </c>
      <c r="G15" s="418">
        <v>263099</v>
      </c>
      <c r="H15" s="420">
        <v>1</v>
      </c>
      <c r="I15" s="421">
        <v>5.5137371999999996</v>
      </c>
    </row>
    <row r="16" spans="1:11" x14ac:dyDescent="0.25">
      <c r="A16" s="415">
        <v>2020</v>
      </c>
      <c r="B16" s="415">
        <v>4</v>
      </c>
      <c r="C16" s="400" t="s">
        <v>1468</v>
      </c>
      <c r="D16" s="417" t="s">
        <v>1502</v>
      </c>
      <c r="E16" s="418">
        <v>38393</v>
      </c>
      <c r="F16" s="419">
        <v>0.80449999999999999</v>
      </c>
      <c r="G16" s="418">
        <v>198914</v>
      </c>
      <c r="H16" s="420">
        <v>0.75600000000000001</v>
      </c>
      <c r="I16" s="421">
        <v>5.1809965</v>
      </c>
    </row>
    <row r="17" spans="1:11" x14ac:dyDescent="0.25">
      <c r="A17" s="415">
        <v>2020</v>
      </c>
      <c r="B17" s="415">
        <v>4</v>
      </c>
      <c r="C17" s="400" t="s">
        <v>1468</v>
      </c>
      <c r="D17" s="417" t="s">
        <v>1431</v>
      </c>
      <c r="E17" s="418">
        <v>9324</v>
      </c>
      <c r="F17" s="419">
        <v>0.19539999999999999</v>
      </c>
      <c r="G17" s="418">
        <v>64185</v>
      </c>
      <c r="H17" s="420">
        <v>0.24390000000000001</v>
      </c>
      <c r="I17" s="421">
        <v>6.8838480999999998</v>
      </c>
    </row>
    <row r="18" spans="1:11" x14ac:dyDescent="0.25">
      <c r="A18" s="415">
        <v>2020</v>
      </c>
      <c r="B18" s="415">
        <v>5</v>
      </c>
      <c r="C18" s="400" t="s">
        <v>1469</v>
      </c>
      <c r="D18" s="417" t="s">
        <v>1501</v>
      </c>
      <c r="E18" s="418">
        <v>54875</v>
      </c>
      <c r="F18" s="419">
        <v>1</v>
      </c>
      <c r="G18" s="418">
        <v>310213</v>
      </c>
      <c r="H18" s="420">
        <v>1</v>
      </c>
      <c r="I18" s="421">
        <v>5.6530842999999997</v>
      </c>
    </row>
    <row r="19" spans="1:11" x14ac:dyDescent="0.25">
      <c r="A19" s="415">
        <v>2020</v>
      </c>
      <c r="B19" s="415">
        <v>5</v>
      </c>
      <c r="C19" s="400" t="s">
        <v>1469</v>
      </c>
      <c r="D19" s="417" t="s">
        <v>1502</v>
      </c>
      <c r="E19" s="418">
        <v>47289</v>
      </c>
      <c r="F19" s="419">
        <v>0.86170000000000002</v>
      </c>
      <c r="G19" s="418">
        <v>234900</v>
      </c>
      <c r="H19" s="420">
        <v>0.75719999999999998</v>
      </c>
      <c r="I19" s="421">
        <v>4.9673286000000001</v>
      </c>
    </row>
    <row r="20" spans="1:11" x14ac:dyDescent="0.25">
      <c r="A20" s="415">
        <v>2020</v>
      </c>
      <c r="B20" s="415">
        <v>5</v>
      </c>
      <c r="C20" s="400" t="s">
        <v>1469</v>
      </c>
      <c r="D20" s="417" t="s">
        <v>1431</v>
      </c>
      <c r="E20" s="418">
        <v>7586</v>
      </c>
      <c r="F20" s="419">
        <v>0.13819999999999999</v>
      </c>
      <c r="G20" s="418">
        <v>75313</v>
      </c>
      <c r="H20" s="420">
        <v>0.2427</v>
      </c>
      <c r="I20" s="421">
        <v>9.9278934999999997</v>
      </c>
    </row>
    <row r="21" spans="1:11" x14ac:dyDescent="0.25">
      <c r="A21" s="415">
        <v>2020</v>
      </c>
      <c r="B21" s="415">
        <v>6</v>
      </c>
      <c r="C21" s="400" t="s">
        <v>1470</v>
      </c>
      <c r="D21" s="417" t="s">
        <v>1501</v>
      </c>
      <c r="E21" s="418">
        <v>59465</v>
      </c>
      <c r="F21" s="419">
        <v>1</v>
      </c>
      <c r="G21" s="418">
        <v>312217</v>
      </c>
      <c r="H21" s="420">
        <v>1</v>
      </c>
      <c r="I21" s="421">
        <v>5.2504330278314999</v>
      </c>
    </row>
    <row r="22" spans="1:11" x14ac:dyDescent="0.25">
      <c r="A22" s="415">
        <v>2020</v>
      </c>
      <c r="B22" s="415">
        <v>6</v>
      </c>
      <c r="C22" s="400" t="s">
        <v>1470</v>
      </c>
      <c r="D22" s="417" t="s">
        <v>1502</v>
      </c>
      <c r="E22" s="418">
        <v>57068</v>
      </c>
      <c r="F22" s="419">
        <v>0.95960000000000001</v>
      </c>
      <c r="G22" s="418">
        <v>279906</v>
      </c>
      <c r="H22" s="420">
        <v>0.89649999999999996</v>
      </c>
      <c r="I22" s="421">
        <v>4.9047802999999996</v>
      </c>
    </row>
    <row r="23" spans="1:11" x14ac:dyDescent="0.25">
      <c r="A23" s="415">
        <v>2020</v>
      </c>
      <c r="B23" s="415">
        <v>6</v>
      </c>
      <c r="C23" s="400" t="s">
        <v>1470</v>
      </c>
      <c r="D23" s="417" t="s">
        <v>1431</v>
      </c>
      <c r="E23" s="418">
        <v>2397</v>
      </c>
      <c r="F23" s="419">
        <v>4.0300000000000002E-2</v>
      </c>
      <c r="G23" s="418">
        <v>32311</v>
      </c>
      <c r="H23" s="420">
        <v>0.10340000000000001</v>
      </c>
      <c r="I23" s="421">
        <v>13.479766374635</v>
      </c>
      <c r="K23" s="392"/>
    </row>
    <row r="24" spans="1:11" x14ac:dyDescent="0.25">
      <c r="A24" s="415">
        <v>2020</v>
      </c>
      <c r="B24" s="415">
        <v>7</v>
      </c>
      <c r="C24" s="400" t="s">
        <v>1471</v>
      </c>
      <c r="D24" s="417" t="s">
        <v>1501</v>
      </c>
      <c r="E24" s="418">
        <v>64114</v>
      </c>
      <c r="F24" s="419">
        <v>1</v>
      </c>
      <c r="G24" s="418">
        <v>321845</v>
      </c>
      <c r="H24" s="420">
        <v>1</v>
      </c>
      <c r="I24" s="421">
        <v>5.0198865000000001</v>
      </c>
    </row>
    <row r="25" spans="1:11" x14ac:dyDescent="0.25">
      <c r="A25" s="415">
        <v>2020</v>
      </c>
      <c r="B25" s="415">
        <v>7</v>
      </c>
      <c r="C25" s="400" t="s">
        <v>1471</v>
      </c>
      <c r="D25" s="417" t="s">
        <v>1502</v>
      </c>
      <c r="E25" s="418">
        <v>63274</v>
      </c>
      <c r="F25" s="419">
        <v>0.98680000000000001</v>
      </c>
      <c r="G25" s="418">
        <v>309871</v>
      </c>
      <c r="H25" s="420">
        <v>0.9627</v>
      </c>
      <c r="I25" s="421">
        <v>4.8972879855864999</v>
      </c>
    </row>
    <row r="26" spans="1:11" x14ac:dyDescent="0.25">
      <c r="A26" s="415">
        <v>2020</v>
      </c>
      <c r="B26" s="415">
        <v>7</v>
      </c>
      <c r="C26" s="400" t="s">
        <v>1471</v>
      </c>
      <c r="D26" s="417" t="s">
        <v>1431</v>
      </c>
      <c r="E26" s="418">
        <v>840</v>
      </c>
      <c r="F26" s="419">
        <v>1.3100000000000001E-2</v>
      </c>
      <c r="G26" s="418">
        <v>11974</v>
      </c>
      <c r="H26" s="420">
        <v>3.7199999999999997E-2</v>
      </c>
      <c r="I26" s="421">
        <v>14.254761999999999</v>
      </c>
    </row>
    <row r="27" spans="1:11" x14ac:dyDescent="0.25">
      <c r="A27" s="415">
        <v>2020</v>
      </c>
      <c r="B27" s="415">
        <v>8</v>
      </c>
      <c r="C27" s="400" t="s">
        <v>1472</v>
      </c>
      <c r="D27" s="417" t="s">
        <v>1501</v>
      </c>
      <c r="E27" s="418">
        <v>62303</v>
      </c>
      <c r="F27" s="419">
        <v>1</v>
      </c>
      <c r="G27" s="418">
        <v>310387</v>
      </c>
      <c r="H27" s="420">
        <v>1</v>
      </c>
      <c r="I27" s="421">
        <v>4.9818949000000003</v>
      </c>
    </row>
    <row r="28" spans="1:11" x14ac:dyDescent="0.25">
      <c r="A28" s="415">
        <v>2020</v>
      </c>
      <c r="B28" s="415">
        <v>8</v>
      </c>
      <c r="C28" s="400" t="s">
        <v>1472</v>
      </c>
      <c r="D28" s="417" t="s">
        <v>1502</v>
      </c>
      <c r="E28" s="418">
        <v>61594</v>
      </c>
      <c r="F28" s="419">
        <v>0.98860000000000003</v>
      </c>
      <c r="G28" s="418">
        <v>303375</v>
      </c>
      <c r="H28" s="420">
        <v>0.97740000000000005</v>
      </c>
      <c r="I28" s="421">
        <v>4.9253986000000003</v>
      </c>
    </row>
    <row r="29" spans="1:11" x14ac:dyDescent="0.25">
      <c r="A29" s="415">
        <v>2020</v>
      </c>
      <c r="B29" s="415">
        <v>8</v>
      </c>
      <c r="C29" s="400" t="s">
        <v>1472</v>
      </c>
      <c r="D29" s="417" t="s">
        <v>1431</v>
      </c>
      <c r="E29" s="418">
        <v>709</v>
      </c>
      <c r="F29" s="419">
        <v>1.1299999999999999E-2</v>
      </c>
      <c r="G29" s="418">
        <v>7012</v>
      </c>
      <c r="H29" s="420">
        <v>2.2499999999999999E-2</v>
      </c>
      <c r="I29" s="421">
        <v>9.8899858999999992</v>
      </c>
    </row>
    <row r="30" spans="1:11" x14ac:dyDescent="0.25">
      <c r="A30" s="415">
        <v>2020</v>
      </c>
      <c r="B30" s="415">
        <v>9</v>
      </c>
      <c r="C30" s="400" t="s">
        <v>1473</v>
      </c>
      <c r="D30" s="417" t="s">
        <v>1501</v>
      </c>
      <c r="E30" s="418">
        <v>61846</v>
      </c>
      <c r="F30" s="419">
        <v>1</v>
      </c>
      <c r="G30" s="418">
        <v>309670</v>
      </c>
      <c r="H30" s="420">
        <v>1</v>
      </c>
      <c r="I30" s="421">
        <v>5.0071143999999999</v>
      </c>
    </row>
    <row r="31" spans="1:11" x14ac:dyDescent="0.25">
      <c r="A31" s="415">
        <v>2020</v>
      </c>
      <c r="B31" s="415">
        <v>9</v>
      </c>
      <c r="C31" s="400" t="s">
        <v>1473</v>
      </c>
      <c r="D31" s="417" t="s">
        <v>1502</v>
      </c>
      <c r="E31" s="418">
        <v>61103</v>
      </c>
      <c r="F31" s="419">
        <v>0.9879</v>
      </c>
      <c r="G31" s="418">
        <v>304401</v>
      </c>
      <c r="H31" s="420">
        <v>0.9829</v>
      </c>
      <c r="I31" s="421">
        <v>4.9817685000000003</v>
      </c>
    </row>
    <row r="32" spans="1:11" x14ac:dyDescent="0.25">
      <c r="A32" s="415">
        <v>2020</v>
      </c>
      <c r="B32" s="415">
        <v>9</v>
      </c>
      <c r="C32" s="400" t="s">
        <v>1473</v>
      </c>
      <c r="D32" s="417" t="s">
        <v>1431</v>
      </c>
      <c r="E32" s="418">
        <v>743</v>
      </c>
      <c r="F32" s="419">
        <v>1.2E-2</v>
      </c>
      <c r="G32" s="418">
        <v>5269</v>
      </c>
      <c r="H32" s="420">
        <v>1.7000000000000001E-2</v>
      </c>
      <c r="I32" s="421">
        <v>7.0915208999999999</v>
      </c>
      <c r="K32" s="392"/>
    </row>
    <row r="33" spans="1:11" x14ac:dyDescent="0.25">
      <c r="A33" s="415">
        <v>2021</v>
      </c>
      <c r="B33" s="415">
        <v>10</v>
      </c>
      <c r="C33" s="400" t="s">
        <v>1474</v>
      </c>
      <c r="D33" s="417" t="s">
        <v>1501</v>
      </c>
      <c r="E33" s="418">
        <v>63817</v>
      </c>
      <c r="F33" s="419">
        <v>1</v>
      </c>
      <c r="G33" s="418">
        <v>326508</v>
      </c>
      <c r="H33" s="420">
        <v>1</v>
      </c>
      <c r="I33" s="421">
        <v>5.1163169999999996</v>
      </c>
    </row>
    <row r="34" spans="1:11" x14ac:dyDescent="0.25">
      <c r="A34" s="415">
        <v>2021</v>
      </c>
      <c r="B34" s="415">
        <v>10</v>
      </c>
      <c r="C34" s="400" t="s">
        <v>1474</v>
      </c>
      <c r="D34" s="417" t="s">
        <v>1502</v>
      </c>
      <c r="E34" s="418">
        <v>62466</v>
      </c>
      <c r="F34" s="419">
        <v>0.9788</v>
      </c>
      <c r="G34" s="418">
        <v>316378</v>
      </c>
      <c r="H34" s="420">
        <v>0.96889999999999998</v>
      </c>
      <c r="I34" s="421">
        <v>5.0648033000000003</v>
      </c>
    </row>
    <row r="35" spans="1:11" x14ac:dyDescent="0.25">
      <c r="A35" s="415">
        <v>2021</v>
      </c>
      <c r="B35" s="415">
        <v>10</v>
      </c>
      <c r="C35" s="400" t="s">
        <v>1474</v>
      </c>
      <c r="D35" s="417" t="s">
        <v>1431</v>
      </c>
      <c r="E35" s="418">
        <v>1351</v>
      </c>
      <c r="F35" s="419">
        <v>2.1100000000000001E-2</v>
      </c>
      <c r="G35" s="418">
        <v>10130</v>
      </c>
      <c r="H35" s="420">
        <v>3.1E-2</v>
      </c>
      <c r="I35" s="421">
        <v>7.4981495000000002</v>
      </c>
    </row>
    <row r="36" spans="1:11" x14ac:dyDescent="0.25">
      <c r="A36" s="415">
        <v>2021</v>
      </c>
      <c r="B36" s="415">
        <v>11</v>
      </c>
      <c r="C36" s="400" t="s">
        <v>1475</v>
      </c>
      <c r="D36" s="417" t="s">
        <v>1501</v>
      </c>
      <c r="E36" s="418">
        <v>59866</v>
      </c>
      <c r="F36" s="419">
        <v>1</v>
      </c>
      <c r="G36" s="418">
        <v>311307</v>
      </c>
      <c r="H36" s="420">
        <v>1</v>
      </c>
      <c r="I36" s="421">
        <v>5.2000634999999997</v>
      </c>
    </row>
    <row r="37" spans="1:11" x14ac:dyDescent="0.25">
      <c r="A37" s="415">
        <v>2021</v>
      </c>
      <c r="B37" s="415">
        <v>11</v>
      </c>
      <c r="C37" s="400" t="s">
        <v>1475</v>
      </c>
      <c r="D37" s="417" t="s">
        <v>1502</v>
      </c>
      <c r="E37" s="418">
        <v>56649</v>
      </c>
      <c r="F37" s="419">
        <v>0.94620000000000004</v>
      </c>
      <c r="G37" s="418">
        <v>289856</v>
      </c>
      <c r="H37" s="420">
        <v>0.93100000000000005</v>
      </c>
      <c r="I37" s="421">
        <v>5.1167011000000002</v>
      </c>
    </row>
    <row r="38" spans="1:11" x14ac:dyDescent="0.25">
      <c r="A38" s="415">
        <v>2021</v>
      </c>
      <c r="B38" s="415">
        <v>11</v>
      </c>
      <c r="C38" s="400" t="s">
        <v>1475</v>
      </c>
      <c r="D38" s="417" t="s">
        <v>1431</v>
      </c>
      <c r="E38" s="418">
        <v>3217</v>
      </c>
      <c r="F38" s="419">
        <v>5.3699999999999998E-2</v>
      </c>
      <c r="G38" s="418">
        <v>21451</v>
      </c>
      <c r="H38" s="420">
        <v>6.8900000000000003E-2</v>
      </c>
      <c r="I38" s="421">
        <v>6.6680137000000004</v>
      </c>
    </row>
    <row r="39" spans="1:11" x14ac:dyDescent="0.25">
      <c r="A39" s="415">
        <v>2021</v>
      </c>
      <c r="B39" s="415">
        <v>12</v>
      </c>
      <c r="C39" s="400" t="s">
        <v>1476</v>
      </c>
      <c r="D39" s="417" t="s">
        <v>1501</v>
      </c>
      <c r="E39" s="418">
        <v>61070</v>
      </c>
      <c r="F39" s="419">
        <v>1</v>
      </c>
      <c r="G39" s="418">
        <v>333422</v>
      </c>
      <c r="H39" s="420">
        <v>1</v>
      </c>
      <c r="I39" s="421">
        <v>5.4596692000000004</v>
      </c>
    </row>
    <row r="40" spans="1:11" x14ac:dyDescent="0.25">
      <c r="A40" s="415">
        <v>2021</v>
      </c>
      <c r="B40" s="415">
        <v>12</v>
      </c>
      <c r="C40" s="400" t="s">
        <v>1476</v>
      </c>
      <c r="D40" s="417" t="s">
        <v>1502</v>
      </c>
      <c r="E40" s="418">
        <v>53392</v>
      </c>
      <c r="F40" s="419">
        <v>0.87419999999999998</v>
      </c>
      <c r="G40" s="418">
        <v>280828</v>
      </c>
      <c r="H40" s="420">
        <v>0.84219999999999995</v>
      </c>
      <c r="I40" s="421">
        <v>5.2597392999999997</v>
      </c>
    </row>
    <row r="41" spans="1:11" x14ac:dyDescent="0.25">
      <c r="A41" s="415">
        <v>2021</v>
      </c>
      <c r="B41" s="415">
        <v>12</v>
      </c>
      <c r="C41" s="400" t="s">
        <v>1476</v>
      </c>
      <c r="D41" s="417" t="s">
        <v>1431</v>
      </c>
      <c r="E41" s="418">
        <v>7678</v>
      </c>
      <c r="F41" s="419">
        <v>0.12570000000000001</v>
      </c>
      <c r="G41" s="418">
        <v>52594</v>
      </c>
      <c r="H41" s="420">
        <v>0.15770000000000001</v>
      </c>
      <c r="I41" s="421">
        <v>6.8499609000000001</v>
      </c>
      <c r="K41" s="392"/>
    </row>
    <row r="42" spans="1:11" x14ac:dyDescent="0.25">
      <c r="A42" s="415">
        <v>2021</v>
      </c>
      <c r="B42" s="415">
        <v>1</v>
      </c>
      <c r="C42" s="400" t="s">
        <v>1477</v>
      </c>
      <c r="D42" s="417" t="s">
        <v>1501</v>
      </c>
      <c r="E42" s="418">
        <v>59213</v>
      </c>
      <c r="F42" s="419">
        <v>1</v>
      </c>
      <c r="G42" s="418">
        <v>339702</v>
      </c>
      <c r="H42" s="420">
        <v>1</v>
      </c>
      <c r="I42" s="421">
        <v>5.7369497000000003</v>
      </c>
    </row>
    <row r="43" spans="1:11" x14ac:dyDescent="0.25">
      <c r="A43" s="415">
        <v>2021</v>
      </c>
      <c r="B43" s="415">
        <v>1</v>
      </c>
      <c r="C43" s="400" t="s">
        <v>1477</v>
      </c>
      <c r="D43" s="417" t="s">
        <v>1502</v>
      </c>
      <c r="E43" s="418">
        <v>50070</v>
      </c>
      <c r="F43" s="419">
        <v>0.84550000000000003</v>
      </c>
      <c r="G43" s="418">
        <v>264974</v>
      </c>
      <c r="H43" s="420">
        <v>0.78</v>
      </c>
      <c r="I43" s="421">
        <v>5.2920711000000002</v>
      </c>
    </row>
    <row r="44" spans="1:11" x14ac:dyDescent="0.25">
      <c r="A44" s="415">
        <v>2021</v>
      </c>
      <c r="B44" s="415">
        <v>1</v>
      </c>
      <c r="C44" s="400" t="s">
        <v>1477</v>
      </c>
      <c r="D44" s="417" t="s">
        <v>1431</v>
      </c>
      <c r="E44" s="418">
        <v>9143</v>
      </c>
      <c r="F44" s="419">
        <v>0.15440000000000001</v>
      </c>
      <c r="G44" s="418">
        <v>74728</v>
      </c>
      <c r="H44" s="420">
        <v>0.21990000000000001</v>
      </c>
      <c r="I44" s="421">
        <v>8.1732472999999999</v>
      </c>
    </row>
    <row r="45" spans="1:11" x14ac:dyDescent="0.25">
      <c r="A45" s="415">
        <v>2021</v>
      </c>
      <c r="B45" s="415">
        <v>2</v>
      </c>
      <c r="C45" s="400" t="s">
        <v>1478</v>
      </c>
      <c r="D45" s="417" t="s">
        <v>1501</v>
      </c>
      <c r="E45" s="418">
        <v>54713</v>
      </c>
      <c r="F45" s="419">
        <v>1</v>
      </c>
      <c r="G45" s="418">
        <v>304623</v>
      </c>
      <c r="H45" s="420">
        <v>1</v>
      </c>
      <c r="I45" s="421">
        <v>5.567653</v>
      </c>
    </row>
    <row r="46" spans="1:11" x14ac:dyDescent="0.25">
      <c r="A46" s="415">
        <v>2021</v>
      </c>
      <c r="B46" s="415">
        <v>2</v>
      </c>
      <c r="C46" s="400" t="s">
        <v>1478</v>
      </c>
      <c r="D46" s="417" t="s">
        <v>1502</v>
      </c>
      <c r="E46" s="418">
        <v>50165</v>
      </c>
      <c r="F46" s="419">
        <v>0.91679999999999995</v>
      </c>
      <c r="G46" s="418">
        <v>262067</v>
      </c>
      <c r="H46" s="420">
        <v>0.86019999999999996</v>
      </c>
      <c r="I46" s="421">
        <v>5.2241004684541004</v>
      </c>
    </row>
    <row r="47" spans="1:11" x14ac:dyDescent="0.25">
      <c r="A47" s="415">
        <v>2021</v>
      </c>
      <c r="B47" s="415">
        <v>2</v>
      </c>
      <c r="C47" s="400" t="s">
        <v>1478</v>
      </c>
      <c r="D47" s="417" t="s">
        <v>1431</v>
      </c>
      <c r="E47" s="418">
        <v>4548</v>
      </c>
      <c r="F47" s="419">
        <v>8.3099999999999993E-2</v>
      </c>
      <c r="G47" s="418">
        <v>42556</v>
      </c>
      <c r="H47" s="420">
        <v>0.13969999999999999</v>
      </c>
      <c r="I47" s="421">
        <v>9.3570800351802994</v>
      </c>
    </row>
    <row r="48" spans="1:11" x14ac:dyDescent="0.25">
      <c r="A48" s="415">
        <v>2021</v>
      </c>
      <c r="B48" s="415">
        <v>3</v>
      </c>
      <c r="C48" s="400" t="s">
        <v>1479</v>
      </c>
      <c r="D48" s="417" t="s">
        <v>1501</v>
      </c>
      <c r="E48" s="418">
        <v>64031</v>
      </c>
      <c r="F48" s="419">
        <v>1</v>
      </c>
      <c r="G48" s="418">
        <v>340189</v>
      </c>
      <c r="H48" s="420">
        <v>1</v>
      </c>
      <c r="I48" s="421">
        <v>5.3128796999999999</v>
      </c>
    </row>
    <row r="49" spans="1:11" x14ac:dyDescent="0.25">
      <c r="A49" s="415">
        <v>2021</v>
      </c>
      <c r="B49" s="415">
        <v>3</v>
      </c>
      <c r="C49" s="400" t="s">
        <v>1479</v>
      </c>
      <c r="D49" s="417" t="s">
        <v>1502</v>
      </c>
      <c r="E49" s="418">
        <v>61022</v>
      </c>
      <c r="F49" s="419">
        <v>0.95299999999999996</v>
      </c>
      <c r="G49" s="418">
        <v>311988</v>
      </c>
      <c r="H49" s="420">
        <v>0.91710000000000003</v>
      </c>
      <c r="I49" s="421">
        <v>5.1127133999999996</v>
      </c>
    </row>
    <row r="50" spans="1:11" x14ac:dyDescent="0.25">
      <c r="A50" s="415">
        <v>2021</v>
      </c>
      <c r="B50" s="415">
        <v>3</v>
      </c>
      <c r="C50" s="400" t="s">
        <v>1479</v>
      </c>
      <c r="D50" s="417" t="s">
        <v>1431</v>
      </c>
      <c r="E50" s="418">
        <v>3009</v>
      </c>
      <c r="F50" s="419">
        <v>4.6899999999999997E-2</v>
      </c>
      <c r="G50" s="418">
        <v>28201</v>
      </c>
      <c r="H50" s="420">
        <v>8.2799999999999999E-2</v>
      </c>
      <c r="I50" s="421">
        <v>9.3722166999999992</v>
      </c>
      <c r="K50" s="392"/>
    </row>
    <row r="51" spans="1:11" x14ac:dyDescent="0.25">
      <c r="A51" s="415">
        <v>2021</v>
      </c>
      <c r="B51" s="415">
        <v>4</v>
      </c>
      <c r="C51" s="400" t="s">
        <v>1480</v>
      </c>
      <c r="D51" s="417" t="s">
        <v>1501</v>
      </c>
      <c r="E51" s="418">
        <v>63210</v>
      </c>
      <c r="F51" s="419">
        <v>1</v>
      </c>
      <c r="G51" s="418">
        <v>331827</v>
      </c>
      <c r="H51" s="420">
        <v>1</v>
      </c>
      <c r="I51" s="421">
        <v>5.2495966000000003</v>
      </c>
    </row>
    <row r="52" spans="1:11" x14ac:dyDescent="0.25">
      <c r="A52" s="415">
        <v>2021</v>
      </c>
      <c r="B52" s="415">
        <v>4</v>
      </c>
      <c r="C52" s="400" t="s">
        <v>1480</v>
      </c>
      <c r="D52" s="417" t="s">
        <v>1502</v>
      </c>
      <c r="E52" s="418">
        <v>60287</v>
      </c>
      <c r="F52" s="419">
        <v>0.95369999999999999</v>
      </c>
      <c r="G52" s="418">
        <v>308597</v>
      </c>
      <c r="H52" s="420">
        <v>0.92989999999999995</v>
      </c>
      <c r="I52" s="421">
        <v>5.1187984000000002</v>
      </c>
    </row>
    <row r="53" spans="1:11" x14ac:dyDescent="0.25">
      <c r="A53" s="415">
        <v>2021</v>
      </c>
      <c r="B53" s="415">
        <v>4</v>
      </c>
      <c r="C53" s="400" t="s">
        <v>1480</v>
      </c>
      <c r="D53" s="417" t="s">
        <v>1431</v>
      </c>
      <c r="E53" s="418">
        <v>2923</v>
      </c>
      <c r="F53" s="419">
        <v>4.6199999999999998E-2</v>
      </c>
      <c r="G53" s="418">
        <v>23230</v>
      </c>
      <c r="H53" s="420">
        <v>7.0000000000000007E-2</v>
      </c>
      <c r="I53" s="421">
        <v>7.9473143999999998</v>
      </c>
    </row>
    <row r="54" spans="1:11" x14ac:dyDescent="0.25">
      <c r="A54" s="415">
        <v>2021</v>
      </c>
      <c r="B54" s="415">
        <v>5</v>
      </c>
      <c r="C54" s="400" t="s">
        <v>1481</v>
      </c>
      <c r="D54" s="417" t="s">
        <v>1501</v>
      </c>
      <c r="E54" s="418">
        <v>64134</v>
      </c>
      <c r="F54" s="419">
        <v>1</v>
      </c>
      <c r="G54" s="418">
        <v>325622</v>
      </c>
      <c r="H54" s="420">
        <v>1</v>
      </c>
      <c r="I54" s="421">
        <v>5.0772133000000004</v>
      </c>
    </row>
    <row r="55" spans="1:11" x14ac:dyDescent="0.25">
      <c r="A55" s="415">
        <v>2021</v>
      </c>
      <c r="B55" s="415">
        <v>5</v>
      </c>
      <c r="C55" s="400" t="s">
        <v>1481</v>
      </c>
      <c r="D55" s="417" t="s">
        <v>1502</v>
      </c>
      <c r="E55" s="418">
        <v>62548</v>
      </c>
      <c r="F55" s="419">
        <v>0.97519999999999996</v>
      </c>
      <c r="G55" s="418">
        <v>310402</v>
      </c>
      <c r="H55" s="420">
        <v>0.95320000000000005</v>
      </c>
      <c r="I55" s="421">
        <v>4.9626207072968</v>
      </c>
    </row>
    <row r="56" spans="1:11" x14ac:dyDescent="0.25">
      <c r="A56" s="415">
        <v>2021</v>
      </c>
      <c r="B56" s="415">
        <v>5</v>
      </c>
      <c r="C56" s="400" t="s">
        <v>1481</v>
      </c>
      <c r="D56" s="417" t="s">
        <v>1431</v>
      </c>
      <c r="E56" s="418">
        <v>1586</v>
      </c>
      <c r="F56" s="419">
        <v>2.47E-2</v>
      </c>
      <c r="G56" s="418">
        <v>15220</v>
      </c>
      <c r="H56" s="420">
        <v>4.6699999999999998E-2</v>
      </c>
      <c r="I56" s="421">
        <v>9.5964691000000002</v>
      </c>
    </row>
    <row r="57" spans="1:11" x14ac:dyDescent="0.25">
      <c r="A57" s="415">
        <v>2021</v>
      </c>
      <c r="B57" s="415">
        <v>6</v>
      </c>
      <c r="C57" s="400" t="s">
        <v>1482</v>
      </c>
      <c r="D57" s="417" t="s">
        <v>1501</v>
      </c>
      <c r="E57" s="418">
        <v>64089</v>
      </c>
      <c r="F57" s="419">
        <v>1</v>
      </c>
      <c r="G57" s="418">
        <v>334818</v>
      </c>
      <c r="H57" s="420">
        <v>1</v>
      </c>
      <c r="I57" s="421">
        <v>5.2242662547394998</v>
      </c>
    </row>
    <row r="58" spans="1:11" x14ac:dyDescent="0.25">
      <c r="A58" s="415">
        <v>2021</v>
      </c>
      <c r="B58" s="415">
        <v>6</v>
      </c>
      <c r="C58" s="400" t="s">
        <v>1482</v>
      </c>
      <c r="D58" s="417" t="s">
        <v>1502</v>
      </c>
      <c r="E58" s="418">
        <v>63575</v>
      </c>
      <c r="F58" s="419">
        <v>0.9919</v>
      </c>
      <c r="G58" s="418">
        <v>328035</v>
      </c>
      <c r="H58" s="420">
        <v>0.97970000000000002</v>
      </c>
      <c r="I58" s="421">
        <v>5.1598112</v>
      </c>
    </row>
    <row r="59" spans="1:11" x14ac:dyDescent="0.25">
      <c r="A59" s="415">
        <v>2021</v>
      </c>
      <c r="B59" s="415">
        <v>6</v>
      </c>
      <c r="C59" s="400" t="s">
        <v>1482</v>
      </c>
      <c r="D59" s="417" t="s">
        <v>1431</v>
      </c>
      <c r="E59" s="418">
        <v>514</v>
      </c>
      <c r="F59" s="419">
        <v>8.0000000000000002E-3</v>
      </c>
      <c r="G59" s="418">
        <v>6783</v>
      </c>
      <c r="H59" s="420">
        <v>2.0199999999999999E-2</v>
      </c>
      <c r="I59" s="421">
        <v>13.196498</v>
      </c>
      <c r="K59" s="392"/>
    </row>
    <row r="60" spans="1:11" x14ac:dyDescent="0.25">
      <c r="A60" s="415">
        <v>2021</v>
      </c>
      <c r="B60" s="415">
        <v>7</v>
      </c>
      <c r="C60" s="400" t="s">
        <v>1483</v>
      </c>
      <c r="D60" s="417" t="s">
        <v>1501</v>
      </c>
      <c r="E60" s="418">
        <v>64858</v>
      </c>
      <c r="F60" s="419">
        <v>1</v>
      </c>
      <c r="G60" s="418">
        <v>333012</v>
      </c>
      <c r="H60" s="420">
        <v>1</v>
      </c>
      <c r="I60" s="421">
        <v>5.1344783999999999</v>
      </c>
    </row>
    <row r="61" spans="1:11" x14ac:dyDescent="0.25">
      <c r="A61" s="415">
        <v>2021</v>
      </c>
      <c r="B61" s="415">
        <v>7</v>
      </c>
      <c r="C61" s="400" t="s">
        <v>1483</v>
      </c>
      <c r="D61" s="417" t="s">
        <v>1502</v>
      </c>
      <c r="E61" s="418">
        <v>64357</v>
      </c>
      <c r="F61" s="419">
        <v>0.99219999999999997</v>
      </c>
      <c r="G61" s="418">
        <v>328433</v>
      </c>
      <c r="H61" s="420">
        <v>0.98619999999999997</v>
      </c>
      <c r="I61" s="421">
        <v>5.1032987864567998</v>
      </c>
    </row>
    <row r="62" spans="1:11" x14ac:dyDescent="0.25">
      <c r="A62" s="415">
        <v>2021</v>
      </c>
      <c r="B62" s="415">
        <v>7</v>
      </c>
      <c r="C62" s="400" t="s">
        <v>1483</v>
      </c>
      <c r="D62" s="417" t="s">
        <v>1431</v>
      </c>
      <c r="E62" s="418">
        <v>501</v>
      </c>
      <c r="F62" s="419">
        <v>7.7000000000000002E-3</v>
      </c>
      <c r="G62" s="418">
        <v>4579</v>
      </c>
      <c r="H62" s="420">
        <v>1.37E-2</v>
      </c>
      <c r="I62" s="421">
        <v>9.1397206000000004</v>
      </c>
    </row>
    <row r="63" spans="1:11" x14ac:dyDescent="0.25">
      <c r="A63" s="415">
        <v>2021</v>
      </c>
      <c r="B63" s="415">
        <v>8</v>
      </c>
      <c r="C63" s="400" t="s">
        <v>1484</v>
      </c>
      <c r="D63" s="417" t="s">
        <v>1501</v>
      </c>
      <c r="E63" s="418">
        <v>63630</v>
      </c>
      <c r="F63" s="419">
        <v>1</v>
      </c>
      <c r="G63" s="418">
        <v>338026</v>
      </c>
      <c r="H63" s="420">
        <v>1</v>
      </c>
      <c r="I63" s="421">
        <v>5.3123684000000004</v>
      </c>
    </row>
    <row r="64" spans="1:11" x14ac:dyDescent="0.25">
      <c r="A64" s="415">
        <v>2021</v>
      </c>
      <c r="B64" s="415">
        <v>8</v>
      </c>
      <c r="C64" s="400" t="s">
        <v>1484</v>
      </c>
      <c r="D64" s="417" t="s">
        <v>1502</v>
      </c>
      <c r="E64" s="418">
        <v>61919</v>
      </c>
      <c r="F64" s="419">
        <v>0.97309999999999997</v>
      </c>
      <c r="G64" s="418">
        <v>327234</v>
      </c>
      <c r="H64" s="420">
        <v>0.96799999999999997</v>
      </c>
      <c r="I64" s="421">
        <v>5.2848721717081997</v>
      </c>
    </row>
    <row r="65" spans="1:11" x14ac:dyDescent="0.25">
      <c r="A65" s="415">
        <v>2021</v>
      </c>
      <c r="B65" s="415">
        <v>8</v>
      </c>
      <c r="C65" s="400" t="s">
        <v>1484</v>
      </c>
      <c r="D65" s="417" t="s">
        <v>1431</v>
      </c>
      <c r="E65" s="418">
        <v>1711</v>
      </c>
      <c r="F65" s="419">
        <v>2.6800000000000001E-2</v>
      </c>
      <c r="G65" s="418">
        <v>10792</v>
      </c>
      <c r="H65" s="420">
        <v>3.1899999999999998E-2</v>
      </c>
      <c r="I65" s="421">
        <v>6.3074225999999998</v>
      </c>
    </row>
    <row r="66" spans="1:11" x14ac:dyDescent="0.25">
      <c r="A66" s="415">
        <v>2021</v>
      </c>
      <c r="B66" s="415">
        <v>9</v>
      </c>
      <c r="C66" s="400" t="s">
        <v>1485</v>
      </c>
      <c r="D66" s="417" t="s">
        <v>1501</v>
      </c>
      <c r="E66" s="418">
        <v>61989</v>
      </c>
      <c r="F66" s="419">
        <v>1</v>
      </c>
      <c r="G66" s="418">
        <v>337339</v>
      </c>
      <c r="H66" s="420">
        <v>1</v>
      </c>
      <c r="I66" s="421">
        <v>5.4419171000000004</v>
      </c>
    </row>
    <row r="67" spans="1:11" x14ac:dyDescent="0.25">
      <c r="A67" s="415">
        <v>2021</v>
      </c>
      <c r="B67" s="415">
        <v>9</v>
      </c>
      <c r="C67" s="400" t="s">
        <v>1485</v>
      </c>
      <c r="D67" s="417" t="s">
        <v>1502</v>
      </c>
      <c r="E67" s="418">
        <v>59514</v>
      </c>
      <c r="F67" s="419">
        <v>0.96</v>
      </c>
      <c r="G67" s="418">
        <v>317228</v>
      </c>
      <c r="H67" s="420">
        <v>0.94030000000000002</v>
      </c>
      <c r="I67" s="421">
        <v>5.3303088000000001</v>
      </c>
    </row>
    <row r="68" spans="1:11" x14ac:dyDescent="0.25">
      <c r="A68" s="415">
        <v>2021</v>
      </c>
      <c r="B68" s="415">
        <v>9</v>
      </c>
      <c r="C68" s="400" t="s">
        <v>1485</v>
      </c>
      <c r="D68" s="417" t="s">
        <v>1431</v>
      </c>
      <c r="E68" s="418">
        <v>2475</v>
      </c>
      <c r="F68" s="419">
        <v>3.9899999999999998E-2</v>
      </c>
      <c r="G68" s="418">
        <v>20111</v>
      </c>
      <c r="H68" s="420">
        <v>5.96E-2</v>
      </c>
      <c r="I68" s="421">
        <v>8.1256565999999992</v>
      </c>
      <c r="K68" s="392"/>
    </row>
    <row r="69" spans="1:11" x14ac:dyDescent="0.25">
      <c r="A69" s="415">
        <v>2022</v>
      </c>
      <c r="B69" s="415">
        <v>10</v>
      </c>
      <c r="C69" s="400" t="s">
        <v>1486</v>
      </c>
      <c r="D69" s="417" t="s">
        <v>1501</v>
      </c>
      <c r="E69" s="418">
        <v>62644</v>
      </c>
      <c r="F69" s="419">
        <v>1</v>
      </c>
      <c r="G69" s="418">
        <v>343584</v>
      </c>
      <c r="H69" s="420">
        <v>1</v>
      </c>
      <c r="I69" s="421">
        <v>5.4847071999999999</v>
      </c>
    </row>
    <row r="70" spans="1:11" x14ac:dyDescent="0.25">
      <c r="A70" s="415">
        <v>2022</v>
      </c>
      <c r="B70" s="415">
        <v>10</v>
      </c>
      <c r="C70" s="400" t="s">
        <v>1486</v>
      </c>
      <c r="D70" s="417" t="s">
        <v>1502</v>
      </c>
      <c r="E70" s="418">
        <v>60413</v>
      </c>
      <c r="F70" s="419">
        <v>0.96430000000000005</v>
      </c>
      <c r="G70" s="418">
        <v>323187</v>
      </c>
      <c r="H70" s="420">
        <v>0.94059999999999999</v>
      </c>
      <c r="I70" s="421">
        <v>5.3496267</v>
      </c>
    </row>
    <row r="71" spans="1:11" x14ac:dyDescent="0.25">
      <c r="A71" s="415">
        <v>2022</v>
      </c>
      <c r="B71" s="415">
        <v>10</v>
      </c>
      <c r="C71" s="400" t="s">
        <v>1486</v>
      </c>
      <c r="D71" s="417" t="s">
        <v>1431</v>
      </c>
      <c r="E71" s="418">
        <v>2231</v>
      </c>
      <c r="F71" s="419">
        <v>3.56E-2</v>
      </c>
      <c r="G71" s="418">
        <v>20397</v>
      </c>
      <c r="H71" s="420">
        <v>5.9299999999999999E-2</v>
      </c>
      <c r="I71" s="421">
        <v>9.1425370000000008</v>
      </c>
    </row>
    <row r="72" spans="1:11" x14ac:dyDescent="0.25">
      <c r="A72" s="415">
        <v>2022</v>
      </c>
      <c r="B72" s="415">
        <v>11</v>
      </c>
      <c r="C72" s="400" t="s">
        <v>1487</v>
      </c>
      <c r="D72" s="417" t="s">
        <v>1501</v>
      </c>
      <c r="E72" s="418">
        <v>59852</v>
      </c>
      <c r="F72" s="419">
        <v>1</v>
      </c>
      <c r="G72" s="418">
        <v>336433</v>
      </c>
      <c r="H72" s="420">
        <v>1</v>
      </c>
      <c r="I72" s="421">
        <v>5.6210820000000004</v>
      </c>
    </row>
    <row r="73" spans="1:11" x14ac:dyDescent="0.25">
      <c r="A73" s="415">
        <v>2022</v>
      </c>
      <c r="B73" s="415">
        <v>11</v>
      </c>
      <c r="C73" s="400" t="s">
        <v>1487</v>
      </c>
      <c r="D73" s="417" t="s">
        <v>1502</v>
      </c>
      <c r="E73" s="418">
        <v>57172</v>
      </c>
      <c r="F73" s="419">
        <v>0.95520000000000005</v>
      </c>
      <c r="G73" s="418">
        <v>313182</v>
      </c>
      <c r="H73" s="420">
        <v>0.93079999999999996</v>
      </c>
      <c r="I73" s="421">
        <v>5.4778912999999996</v>
      </c>
    </row>
    <row r="74" spans="1:11" x14ac:dyDescent="0.25">
      <c r="A74" s="415">
        <v>2022</v>
      </c>
      <c r="B74" s="415">
        <v>11</v>
      </c>
      <c r="C74" s="400" t="s">
        <v>1487</v>
      </c>
      <c r="D74" s="417" t="s">
        <v>1431</v>
      </c>
      <c r="E74" s="418">
        <v>2680</v>
      </c>
      <c r="F74" s="419">
        <v>4.4699999999999997E-2</v>
      </c>
      <c r="G74" s="418">
        <v>23251</v>
      </c>
      <c r="H74" s="420">
        <v>6.9099999999999995E-2</v>
      </c>
      <c r="I74" s="421">
        <v>8.6757463000000001</v>
      </c>
    </row>
    <row r="75" spans="1:11" x14ac:dyDescent="0.25">
      <c r="A75" s="415">
        <v>2022</v>
      </c>
      <c r="B75" s="415">
        <v>12</v>
      </c>
      <c r="C75" s="400" t="s">
        <v>1488</v>
      </c>
      <c r="D75" s="417" t="s">
        <v>1501</v>
      </c>
      <c r="E75" s="418">
        <v>61365</v>
      </c>
      <c r="F75" s="419">
        <v>1</v>
      </c>
      <c r="G75" s="418">
        <v>354767</v>
      </c>
      <c r="H75" s="420">
        <v>1</v>
      </c>
      <c r="I75" s="421">
        <v>5.7812596999999997</v>
      </c>
    </row>
    <row r="76" spans="1:11" x14ac:dyDescent="0.25">
      <c r="A76" s="415">
        <v>2022</v>
      </c>
      <c r="B76" s="415">
        <v>12</v>
      </c>
      <c r="C76" s="400" t="s">
        <v>1488</v>
      </c>
      <c r="D76" s="417" t="s">
        <v>1502</v>
      </c>
      <c r="E76" s="418">
        <v>55248</v>
      </c>
      <c r="F76" s="419">
        <v>0.90029999999999999</v>
      </c>
      <c r="G76" s="418">
        <v>309300</v>
      </c>
      <c r="H76" s="420">
        <v>0.87180000000000002</v>
      </c>
      <c r="I76" s="421">
        <v>5.5983926999999998</v>
      </c>
    </row>
    <row r="77" spans="1:11" x14ac:dyDescent="0.25">
      <c r="A77" s="415">
        <v>2022</v>
      </c>
      <c r="B77" s="415">
        <v>12</v>
      </c>
      <c r="C77" s="400" t="s">
        <v>1488</v>
      </c>
      <c r="D77" s="417" t="s">
        <v>1431</v>
      </c>
      <c r="E77" s="418">
        <v>6117</v>
      </c>
      <c r="F77" s="419">
        <v>9.9599999999999994E-2</v>
      </c>
      <c r="G77" s="418">
        <v>45467</v>
      </c>
      <c r="H77" s="420">
        <v>0.12809999999999999</v>
      </c>
      <c r="I77" s="421">
        <v>7.4328919000000004</v>
      </c>
      <c r="K77" s="392"/>
    </row>
    <row r="78" spans="1:11" x14ac:dyDescent="0.25">
      <c r="A78" s="415">
        <v>2022</v>
      </c>
      <c r="B78" s="415">
        <v>1</v>
      </c>
      <c r="C78" s="400" t="s">
        <v>1489</v>
      </c>
      <c r="D78" s="417" t="s">
        <v>1501</v>
      </c>
      <c r="E78" s="418">
        <v>55313</v>
      </c>
      <c r="F78" s="419">
        <v>1</v>
      </c>
      <c r="G78" s="418">
        <v>338844</v>
      </c>
      <c r="H78" s="420">
        <v>1</v>
      </c>
      <c r="I78" s="421">
        <v>6.1259378</v>
      </c>
    </row>
    <row r="79" spans="1:11" x14ac:dyDescent="0.25">
      <c r="A79" s="415">
        <v>2022</v>
      </c>
      <c r="B79" s="415">
        <v>1</v>
      </c>
      <c r="C79" s="400" t="s">
        <v>1489</v>
      </c>
      <c r="D79" s="417" t="s">
        <v>1502</v>
      </c>
      <c r="E79" s="418">
        <v>42963</v>
      </c>
      <c r="F79" s="419">
        <v>0.77669999999999995</v>
      </c>
      <c r="G79" s="418">
        <v>243159</v>
      </c>
      <c r="H79" s="420">
        <v>0.71760000000000002</v>
      </c>
      <c r="I79" s="421">
        <v>5.6597304657496004</v>
      </c>
    </row>
    <row r="80" spans="1:11" x14ac:dyDescent="0.25">
      <c r="A80" s="415">
        <v>2022</v>
      </c>
      <c r="B80" s="415">
        <v>1</v>
      </c>
      <c r="C80" s="400" t="s">
        <v>1489</v>
      </c>
      <c r="D80" s="417" t="s">
        <v>1431</v>
      </c>
      <c r="E80" s="418">
        <v>12350</v>
      </c>
      <c r="F80" s="419">
        <v>0.22320000000000001</v>
      </c>
      <c r="G80" s="418">
        <v>95685</v>
      </c>
      <c r="H80" s="420">
        <v>0.2823</v>
      </c>
      <c r="I80" s="421">
        <v>7.7477733000000004</v>
      </c>
    </row>
    <row r="81" spans="1:11" x14ac:dyDescent="0.25">
      <c r="A81" s="415">
        <v>2022</v>
      </c>
      <c r="B81" s="415">
        <v>2</v>
      </c>
      <c r="C81" s="400" t="s">
        <v>1490</v>
      </c>
      <c r="D81" s="417" t="s">
        <v>1501</v>
      </c>
      <c r="E81" s="418">
        <v>52591</v>
      </c>
      <c r="F81" s="419">
        <v>1</v>
      </c>
      <c r="G81" s="418">
        <v>323022</v>
      </c>
      <c r="H81" s="420">
        <v>1</v>
      </c>
      <c r="I81" s="421">
        <v>6.1421536000000003</v>
      </c>
    </row>
    <row r="82" spans="1:11" x14ac:dyDescent="0.25">
      <c r="A82" s="415">
        <v>2022</v>
      </c>
      <c r="B82" s="415">
        <v>2</v>
      </c>
      <c r="C82" s="400" t="s">
        <v>1490</v>
      </c>
      <c r="D82" s="417" t="s">
        <v>1502</v>
      </c>
      <c r="E82" s="418">
        <v>48089</v>
      </c>
      <c r="F82" s="419">
        <v>0.9143</v>
      </c>
      <c r="G82" s="418">
        <v>265720</v>
      </c>
      <c r="H82" s="420">
        <v>0.8226</v>
      </c>
      <c r="I82" s="421">
        <v>5.5255879999999999</v>
      </c>
    </row>
    <row r="83" spans="1:11" x14ac:dyDescent="0.25">
      <c r="A83" s="415">
        <v>2022</v>
      </c>
      <c r="B83" s="415">
        <v>2</v>
      </c>
      <c r="C83" s="400" t="s">
        <v>1490</v>
      </c>
      <c r="D83" s="417" t="s">
        <v>1431</v>
      </c>
      <c r="E83" s="418">
        <v>4502</v>
      </c>
      <c r="F83" s="419">
        <v>8.5599999999999996E-2</v>
      </c>
      <c r="G83" s="418">
        <v>57302</v>
      </c>
      <c r="H83" s="420">
        <v>0.17730000000000001</v>
      </c>
      <c r="I83" s="421">
        <v>12.728121</v>
      </c>
    </row>
    <row r="84" spans="1:11" x14ac:dyDescent="0.25">
      <c r="A84" s="415">
        <v>2022</v>
      </c>
      <c r="B84" s="415">
        <v>3</v>
      </c>
      <c r="C84" s="400" t="s">
        <v>1491</v>
      </c>
      <c r="D84" s="417" t="s">
        <v>1501</v>
      </c>
      <c r="E84" s="418">
        <v>61650</v>
      </c>
      <c r="F84" s="419">
        <v>1</v>
      </c>
      <c r="G84" s="418">
        <v>357748</v>
      </c>
      <c r="H84" s="420">
        <v>1</v>
      </c>
      <c r="I84" s="421">
        <v>5.8028873000000001</v>
      </c>
    </row>
    <row r="85" spans="1:11" x14ac:dyDescent="0.25">
      <c r="A85" s="415">
        <v>2022</v>
      </c>
      <c r="B85" s="415">
        <v>3</v>
      </c>
      <c r="C85" s="400" t="s">
        <v>1491</v>
      </c>
      <c r="D85" s="417" t="s">
        <v>1502</v>
      </c>
      <c r="E85" s="418">
        <v>60127</v>
      </c>
      <c r="F85" s="419">
        <v>0.97519999999999996</v>
      </c>
      <c r="G85" s="418">
        <v>333254</v>
      </c>
      <c r="H85" s="420">
        <v>0.93149999999999999</v>
      </c>
      <c r="I85" s="421">
        <v>5.5425017047249998</v>
      </c>
    </row>
    <row r="86" spans="1:11" x14ac:dyDescent="0.25">
      <c r="A86" s="415">
        <v>2022</v>
      </c>
      <c r="B86" s="415">
        <v>3</v>
      </c>
      <c r="C86" s="400" t="s">
        <v>1491</v>
      </c>
      <c r="D86" s="417" t="s">
        <v>1431</v>
      </c>
      <c r="E86" s="418">
        <v>1523</v>
      </c>
      <c r="F86" s="419">
        <v>2.47E-2</v>
      </c>
      <c r="G86" s="418">
        <v>24494</v>
      </c>
      <c r="H86" s="420">
        <v>6.8400000000000002E-2</v>
      </c>
      <c r="I86" s="421">
        <v>16.082730999999999</v>
      </c>
      <c r="K86" s="392"/>
    </row>
    <row r="87" spans="1:11" x14ac:dyDescent="0.25">
      <c r="A87" s="415">
        <v>2022</v>
      </c>
      <c r="B87" s="415">
        <v>4</v>
      </c>
      <c r="C87" s="400" t="s">
        <v>1492</v>
      </c>
      <c r="D87" s="417" t="s">
        <v>1501</v>
      </c>
      <c r="E87" s="418">
        <v>60438</v>
      </c>
      <c r="F87" s="419">
        <v>1</v>
      </c>
      <c r="G87" s="418">
        <v>329186</v>
      </c>
      <c r="H87" s="420">
        <v>1</v>
      </c>
      <c r="I87" s="421">
        <v>5.4466726000000003</v>
      </c>
    </row>
    <row r="88" spans="1:11" x14ac:dyDescent="0.25">
      <c r="A88" s="415">
        <v>2022</v>
      </c>
      <c r="B88" s="415">
        <v>4</v>
      </c>
      <c r="C88" s="400" t="s">
        <v>1492</v>
      </c>
      <c r="D88" s="417" t="s">
        <v>1502</v>
      </c>
      <c r="E88" s="418">
        <v>58703</v>
      </c>
      <c r="F88" s="419">
        <v>0.97119999999999995</v>
      </c>
      <c r="G88" s="418">
        <v>310717</v>
      </c>
      <c r="H88" s="420">
        <v>0.94379999999999997</v>
      </c>
      <c r="I88" s="421">
        <v>5.2930343999999998</v>
      </c>
    </row>
    <row r="89" spans="1:11" x14ac:dyDescent="0.25">
      <c r="A89" s="415">
        <v>2022</v>
      </c>
      <c r="B89" s="415">
        <v>4</v>
      </c>
      <c r="C89" s="400" t="s">
        <v>1492</v>
      </c>
      <c r="D89" s="417" t="s">
        <v>1431</v>
      </c>
      <c r="E89" s="418">
        <v>1735</v>
      </c>
      <c r="F89" s="419">
        <v>2.87E-2</v>
      </c>
      <c r="G89" s="418">
        <v>18469</v>
      </c>
      <c r="H89" s="420">
        <v>5.6099999999999997E-2</v>
      </c>
      <c r="I89" s="421">
        <v>10.644957</v>
      </c>
    </row>
    <row r="90" spans="1:11" x14ac:dyDescent="0.25">
      <c r="A90" s="415">
        <v>2022</v>
      </c>
      <c r="B90" s="415">
        <v>5</v>
      </c>
      <c r="C90" s="400" t="s">
        <v>1493</v>
      </c>
      <c r="D90" s="417" t="s">
        <v>1501</v>
      </c>
      <c r="E90" s="418">
        <v>61909</v>
      </c>
      <c r="F90" s="419">
        <v>1</v>
      </c>
      <c r="G90" s="418">
        <v>339856</v>
      </c>
      <c r="H90" s="420">
        <v>1</v>
      </c>
      <c r="I90" s="421">
        <v>5.4896057000000003</v>
      </c>
    </row>
    <row r="91" spans="1:11" x14ac:dyDescent="0.25">
      <c r="A91" s="415">
        <v>2022</v>
      </c>
      <c r="B91" s="415">
        <v>5</v>
      </c>
      <c r="C91" s="400" t="s">
        <v>1493</v>
      </c>
      <c r="D91" s="417" t="s">
        <v>1502</v>
      </c>
      <c r="E91" s="418">
        <v>58117</v>
      </c>
      <c r="F91" s="419">
        <v>0.93869999999999998</v>
      </c>
      <c r="G91" s="418">
        <v>312415</v>
      </c>
      <c r="H91" s="420">
        <v>0.91920000000000002</v>
      </c>
      <c r="I91" s="421">
        <v>5.3756215999999997</v>
      </c>
    </row>
    <row r="92" spans="1:11" x14ac:dyDescent="0.25">
      <c r="A92" s="415">
        <v>2022</v>
      </c>
      <c r="B92" s="415">
        <v>5</v>
      </c>
      <c r="C92" s="400" t="s">
        <v>1493</v>
      </c>
      <c r="D92" s="417" t="s">
        <v>1431</v>
      </c>
      <c r="E92" s="418">
        <v>3792</v>
      </c>
      <c r="F92" s="419">
        <v>6.1199999999999997E-2</v>
      </c>
      <c r="G92" s="418">
        <v>27441</v>
      </c>
      <c r="H92" s="420">
        <v>8.0699999999999994E-2</v>
      </c>
      <c r="I92" s="421">
        <v>7.2365506000000002</v>
      </c>
    </row>
    <row r="93" spans="1:11" x14ac:dyDescent="0.25">
      <c r="A93" s="415">
        <v>2022</v>
      </c>
      <c r="B93" s="415">
        <v>6</v>
      </c>
      <c r="C93" s="400" t="s">
        <v>1494</v>
      </c>
      <c r="D93" s="417" t="s">
        <v>1501</v>
      </c>
      <c r="E93" s="418">
        <v>61606</v>
      </c>
      <c r="F93" s="419">
        <v>1</v>
      </c>
      <c r="G93" s="418">
        <v>347432</v>
      </c>
      <c r="H93" s="420">
        <v>1</v>
      </c>
      <c r="I93" s="421">
        <v>5.6395806000000004</v>
      </c>
    </row>
    <row r="94" spans="1:11" x14ac:dyDescent="0.25">
      <c r="A94" s="415">
        <v>2022</v>
      </c>
      <c r="B94" s="415">
        <v>6</v>
      </c>
      <c r="C94" s="400" t="s">
        <v>1494</v>
      </c>
      <c r="D94" s="417" t="s">
        <v>1502</v>
      </c>
      <c r="E94" s="418">
        <v>58714</v>
      </c>
      <c r="F94" s="419">
        <v>0.95299999999999996</v>
      </c>
      <c r="G94" s="418">
        <v>318843</v>
      </c>
      <c r="H94" s="420">
        <v>0.91769999999999996</v>
      </c>
      <c r="I94" s="421">
        <v>5.4304424999999998</v>
      </c>
    </row>
    <row r="95" spans="1:11" x14ac:dyDescent="0.25">
      <c r="A95" s="415">
        <v>2022</v>
      </c>
      <c r="B95" s="415">
        <v>6</v>
      </c>
      <c r="C95" s="400" t="s">
        <v>1494</v>
      </c>
      <c r="D95" s="417" t="s">
        <v>1431</v>
      </c>
      <c r="E95" s="418">
        <v>2892</v>
      </c>
      <c r="F95" s="419">
        <v>4.6899999999999997E-2</v>
      </c>
      <c r="G95" s="418">
        <v>28589</v>
      </c>
      <c r="H95" s="420">
        <v>8.2199999999999995E-2</v>
      </c>
      <c r="I95" s="421">
        <v>9.8855462999999997</v>
      </c>
      <c r="K95" s="392"/>
    </row>
    <row r="96" spans="1:11" x14ac:dyDescent="0.25">
      <c r="A96" s="415">
        <v>2022</v>
      </c>
      <c r="B96" s="415">
        <v>7</v>
      </c>
      <c r="C96" s="400" t="s">
        <v>1495</v>
      </c>
      <c r="D96" s="417" t="s">
        <v>1501</v>
      </c>
      <c r="E96" s="418">
        <v>61090</v>
      </c>
      <c r="F96" s="419">
        <v>1</v>
      </c>
      <c r="G96" s="418">
        <v>335188</v>
      </c>
      <c r="H96" s="420">
        <v>1</v>
      </c>
      <c r="I96" s="421">
        <v>5.4867900000000001</v>
      </c>
    </row>
    <row r="97" spans="1:11" x14ac:dyDescent="0.25">
      <c r="A97" s="415">
        <v>2022</v>
      </c>
      <c r="B97" s="415">
        <v>7</v>
      </c>
      <c r="C97" s="400" t="s">
        <v>1495</v>
      </c>
      <c r="D97" s="417" t="s">
        <v>1502</v>
      </c>
      <c r="E97" s="418">
        <v>58097</v>
      </c>
      <c r="F97" s="419">
        <v>0.95099999999999996</v>
      </c>
      <c r="G97" s="418">
        <v>312412</v>
      </c>
      <c r="H97" s="420">
        <v>0.93200000000000005</v>
      </c>
      <c r="I97" s="421">
        <v>5.3774205000000004</v>
      </c>
    </row>
    <row r="98" spans="1:11" x14ac:dyDescent="0.25">
      <c r="A98" s="415">
        <v>2022</v>
      </c>
      <c r="B98" s="415">
        <v>7</v>
      </c>
      <c r="C98" s="400" t="s">
        <v>1495</v>
      </c>
      <c r="D98" s="417" t="s">
        <v>1431</v>
      </c>
      <c r="E98" s="418">
        <v>2993</v>
      </c>
      <c r="F98" s="419">
        <v>4.8899999999999999E-2</v>
      </c>
      <c r="G98" s="418">
        <v>22776</v>
      </c>
      <c r="H98" s="420">
        <v>6.7900000000000002E-2</v>
      </c>
      <c r="I98" s="421">
        <v>7.6097561000000002</v>
      </c>
    </row>
    <row r="99" spans="1:11" x14ac:dyDescent="0.25">
      <c r="A99" s="415">
        <v>2022</v>
      </c>
      <c r="B99" s="415">
        <v>8</v>
      </c>
      <c r="C99" s="400" t="s">
        <v>1496</v>
      </c>
      <c r="D99" s="417" t="s">
        <v>1501</v>
      </c>
      <c r="E99" s="418">
        <v>62487</v>
      </c>
      <c r="F99" s="419">
        <v>1</v>
      </c>
      <c r="G99" s="418">
        <v>345762</v>
      </c>
      <c r="H99" s="420">
        <v>1</v>
      </c>
      <c r="I99" s="421">
        <v>5.5333429000000001</v>
      </c>
    </row>
    <row r="100" spans="1:11" x14ac:dyDescent="0.25">
      <c r="A100" s="415">
        <v>2022</v>
      </c>
      <c r="B100" s="415">
        <v>8</v>
      </c>
      <c r="C100" s="400" t="s">
        <v>1496</v>
      </c>
      <c r="D100" s="417" t="s">
        <v>1502</v>
      </c>
      <c r="E100" s="418">
        <v>59340</v>
      </c>
      <c r="F100" s="419">
        <v>0.9496</v>
      </c>
      <c r="G100" s="418">
        <v>318539</v>
      </c>
      <c r="H100" s="420">
        <v>0.92120000000000002</v>
      </c>
      <c r="I100" s="421">
        <v>5.3680316818335001</v>
      </c>
    </row>
    <row r="101" spans="1:11" x14ac:dyDescent="0.25">
      <c r="A101" s="415">
        <v>2022</v>
      </c>
      <c r="B101" s="415">
        <v>8</v>
      </c>
      <c r="C101" s="400" t="s">
        <v>1496</v>
      </c>
      <c r="D101" s="417" t="s">
        <v>1431</v>
      </c>
      <c r="E101" s="418">
        <v>3147</v>
      </c>
      <c r="F101" s="419">
        <v>5.0299999999999997E-2</v>
      </c>
      <c r="G101" s="418">
        <v>27223</v>
      </c>
      <c r="H101" s="420">
        <v>7.8700000000000006E-2</v>
      </c>
      <c r="I101" s="421">
        <v>8.6504607999999994</v>
      </c>
    </row>
    <row r="102" spans="1:11" x14ac:dyDescent="0.25">
      <c r="A102" s="415">
        <v>2022</v>
      </c>
      <c r="B102" s="415">
        <v>9</v>
      </c>
      <c r="C102" s="400" t="s">
        <v>1497</v>
      </c>
      <c r="D102" s="417" t="s">
        <v>1501</v>
      </c>
      <c r="E102" s="418">
        <v>61396</v>
      </c>
      <c r="F102" s="419">
        <v>1</v>
      </c>
      <c r="G102" s="418">
        <v>343289</v>
      </c>
      <c r="H102" s="420">
        <v>1</v>
      </c>
      <c r="I102" s="421">
        <v>5.5913902999999996</v>
      </c>
    </row>
    <row r="103" spans="1:11" x14ac:dyDescent="0.25">
      <c r="A103" s="415">
        <v>2022</v>
      </c>
      <c r="B103" s="415">
        <v>9</v>
      </c>
      <c r="C103" s="400" t="s">
        <v>1497</v>
      </c>
      <c r="D103" s="417" t="s">
        <v>1502</v>
      </c>
      <c r="E103" s="418">
        <v>58263</v>
      </c>
      <c r="F103" s="419">
        <v>0.94889999999999997</v>
      </c>
      <c r="G103" s="418">
        <v>314420</v>
      </c>
      <c r="H103" s="420">
        <v>0.91590000000000005</v>
      </c>
      <c r="I103" s="421">
        <v>5.3965639000000003</v>
      </c>
    </row>
    <row r="104" spans="1:11" x14ac:dyDescent="0.25">
      <c r="A104" s="415">
        <v>2022</v>
      </c>
      <c r="B104" s="415">
        <v>9</v>
      </c>
      <c r="C104" s="400" t="s">
        <v>1497</v>
      </c>
      <c r="D104" s="417" t="s">
        <v>1431</v>
      </c>
      <c r="E104" s="418">
        <v>3133</v>
      </c>
      <c r="F104" s="419">
        <v>5.0999999999999997E-2</v>
      </c>
      <c r="G104" s="418">
        <v>28869</v>
      </c>
      <c r="H104" s="420">
        <v>8.4000000000000005E-2</v>
      </c>
      <c r="I104" s="421">
        <v>9.2144908999999995</v>
      </c>
      <c r="K104" s="392"/>
    </row>
    <row r="105" spans="1:11" x14ac:dyDescent="0.25">
      <c r="A105" s="402"/>
      <c r="B105" s="402"/>
      <c r="C105" s="402"/>
      <c r="D105" s="422"/>
      <c r="E105" s="402"/>
      <c r="F105" s="423"/>
      <c r="G105" s="402"/>
      <c r="H105" s="424"/>
      <c r="I105" s="425"/>
    </row>
    <row r="106" spans="1:11" x14ac:dyDescent="0.25">
      <c r="A106" s="402" t="s">
        <v>1605</v>
      </c>
      <c r="B106" s="402"/>
      <c r="C106" s="402"/>
      <c r="D106" s="422"/>
      <c r="E106" s="402"/>
      <c r="F106" s="423"/>
      <c r="G106" s="402"/>
      <c r="H106" s="424"/>
      <c r="I106" s="425"/>
    </row>
    <row r="107" spans="1:11" x14ac:dyDescent="0.25">
      <c r="A107" s="512" t="s">
        <v>1606</v>
      </c>
      <c r="B107" s="512"/>
      <c r="C107" s="512"/>
      <c r="D107" s="512"/>
      <c r="E107" s="512"/>
      <c r="F107" s="512"/>
      <c r="G107" s="512"/>
      <c r="H107" s="512"/>
      <c r="I107" s="512"/>
      <c r="J107" s="512"/>
      <c r="K107" s="512"/>
    </row>
    <row r="108" spans="1:11" x14ac:dyDescent="0.25">
      <c r="A108" s="512"/>
      <c r="B108" s="512"/>
      <c r="C108" s="512"/>
      <c r="D108" s="512"/>
      <c r="E108" s="512"/>
      <c r="F108" s="512"/>
      <c r="G108" s="512"/>
      <c r="H108" s="512"/>
      <c r="I108" s="512"/>
      <c r="J108" s="512"/>
      <c r="K108" s="512"/>
    </row>
    <row r="109" spans="1:11" x14ac:dyDescent="0.25">
      <c r="A109" s="512"/>
      <c r="B109" s="512"/>
      <c r="C109" s="512"/>
      <c r="D109" s="512"/>
      <c r="E109" s="512"/>
      <c r="F109" s="512"/>
      <c r="G109" s="512"/>
      <c r="H109" s="512"/>
      <c r="I109" s="512"/>
      <c r="J109" s="512"/>
      <c r="K109" s="512"/>
    </row>
    <row r="110" spans="1:11" x14ac:dyDescent="0.25">
      <c r="A110" s="512"/>
      <c r="B110" s="512"/>
      <c r="C110" s="512"/>
      <c r="D110" s="512"/>
      <c r="E110" s="512"/>
      <c r="F110" s="512"/>
      <c r="G110" s="512"/>
      <c r="H110" s="512"/>
      <c r="I110" s="512"/>
      <c r="J110" s="512"/>
      <c r="K110" s="512"/>
    </row>
    <row r="111" spans="1:11" x14ac:dyDescent="0.25">
      <c r="A111" s="512"/>
      <c r="B111" s="512"/>
      <c r="C111" s="512"/>
      <c r="D111" s="512"/>
      <c r="E111" s="512"/>
      <c r="F111" s="512"/>
      <c r="G111" s="512"/>
      <c r="H111" s="512"/>
      <c r="I111" s="512"/>
      <c r="J111" s="512"/>
      <c r="K111" s="512"/>
    </row>
    <row r="112" spans="1:11" x14ac:dyDescent="0.25">
      <c r="A112" s="512"/>
      <c r="B112" s="512"/>
      <c r="C112" s="512"/>
      <c r="D112" s="512"/>
      <c r="E112" s="512"/>
      <c r="F112" s="512"/>
      <c r="G112" s="512"/>
      <c r="H112" s="512"/>
      <c r="I112" s="512"/>
      <c r="J112" s="512"/>
      <c r="K112" s="512"/>
    </row>
  </sheetData>
  <mergeCells count="1">
    <mergeCell ref="A107:K11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86E44-8B84-44A7-B94A-70BF735895CB}">
  <sheetPr>
    <tabColor theme="9" tint="-0.499984740745262"/>
  </sheetPr>
  <dimension ref="A1:J123"/>
  <sheetViews>
    <sheetView workbookViewId="0"/>
  </sheetViews>
  <sheetFormatPr defaultColWidth="8.7109375" defaultRowHeight="15" x14ac:dyDescent="0.25"/>
  <cols>
    <col min="1" max="1" width="6.140625" customWidth="1"/>
    <col min="2" max="2" width="7.28515625" bestFit="1" customWidth="1"/>
    <col min="3" max="3" width="13" customWidth="1"/>
    <col min="4" max="4" width="27.28515625" bestFit="1" customWidth="1"/>
    <col min="5" max="5" width="10.85546875" customWidth="1"/>
    <col min="6" max="6" width="8.140625" style="198" customWidth="1"/>
    <col min="7" max="7" width="13.42578125" bestFit="1" customWidth="1"/>
    <col min="8" max="8" width="15.42578125" customWidth="1"/>
    <col min="9" max="9" width="14.7109375" style="394" customWidth="1"/>
  </cols>
  <sheetData>
    <row r="1" spans="1:9" ht="18.75" x14ac:dyDescent="0.3">
      <c r="A1" s="110" t="s">
        <v>25</v>
      </c>
    </row>
    <row r="2" spans="1:9" ht="15.75" x14ac:dyDescent="0.25">
      <c r="A2" s="27" t="s">
        <v>1544</v>
      </c>
    </row>
    <row r="3" spans="1:9" ht="15.75" x14ac:dyDescent="0.25">
      <c r="A3" s="413" t="s">
        <v>1262</v>
      </c>
    </row>
    <row r="5" spans="1:9" s="198" customFormat="1" ht="26.25" x14ac:dyDescent="0.25">
      <c r="A5" s="405" t="s">
        <v>1446</v>
      </c>
      <c r="B5" s="405" t="s">
        <v>1503</v>
      </c>
      <c r="C5" s="405" t="s">
        <v>1498</v>
      </c>
      <c r="D5" s="405" t="s">
        <v>1504</v>
      </c>
      <c r="E5" s="405" t="s">
        <v>1407</v>
      </c>
      <c r="F5" s="405" t="s">
        <v>1505</v>
      </c>
      <c r="G5" s="405" t="s">
        <v>1449</v>
      </c>
      <c r="H5" s="405" t="s">
        <v>1506</v>
      </c>
      <c r="I5" s="408" t="s">
        <v>1277</v>
      </c>
    </row>
    <row r="6" spans="1:9" x14ac:dyDescent="0.25">
      <c r="A6" s="415">
        <v>2020</v>
      </c>
      <c r="B6" s="415">
        <v>2</v>
      </c>
      <c r="C6" s="399" t="s">
        <v>1502</v>
      </c>
      <c r="D6" s="400" t="s">
        <v>183</v>
      </c>
      <c r="E6" s="401">
        <v>56559</v>
      </c>
      <c r="F6" s="428">
        <v>0.2959</v>
      </c>
      <c r="G6" s="401">
        <v>253793</v>
      </c>
      <c r="H6" s="429">
        <v>0.25779999999999997</v>
      </c>
      <c r="I6" s="421">
        <v>4.4872256999999998</v>
      </c>
    </row>
    <row r="7" spans="1:9" x14ac:dyDescent="0.25">
      <c r="A7" s="415">
        <v>2020</v>
      </c>
      <c r="B7" s="415">
        <v>2</v>
      </c>
      <c r="C7" s="399" t="s">
        <v>1502</v>
      </c>
      <c r="D7" s="400" t="s">
        <v>1322</v>
      </c>
      <c r="E7" s="401">
        <v>38951</v>
      </c>
      <c r="F7" s="428">
        <v>0.20380000000000001</v>
      </c>
      <c r="G7" s="401">
        <v>200345</v>
      </c>
      <c r="H7" s="429">
        <v>0.20349999999999999</v>
      </c>
      <c r="I7" s="421">
        <v>5.1435136000000004</v>
      </c>
    </row>
    <row r="8" spans="1:9" x14ac:dyDescent="0.25">
      <c r="A8" s="415">
        <v>2020</v>
      </c>
      <c r="B8" s="415">
        <v>2</v>
      </c>
      <c r="C8" s="399" t="s">
        <v>1502</v>
      </c>
      <c r="D8" s="400" t="s">
        <v>279</v>
      </c>
      <c r="E8" s="401">
        <v>87301</v>
      </c>
      <c r="F8" s="428">
        <v>0.45669999999999999</v>
      </c>
      <c r="G8" s="401">
        <v>485881</v>
      </c>
      <c r="H8" s="429">
        <v>0.49359999999999998</v>
      </c>
      <c r="I8" s="421">
        <v>5.5655834000000004</v>
      </c>
    </row>
    <row r="9" spans="1:9" x14ac:dyDescent="0.25">
      <c r="A9" s="415">
        <v>2020</v>
      </c>
      <c r="B9" s="415">
        <v>2</v>
      </c>
      <c r="C9" s="399" t="s">
        <v>1502</v>
      </c>
      <c r="D9" s="400" t="s">
        <v>205</v>
      </c>
      <c r="E9" s="401">
        <v>4410</v>
      </c>
      <c r="F9" s="428">
        <v>2.3E-2</v>
      </c>
      <c r="G9" s="401">
        <v>22843</v>
      </c>
      <c r="H9" s="429">
        <v>2.3199999999999998E-2</v>
      </c>
      <c r="I9" s="421">
        <v>5.1798185999999999</v>
      </c>
    </row>
    <row r="10" spans="1:9" x14ac:dyDescent="0.25">
      <c r="A10" s="415">
        <v>2020</v>
      </c>
      <c r="B10" s="415">
        <v>2</v>
      </c>
      <c r="C10" s="399" t="s">
        <v>1502</v>
      </c>
      <c r="D10" s="400" t="s">
        <v>1507</v>
      </c>
      <c r="E10" s="401">
        <v>3809</v>
      </c>
      <c r="F10" s="428">
        <v>1.9900000000000001E-2</v>
      </c>
      <c r="G10" s="401">
        <v>20457</v>
      </c>
      <c r="H10" s="429">
        <v>2.07E-2</v>
      </c>
      <c r="I10" s="421">
        <v>5.3707010000000004</v>
      </c>
    </row>
    <row r="11" spans="1:9" x14ac:dyDescent="0.25">
      <c r="A11" s="415">
        <v>2020</v>
      </c>
      <c r="B11" s="415">
        <v>2</v>
      </c>
      <c r="C11" s="399" t="s">
        <v>1431</v>
      </c>
      <c r="D11" s="400" t="s">
        <v>183</v>
      </c>
      <c r="E11" s="430">
        <v>262</v>
      </c>
      <c r="F11" s="428">
        <v>0.31790000000000002</v>
      </c>
      <c r="G11" s="401">
        <v>1025</v>
      </c>
      <c r="H11" s="429">
        <v>0.26390000000000002</v>
      </c>
      <c r="I11" s="421">
        <v>3.9122137000000001</v>
      </c>
    </row>
    <row r="12" spans="1:9" x14ac:dyDescent="0.25">
      <c r="A12" s="415">
        <v>2020</v>
      </c>
      <c r="B12" s="415">
        <v>2</v>
      </c>
      <c r="C12" s="399" t="s">
        <v>1431</v>
      </c>
      <c r="D12" s="400" t="s">
        <v>1322</v>
      </c>
      <c r="E12" s="430">
        <v>149</v>
      </c>
      <c r="F12" s="428">
        <v>0.18079999999999999</v>
      </c>
      <c r="G12" s="431">
        <v>719</v>
      </c>
      <c r="H12" s="429">
        <v>0.18509999999999999</v>
      </c>
      <c r="I12" s="421">
        <v>4.8255033999999997</v>
      </c>
    </row>
    <row r="13" spans="1:9" x14ac:dyDescent="0.25">
      <c r="A13" s="415">
        <v>2020</v>
      </c>
      <c r="B13" s="415">
        <v>2</v>
      </c>
      <c r="C13" s="399" t="s">
        <v>1431</v>
      </c>
      <c r="D13" s="400" t="s">
        <v>279</v>
      </c>
      <c r="E13" s="430">
        <v>371</v>
      </c>
      <c r="F13" s="428">
        <v>0.45019999999999999</v>
      </c>
      <c r="G13" s="431">
        <v>1949</v>
      </c>
      <c r="H13" s="429">
        <v>0.50180000000000002</v>
      </c>
      <c r="I13" s="421">
        <v>5.2533693000000001</v>
      </c>
    </row>
    <row r="14" spans="1:9" x14ac:dyDescent="0.25">
      <c r="A14" s="415">
        <v>2020</v>
      </c>
      <c r="B14" s="415">
        <v>2</v>
      </c>
      <c r="C14" s="399" t="s">
        <v>1431</v>
      </c>
      <c r="D14" s="400" t="s">
        <v>205</v>
      </c>
      <c r="E14" s="430">
        <v>12</v>
      </c>
      <c r="F14" s="428">
        <v>1.4500000000000001E-2</v>
      </c>
      <c r="G14" s="431">
        <v>88</v>
      </c>
      <c r="H14" s="429">
        <v>2.2599999999999999E-2</v>
      </c>
      <c r="I14" s="421">
        <v>7.3333332999999996</v>
      </c>
    </row>
    <row r="15" spans="1:9" x14ac:dyDescent="0.25">
      <c r="A15" s="415">
        <v>2020</v>
      </c>
      <c r="B15" s="415">
        <v>2</v>
      </c>
      <c r="C15" s="399" t="s">
        <v>1431</v>
      </c>
      <c r="D15" s="400" t="s">
        <v>1507</v>
      </c>
      <c r="E15" s="430">
        <v>30</v>
      </c>
      <c r="F15" s="428">
        <v>3.6400000000000002E-2</v>
      </c>
      <c r="G15" s="431">
        <v>103</v>
      </c>
      <c r="H15" s="429">
        <v>2.6499999999999999E-2</v>
      </c>
      <c r="I15" s="421">
        <v>3.4333333000000001</v>
      </c>
    </row>
    <row r="16" spans="1:9" x14ac:dyDescent="0.25">
      <c r="A16" s="415">
        <v>2020</v>
      </c>
      <c r="B16" s="415">
        <v>3</v>
      </c>
      <c r="C16" s="399" t="s">
        <v>1502</v>
      </c>
      <c r="D16" s="400" t="s">
        <v>183</v>
      </c>
      <c r="E16" s="401">
        <v>45832</v>
      </c>
      <c r="F16" s="428">
        <v>0.32100000000000001</v>
      </c>
      <c r="G16" s="401">
        <v>197032</v>
      </c>
      <c r="H16" s="429">
        <v>0.27600000000000002</v>
      </c>
      <c r="I16" s="421">
        <v>4.2990050999999996</v>
      </c>
    </row>
    <row r="17" spans="1:9" x14ac:dyDescent="0.25">
      <c r="A17" s="415">
        <v>2020</v>
      </c>
      <c r="B17" s="415">
        <v>3</v>
      </c>
      <c r="C17" s="399" t="s">
        <v>1502</v>
      </c>
      <c r="D17" s="400" t="s">
        <v>1322</v>
      </c>
      <c r="E17" s="401">
        <v>32056</v>
      </c>
      <c r="F17" s="428">
        <v>0.22450000000000001</v>
      </c>
      <c r="G17" s="401">
        <v>154884</v>
      </c>
      <c r="H17" s="429">
        <v>0.217</v>
      </c>
      <c r="I17" s="421">
        <v>4.8316695999999997</v>
      </c>
    </row>
    <row r="18" spans="1:9" x14ac:dyDescent="0.25">
      <c r="A18" s="415">
        <v>2020</v>
      </c>
      <c r="B18" s="415">
        <v>3</v>
      </c>
      <c r="C18" s="399" t="s">
        <v>1502</v>
      </c>
      <c r="D18" s="400" t="s">
        <v>279</v>
      </c>
      <c r="E18" s="401">
        <v>58850</v>
      </c>
      <c r="F18" s="428">
        <v>0.41220000000000001</v>
      </c>
      <c r="G18" s="401">
        <v>331899</v>
      </c>
      <c r="H18" s="429">
        <v>0.46500000000000002</v>
      </c>
      <c r="I18" s="421">
        <v>5.6397450999999998</v>
      </c>
    </row>
    <row r="19" spans="1:9" x14ac:dyDescent="0.25">
      <c r="A19" s="415">
        <v>2020</v>
      </c>
      <c r="B19" s="415">
        <v>3</v>
      </c>
      <c r="C19" s="399" t="s">
        <v>1502</v>
      </c>
      <c r="D19" s="400" t="s">
        <v>205</v>
      </c>
      <c r="E19" s="401">
        <v>3392</v>
      </c>
      <c r="F19" s="428">
        <v>2.3699999999999999E-2</v>
      </c>
      <c r="G19" s="401">
        <v>16823</v>
      </c>
      <c r="H19" s="429">
        <v>2.35E-2</v>
      </c>
      <c r="I19" s="421">
        <v>4.9596108000000001</v>
      </c>
    </row>
    <row r="20" spans="1:9" x14ac:dyDescent="0.25">
      <c r="A20" s="415">
        <v>2020</v>
      </c>
      <c r="B20" s="415">
        <v>3</v>
      </c>
      <c r="C20" s="399" t="s">
        <v>1502</v>
      </c>
      <c r="D20" s="400" t="s">
        <v>1507</v>
      </c>
      <c r="E20" s="401">
        <v>2565</v>
      </c>
      <c r="F20" s="428">
        <v>1.7899999999999999E-2</v>
      </c>
      <c r="G20" s="401">
        <v>12701</v>
      </c>
      <c r="H20" s="429">
        <v>1.77E-2</v>
      </c>
      <c r="I20" s="421">
        <v>4.9516568999999997</v>
      </c>
    </row>
    <row r="21" spans="1:9" x14ac:dyDescent="0.25">
      <c r="A21" s="415">
        <v>2020</v>
      </c>
      <c r="B21" s="415">
        <v>3</v>
      </c>
      <c r="C21" s="399" t="s">
        <v>1431</v>
      </c>
      <c r="D21" s="400" t="s">
        <v>183</v>
      </c>
      <c r="E21" s="401">
        <v>3711</v>
      </c>
      <c r="F21" s="428">
        <v>0.19220000000000001</v>
      </c>
      <c r="G21" s="401">
        <v>30975</v>
      </c>
      <c r="H21" s="429">
        <v>0.1802</v>
      </c>
      <c r="I21" s="421">
        <v>8.3468067999999995</v>
      </c>
    </row>
    <row r="22" spans="1:9" x14ac:dyDescent="0.25">
      <c r="A22" s="415">
        <v>2020</v>
      </c>
      <c r="B22" s="415">
        <v>3</v>
      </c>
      <c r="C22" s="399" t="s">
        <v>1431</v>
      </c>
      <c r="D22" s="400" t="s">
        <v>1322</v>
      </c>
      <c r="E22" s="401">
        <v>3912</v>
      </c>
      <c r="F22" s="428">
        <v>0.2026</v>
      </c>
      <c r="G22" s="401">
        <v>34810</v>
      </c>
      <c r="H22" s="429">
        <v>0.2026</v>
      </c>
      <c r="I22" s="421">
        <v>8.8982618000000002</v>
      </c>
    </row>
    <row r="23" spans="1:9" x14ac:dyDescent="0.25">
      <c r="A23" s="415">
        <v>2020</v>
      </c>
      <c r="B23" s="415">
        <v>3</v>
      </c>
      <c r="C23" s="399" t="s">
        <v>1431</v>
      </c>
      <c r="D23" s="400" t="s">
        <v>279</v>
      </c>
      <c r="E23" s="401">
        <v>10777</v>
      </c>
      <c r="F23" s="428">
        <v>0.55810000000000004</v>
      </c>
      <c r="G23" s="401">
        <v>97959</v>
      </c>
      <c r="H23" s="429">
        <v>0.57010000000000005</v>
      </c>
      <c r="I23" s="421">
        <v>9.0896352999999994</v>
      </c>
    </row>
    <row r="24" spans="1:9" x14ac:dyDescent="0.25">
      <c r="A24" s="415">
        <v>2020</v>
      </c>
      <c r="B24" s="415">
        <v>3</v>
      </c>
      <c r="C24" s="399" t="s">
        <v>1431</v>
      </c>
      <c r="D24" s="400" t="s">
        <v>205</v>
      </c>
      <c r="E24" s="430">
        <v>437</v>
      </c>
      <c r="F24" s="428">
        <v>2.2599999999999999E-2</v>
      </c>
      <c r="G24" s="401">
        <v>3695</v>
      </c>
      <c r="H24" s="429">
        <v>2.1499999999999998E-2</v>
      </c>
      <c r="I24" s="421">
        <v>8.4553776000000003</v>
      </c>
    </row>
    <row r="25" spans="1:9" x14ac:dyDescent="0.25">
      <c r="A25" s="415">
        <v>2020</v>
      </c>
      <c r="B25" s="415">
        <v>3</v>
      </c>
      <c r="C25" s="399" t="s">
        <v>1431</v>
      </c>
      <c r="D25" s="400" t="s">
        <v>1507</v>
      </c>
      <c r="E25" s="430">
        <v>462</v>
      </c>
      <c r="F25" s="428">
        <v>2.3900000000000001E-2</v>
      </c>
      <c r="G25" s="401">
        <v>4223</v>
      </c>
      <c r="H25" s="429">
        <v>2.4500000000000001E-2</v>
      </c>
      <c r="I25" s="421">
        <v>9.1406925999999995</v>
      </c>
    </row>
    <row r="26" spans="1:9" x14ac:dyDescent="0.25">
      <c r="A26" s="415">
        <v>2020</v>
      </c>
      <c r="B26" s="415">
        <v>4</v>
      </c>
      <c r="C26" s="399" t="s">
        <v>1502</v>
      </c>
      <c r="D26" s="400" t="s">
        <v>183</v>
      </c>
      <c r="E26" s="401">
        <v>57622</v>
      </c>
      <c r="F26" s="428">
        <v>0.30980000000000002</v>
      </c>
      <c r="G26" s="401">
        <v>245182</v>
      </c>
      <c r="H26" s="429">
        <v>0.2671</v>
      </c>
      <c r="I26" s="421">
        <v>4.2550068000000003</v>
      </c>
    </row>
    <row r="27" spans="1:9" x14ac:dyDescent="0.25">
      <c r="A27" s="415">
        <v>2020</v>
      </c>
      <c r="B27" s="415">
        <v>4</v>
      </c>
      <c r="C27" s="399" t="s">
        <v>1502</v>
      </c>
      <c r="D27" s="400" t="s">
        <v>1322</v>
      </c>
      <c r="E27" s="401">
        <v>39922</v>
      </c>
      <c r="F27" s="428">
        <v>0.21460000000000001</v>
      </c>
      <c r="G27" s="401">
        <v>193321</v>
      </c>
      <c r="H27" s="429">
        <v>0.21060000000000001</v>
      </c>
      <c r="I27" s="421">
        <v>4.8424677999999997</v>
      </c>
    </row>
    <row r="28" spans="1:9" x14ac:dyDescent="0.25">
      <c r="A28" s="415">
        <v>2020</v>
      </c>
      <c r="B28" s="415">
        <v>4</v>
      </c>
      <c r="C28" s="399" t="s">
        <v>1502</v>
      </c>
      <c r="D28" s="400" t="s">
        <v>279</v>
      </c>
      <c r="E28" s="401">
        <v>80264</v>
      </c>
      <c r="F28" s="428">
        <v>0.43149999999999999</v>
      </c>
      <c r="G28" s="401">
        <v>437537</v>
      </c>
      <c r="H28" s="429">
        <v>0.4768</v>
      </c>
      <c r="I28" s="421">
        <v>5.4512235000000002</v>
      </c>
    </row>
    <row r="29" spans="1:9" x14ac:dyDescent="0.25">
      <c r="A29" s="415">
        <v>2020</v>
      </c>
      <c r="B29" s="415">
        <v>4</v>
      </c>
      <c r="C29" s="399" t="s">
        <v>1502</v>
      </c>
      <c r="D29" s="400" t="s">
        <v>205</v>
      </c>
      <c r="E29" s="401">
        <v>4717</v>
      </c>
      <c r="F29" s="428">
        <v>2.53E-2</v>
      </c>
      <c r="G29" s="401">
        <v>23889</v>
      </c>
      <c r="H29" s="429">
        <v>2.5999999999999999E-2</v>
      </c>
      <c r="I29" s="421">
        <v>5.0644476999999997</v>
      </c>
    </row>
    <row r="30" spans="1:9" x14ac:dyDescent="0.25">
      <c r="A30" s="415">
        <v>2020</v>
      </c>
      <c r="B30" s="415">
        <v>4</v>
      </c>
      <c r="C30" s="399" t="s">
        <v>1502</v>
      </c>
      <c r="D30" s="400" t="s">
        <v>1507</v>
      </c>
      <c r="E30" s="401">
        <v>3349</v>
      </c>
      <c r="F30" s="428">
        <v>1.7999999999999999E-2</v>
      </c>
      <c r="G30" s="401">
        <v>16511</v>
      </c>
      <c r="H30" s="429">
        <v>1.7899999999999999E-2</v>
      </c>
      <c r="I30" s="421">
        <v>4.9301284000000001</v>
      </c>
    </row>
    <row r="31" spans="1:9" x14ac:dyDescent="0.25">
      <c r="A31" s="415">
        <v>2020</v>
      </c>
      <c r="B31" s="415">
        <v>4</v>
      </c>
      <c r="C31" s="399" t="s">
        <v>1431</v>
      </c>
      <c r="D31" s="400" t="s">
        <v>183</v>
      </c>
      <c r="E31" s="430">
        <v>456</v>
      </c>
      <c r="F31" s="428">
        <v>0.19889999999999999</v>
      </c>
      <c r="G31" s="401">
        <v>4842</v>
      </c>
      <c r="H31" s="429">
        <v>0.1996</v>
      </c>
      <c r="I31" s="421">
        <v>10.618421</v>
      </c>
    </row>
    <row r="32" spans="1:9" x14ac:dyDescent="0.25">
      <c r="A32" s="415">
        <v>2020</v>
      </c>
      <c r="B32" s="415">
        <v>4</v>
      </c>
      <c r="C32" s="399" t="s">
        <v>1431</v>
      </c>
      <c r="D32" s="400" t="s">
        <v>1322</v>
      </c>
      <c r="E32" s="430">
        <v>636</v>
      </c>
      <c r="F32" s="428">
        <v>0.27739999999999998</v>
      </c>
      <c r="G32" s="401">
        <v>5445</v>
      </c>
      <c r="H32" s="429">
        <v>0.22439999999999999</v>
      </c>
      <c r="I32" s="421">
        <v>8.5613208000000007</v>
      </c>
    </row>
    <row r="33" spans="1:9" x14ac:dyDescent="0.25">
      <c r="A33" s="415">
        <v>2020</v>
      </c>
      <c r="B33" s="415">
        <v>4</v>
      </c>
      <c r="C33" s="399" t="s">
        <v>1431</v>
      </c>
      <c r="D33" s="400" t="s">
        <v>279</v>
      </c>
      <c r="E33" s="401">
        <v>1076</v>
      </c>
      <c r="F33" s="428">
        <v>0.46939999999999998</v>
      </c>
      <c r="G33" s="401">
        <v>12432</v>
      </c>
      <c r="H33" s="429">
        <v>0.51249999999999996</v>
      </c>
      <c r="I33" s="421">
        <v>11.553903</v>
      </c>
    </row>
    <row r="34" spans="1:9" x14ac:dyDescent="0.25">
      <c r="A34" s="415">
        <v>2020</v>
      </c>
      <c r="B34" s="415">
        <v>4</v>
      </c>
      <c r="C34" s="399" t="s">
        <v>1431</v>
      </c>
      <c r="D34" s="400" t="s">
        <v>205</v>
      </c>
      <c r="E34" s="430">
        <v>61</v>
      </c>
      <c r="F34" s="428">
        <v>2.6599999999999999E-2</v>
      </c>
      <c r="G34" s="431">
        <v>889</v>
      </c>
      <c r="H34" s="429">
        <v>3.6600000000000001E-2</v>
      </c>
      <c r="I34" s="421">
        <v>14.57377</v>
      </c>
    </row>
    <row r="35" spans="1:9" x14ac:dyDescent="0.25">
      <c r="A35" s="415">
        <v>2020</v>
      </c>
      <c r="B35" s="415">
        <v>4</v>
      </c>
      <c r="C35" s="399" t="s">
        <v>1431</v>
      </c>
      <c r="D35" s="400" t="s">
        <v>1507</v>
      </c>
      <c r="E35" s="430">
        <v>63</v>
      </c>
      <c r="F35" s="428">
        <v>2.7400000000000001E-2</v>
      </c>
      <c r="G35" s="431">
        <v>647</v>
      </c>
      <c r="H35" s="429">
        <v>2.6599999999999999E-2</v>
      </c>
      <c r="I35" s="421">
        <v>10.269841</v>
      </c>
    </row>
    <row r="36" spans="1:9" x14ac:dyDescent="0.25">
      <c r="A36" s="415">
        <v>2021</v>
      </c>
      <c r="B36" s="415">
        <v>1</v>
      </c>
      <c r="C36" s="399" t="s">
        <v>1502</v>
      </c>
      <c r="D36" s="400" t="s">
        <v>183</v>
      </c>
      <c r="E36" s="401">
        <v>50949</v>
      </c>
      <c r="F36" s="428">
        <v>0.29530000000000001</v>
      </c>
      <c r="G36" s="401">
        <v>218895</v>
      </c>
      <c r="H36" s="429">
        <v>0.2467</v>
      </c>
      <c r="I36" s="421">
        <v>4.2963551999999998</v>
      </c>
    </row>
    <row r="37" spans="1:9" x14ac:dyDescent="0.25">
      <c r="A37" s="415">
        <v>2021</v>
      </c>
      <c r="B37" s="415">
        <v>1</v>
      </c>
      <c r="C37" s="399" t="s">
        <v>1502</v>
      </c>
      <c r="D37" s="400" t="s">
        <v>1322</v>
      </c>
      <c r="E37" s="401">
        <v>39321</v>
      </c>
      <c r="F37" s="428">
        <v>0.22789999999999999</v>
      </c>
      <c r="G37" s="401">
        <v>201988</v>
      </c>
      <c r="H37" s="429">
        <v>0.22770000000000001</v>
      </c>
      <c r="I37" s="421">
        <v>5.1368989000000003</v>
      </c>
    </row>
    <row r="38" spans="1:9" x14ac:dyDescent="0.25">
      <c r="A38" s="415">
        <v>2021</v>
      </c>
      <c r="B38" s="415">
        <v>1</v>
      </c>
      <c r="C38" s="399" t="s">
        <v>1502</v>
      </c>
      <c r="D38" s="400" t="s">
        <v>279</v>
      </c>
      <c r="E38" s="401">
        <v>74371</v>
      </c>
      <c r="F38" s="428">
        <v>0.43109999999999998</v>
      </c>
      <c r="G38" s="401">
        <v>416074</v>
      </c>
      <c r="H38" s="429">
        <v>0.46899999999999997</v>
      </c>
      <c r="I38" s="421">
        <v>5.5948741000000002</v>
      </c>
    </row>
    <row r="39" spans="1:9" x14ac:dyDescent="0.25">
      <c r="A39" s="415">
        <v>2021</v>
      </c>
      <c r="B39" s="415">
        <v>1</v>
      </c>
      <c r="C39" s="399" t="s">
        <v>1502</v>
      </c>
      <c r="D39" s="400" t="s">
        <v>205</v>
      </c>
      <c r="E39" s="401">
        <v>4659</v>
      </c>
      <c r="F39" s="428">
        <v>2.7E-2</v>
      </c>
      <c r="G39" s="401">
        <v>30221</v>
      </c>
      <c r="H39" s="429">
        <v>3.4000000000000002E-2</v>
      </c>
      <c r="I39" s="421">
        <v>6.4865851000000001</v>
      </c>
    </row>
    <row r="40" spans="1:9" x14ac:dyDescent="0.25">
      <c r="A40" s="415">
        <v>2021</v>
      </c>
      <c r="B40" s="415">
        <v>1</v>
      </c>
      <c r="C40" s="399" t="s">
        <v>1502</v>
      </c>
      <c r="D40" s="400" t="s">
        <v>1507</v>
      </c>
      <c r="E40" s="401">
        <v>3084</v>
      </c>
      <c r="F40" s="428">
        <v>1.78E-2</v>
      </c>
      <c r="G40" s="401">
        <v>18362</v>
      </c>
      <c r="H40" s="429">
        <v>2.06E-2</v>
      </c>
      <c r="I40" s="421">
        <v>5.9539559000000004</v>
      </c>
    </row>
    <row r="41" spans="1:9" x14ac:dyDescent="0.25">
      <c r="A41" s="415">
        <v>2021</v>
      </c>
      <c r="B41" s="415">
        <v>1</v>
      </c>
      <c r="C41" s="399" t="s">
        <v>1431</v>
      </c>
      <c r="D41" s="400" t="s">
        <v>183</v>
      </c>
      <c r="E41" s="401">
        <v>2553</v>
      </c>
      <c r="F41" s="428">
        <v>0.2084</v>
      </c>
      <c r="G41" s="401">
        <v>14943</v>
      </c>
      <c r="H41" s="429">
        <v>0.17749999999999999</v>
      </c>
      <c r="I41" s="421">
        <v>5.8531139999999997</v>
      </c>
    </row>
    <row r="42" spans="1:9" x14ac:dyDescent="0.25">
      <c r="A42" s="415">
        <v>2021</v>
      </c>
      <c r="B42" s="415">
        <v>1</v>
      </c>
      <c r="C42" s="399" t="s">
        <v>1431</v>
      </c>
      <c r="D42" s="400" t="s">
        <v>1322</v>
      </c>
      <c r="E42" s="401">
        <v>2572</v>
      </c>
      <c r="F42" s="428">
        <v>0.21</v>
      </c>
      <c r="G42" s="401">
        <v>16744</v>
      </c>
      <c r="H42" s="429">
        <v>0.19889999999999999</v>
      </c>
      <c r="I42" s="421">
        <v>6.5101088999999996</v>
      </c>
    </row>
    <row r="43" spans="1:9" x14ac:dyDescent="0.25">
      <c r="A43" s="415">
        <v>2021</v>
      </c>
      <c r="B43" s="415">
        <v>1</v>
      </c>
      <c r="C43" s="399" t="s">
        <v>1431</v>
      </c>
      <c r="D43" s="400" t="s">
        <v>279</v>
      </c>
      <c r="E43" s="401">
        <v>6608</v>
      </c>
      <c r="F43" s="428">
        <v>0.53959999999999997</v>
      </c>
      <c r="G43" s="401">
        <v>48681</v>
      </c>
      <c r="H43" s="429">
        <v>0.57830000000000004</v>
      </c>
      <c r="I43" s="421">
        <v>7.3669794</v>
      </c>
    </row>
    <row r="44" spans="1:9" x14ac:dyDescent="0.25">
      <c r="A44" s="415">
        <v>2021</v>
      </c>
      <c r="B44" s="415">
        <v>1</v>
      </c>
      <c r="C44" s="399" t="s">
        <v>1431</v>
      </c>
      <c r="D44" s="400" t="s">
        <v>205</v>
      </c>
      <c r="E44" s="430">
        <v>271</v>
      </c>
      <c r="F44" s="428">
        <v>2.2100000000000002E-2</v>
      </c>
      <c r="G44" s="401">
        <v>2176</v>
      </c>
      <c r="H44" s="429">
        <v>2.58E-2</v>
      </c>
      <c r="I44" s="421">
        <v>8.0295202999999997</v>
      </c>
    </row>
    <row r="45" spans="1:9" x14ac:dyDescent="0.25">
      <c r="A45" s="415">
        <v>2021</v>
      </c>
      <c r="B45" s="415">
        <v>1</v>
      </c>
      <c r="C45" s="399" t="s">
        <v>1431</v>
      </c>
      <c r="D45" s="400" t="s">
        <v>1507</v>
      </c>
      <c r="E45" s="430">
        <v>238</v>
      </c>
      <c r="F45" s="428">
        <v>1.9400000000000001E-2</v>
      </c>
      <c r="G45" s="401">
        <v>1614</v>
      </c>
      <c r="H45" s="429">
        <v>1.9099999999999999E-2</v>
      </c>
      <c r="I45" s="421">
        <v>6.7815126000000001</v>
      </c>
    </row>
    <row r="46" spans="1:9" x14ac:dyDescent="0.25">
      <c r="A46" s="415">
        <v>2021</v>
      </c>
      <c r="B46" s="415">
        <v>2</v>
      </c>
      <c r="C46" s="399" t="s">
        <v>1502</v>
      </c>
      <c r="D46" s="400" t="s">
        <v>183</v>
      </c>
      <c r="E46" s="401">
        <v>49437</v>
      </c>
      <c r="F46" s="428">
        <v>0.30649999999999999</v>
      </c>
      <c r="G46" s="401">
        <v>220330</v>
      </c>
      <c r="H46" s="429">
        <v>0.2626</v>
      </c>
      <c r="I46" s="421">
        <v>4.4569637000000002</v>
      </c>
    </row>
    <row r="47" spans="1:9" x14ac:dyDescent="0.25">
      <c r="A47" s="415">
        <v>2021</v>
      </c>
      <c r="B47" s="415">
        <v>2</v>
      </c>
      <c r="C47" s="399" t="s">
        <v>1502</v>
      </c>
      <c r="D47" s="400" t="s">
        <v>1322</v>
      </c>
      <c r="E47" s="401">
        <v>37922</v>
      </c>
      <c r="F47" s="428">
        <v>0.2351</v>
      </c>
      <c r="G47" s="401">
        <v>195479</v>
      </c>
      <c r="H47" s="429">
        <v>0.2329</v>
      </c>
      <c r="I47" s="421">
        <v>5.1547650000000003</v>
      </c>
    </row>
    <row r="48" spans="1:9" x14ac:dyDescent="0.25">
      <c r="A48" s="415">
        <v>2021</v>
      </c>
      <c r="B48" s="415">
        <v>2</v>
      </c>
      <c r="C48" s="399" t="s">
        <v>1502</v>
      </c>
      <c r="D48" s="400" t="s">
        <v>279</v>
      </c>
      <c r="E48" s="401">
        <v>67432</v>
      </c>
      <c r="F48" s="428">
        <v>0.41810000000000003</v>
      </c>
      <c r="G48" s="401">
        <v>384567</v>
      </c>
      <c r="H48" s="429">
        <v>0.45829999999999999</v>
      </c>
      <c r="I48" s="421">
        <v>5.7030342000000003</v>
      </c>
    </row>
    <row r="49" spans="1:9" x14ac:dyDescent="0.25">
      <c r="A49" s="415">
        <v>2021</v>
      </c>
      <c r="B49" s="415">
        <v>2</v>
      </c>
      <c r="C49" s="399" t="s">
        <v>1502</v>
      </c>
      <c r="D49" s="400" t="s">
        <v>205</v>
      </c>
      <c r="E49" s="401">
        <v>3646</v>
      </c>
      <c r="F49" s="428">
        <v>2.2599999999999999E-2</v>
      </c>
      <c r="G49" s="401">
        <v>21021</v>
      </c>
      <c r="H49" s="429">
        <v>2.5000000000000001E-2</v>
      </c>
      <c r="I49" s="421">
        <v>5.7654964</v>
      </c>
    </row>
    <row r="50" spans="1:9" x14ac:dyDescent="0.25">
      <c r="A50" s="415">
        <v>2021</v>
      </c>
      <c r="B50" s="415">
        <v>2</v>
      </c>
      <c r="C50" s="399" t="s">
        <v>1502</v>
      </c>
      <c r="D50" s="400" t="s">
        <v>1507</v>
      </c>
      <c r="E50" s="401">
        <v>2738</v>
      </c>
      <c r="F50" s="428">
        <v>1.6899999999999998E-2</v>
      </c>
      <c r="G50" s="401">
        <v>16546</v>
      </c>
      <c r="H50" s="429">
        <v>1.9699999999999999E-2</v>
      </c>
      <c r="I50" s="421">
        <v>6.0430972000000001</v>
      </c>
    </row>
    <row r="51" spans="1:9" x14ac:dyDescent="0.25">
      <c r="A51" s="415">
        <v>2021</v>
      </c>
      <c r="B51" s="415">
        <v>2</v>
      </c>
      <c r="C51" s="399" t="s">
        <v>1431</v>
      </c>
      <c r="D51" s="400" t="s">
        <v>183</v>
      </c>
      <c r="E51" s="401">
        <v>3565</v>
      </c>
      <c r="F51" s="428">
        <v>0.21340000000000001</v>
      </c>
      <c r="G51" s="401">
        <v>27907</v>
      </c>
      <c r="H51" s="429">
        <v>0.1918</v>
      </c>
      <c r="I51" s="421">
        <v>7.8280504999999998</v>
      </c>
    </row>
    <row r="52" spans="1:9" x14ac:dyDescent="0.25">
      <c r="A52" s="415">
        <v>2021</v>
      </c>
      <c r="B52" s="415">
        <v>2</v>
      </c>
      <c r="C52" s="399" t="s">
        <v>1431</v>
      </c>
      <c r="D52" s="400" t="s">
        <v>1322</v>
      </c>
      <c r="E52" s="401">
        <v>3286</v>
      </c>
      <c r="F52" s="428">
        <v>0.19670000000000001</v>
      </c>
      <c r="G52" s="401">
        <v>28187</v>
      </c>
      <c r="H52" s="429">
        <v>0.19370000000000001</v>
      </c>
      <c r="I52" s="421">
        <v>8.5779063000000004</v>
      </c>
    </row>
    <row r="53" spans="1:9" x14ac:dyDescent="0.25">
      <c r="A53" s="415">
        <v>2021</v>
      </c>
      <c r="B53" s="415">
        <v>2</v>
      </c>
      <c r="C53" s="399" t="s">
        <v>1431</v>
      </c>
      <c r="D53" s="400" t="s">
        <v>279</v>
      </c>
      <c r="E53" s="401">
        <v>9205</v>
      </c>
      <c r="F53" s="428">
        <v>0.55110000000000003</v>
      </c>
      <c r="G53" s="401">
        <v>83799</v>
      </c>
      <c r="H53" s="429">
        <v>0.57589999999999997</v>
      </c>
      <c r="I53" s="421">
        <v>9.1036392999999993</v>
      </c>
    </row>
    <row r="54" spans="1:9" x14ac:dyDescent="0.25">
      <c r="A54" s="415">
        <v>2021</v>
      </c>
      <c r="B54" s="415">
        <v>2</v>
      </c>
      <c r="C54" s="399" t="s">
        <v>1431</v>
      </c>
      <c r="D54" s="400" t="s">
        <v>205</v>
      </c>
      <c r="E54" s="430">
        <v>304</v>
      </c>
      <c r="F54" s="428">
        <v>1.8200000000000001E-2</v>
      </c>
      <c r="G54" s="401">
        <v>2918</v>
      </c>
      <c r="H54" s="429">
        <v>0.02</v>
      </c>
      <c r="I54" s="421">
        <v>9.5986841999999992</v>
      </c>
    </row>
    <row r="55" spans="1:9" x14ac:dyDescent="0.25">
      <c r="A55" s="415">
        <v>2021</v>
      </c>
      <c r="B55" s="415">
        <v>2</v>
      </c>
      <c r="C55" s="399" t="s">
        <v>1431</v>
      </c>
      <c r="D55" s="400" t="s">
        <v>1507</v>
      </c>
      <c r="E55" s="430">
        <v>337</v>
      </c>
      <c r="F55" s="428">
        <v>2.01E-2</v>
      </c>
      <c r="G55" s="401">
        <v>2630</v>
      </c>
      <c r="H55" s="429">
        <v>1.7999999999999999E-2</v>
      </c>
      <c r="I55" s="421">
        <v>7.8041543000000004</v>
      </c>
    </row>
    <row r="56" spans="1:9" x14ac:dyDescent="0.25">
      <c r="A56" s="415">
        <v>2021</v>
      </c>
      <c r="B56" s="415">
        <v>3</v>
      </c>
      <c r="C56" s="399" t="s">
        <v>1502</v>
      </c>
      <c r="D56" s="400" t="s">
        <v>183</v>
      </c>
      <c r="E56" s="401">
        <v>58360</v>
      </c>
      <c r="F56" s="428">
        <v>0.313</v>
      </c>
      <c r="G56" s="401">
        <v>253476</v>
      </c>
      <c r="H56" s="429">
        <v>0.2676</v>
      </c>
      <c r="I56" s="421">
        <v>4.3433172999999998</v>
      </c>
    </row>
    <row r="57" spans="1:9" x14ac:dyDescent="0.25">
      <c r="A57" s="415">
        <v>2021</v>
      </c>
      <c r="B57" s="415">
        <v>3</v>
      </c>
      <c r="C57" s="399" t="s">
        <v>1502</v>
      </c>
      <c r="D57" s="400" t="s">
        <v>1322</v>
      </c>
      <c r="E57" s="401">
        <v>42879</v>
      </c>
      <c r="F57" s="428">
        <v>0.23</v>
      </c>
      <c r="G57" s="401">
        <v>217545</v>
      </c>
      <c r="H57" s="429">
        <v>0.22969999999999999</v>
      </c>
      <c r="I57" s="421">
        <v>5.0734624999999998</v>
      </c>
    </row>
    <row r="58" spans="1:9" x14ac:dyDescent="0.25">
      <c r="A58" s="415">
        <v>2021</v>
      </c>
      <c r="B58" s="415">
        <v>3</v>
      </c>
      <c r="C58" s="399" t="s">
        <v>1502</v>
      </c>
      <c r="D58" s="400" t="s">
        <v>279</v>
      </c>
      <c r="E58" s="401">
        <v>77667</v>
      </c>
      <c r="F58" s="428">
        <v>0.41660000000000003</v>
      </c>
      <c r="G58" s="401">
        <v>432196</v>
      </c>
      <c r="H58" s="429">
        <v>0.45629999999999998</v>
      </c>
      <c r="I58" s="421">
        <v>5.5647314999999997</v>
      </c>
    </row>
    <row r="59" spans="1:9" x14ac:dyDescent="0.25">
      <c r="A59" s="415">
        <v>2021</v>
      </c>
      <c r="B59" s="415">
        <v>3</v>
      </c>
      <c r="C59" s="399" t="s">
        <v>1502</v>
      </c>
      <c r="D59" s="400" t="s">
        <v>205</v>
      </c>
      <c r="E59" s="401">
        <v>4271</v>
      </c>
      <c r="F59" s="428">
        <v>2.29E-2</v>
      </c>
      <c r="G59" s="401">
        <v>25702</v>
      </c>
      <c r="H59" s="429">
        <v>2.7099999999999999E-2</v>
      </c>
      <c r="I59" s="421">
        <v>6.0177943999999997</v>
      </c>
    </row>
    <row r="60" spans="1:9" x14ac:dyDescent="0.25">
      <c r="A60" s="415">
        <v>2021</v>
      </c>
      <c r="B60" s="415">
        <v>3</v>
      </c>
      <c r="C60" s="399" t="s">
        <v>1502</v>
      </c>
      <c r="D60" s="400" t="s">
        <v>1507</v>
      </c>
      <c r="E60" s="401">
        <v>3153</v>
      </c>
      <c r="F60" s="428">
        <v>1.6899999999999998E-2</v>
      </c>
      <c r="G60" s="401">
        <v>16883</v>
      </c>
      <c r="H60" s="429">
        <v>1.78E-2</v>
      </c>
      <c r="I60" s="421">
        <v>5.3545828999999996</v>
      </c>
    </row>
    <row r="61" spans="1:9" x14ac:dyDescent="0.25">
      <c r="A61" s="415">
        <v>2021</v>
      </c>
      <c r="B61" s="415">
        <v>3</v>
      </c>
      <c r="C61" s="399" t="s">
        <v>1431</v>
      </c>
      <c r="D61" s="400" t="s">
        <v>183</v>
      </c>
      <c r="E61" s="401">
        <v>1518</v>
      </c>
      <c r="F61" s="428">
        <v>0.30220000000000002</v>
      </c>
      <c r="G61" s="401">
        <v>11980</v>
      </c>
      <c r="H61" s="429">
        <v>0.26479999999999998</v>
      </c>
      <c r="I61" s="421">
        <v>7.8919630999999999</v>
      </c>
    </row>
    <row r="62" spans="1:9" x14ac:dyDescent="0.25">
      <c r="A62" s="415">
        <v>2021</v>
      </c>
      <c r="B62" s="415">
        <v>3</v>
      </c>
      <c r="C62" s="399" t="s">
        <v>1431</v>
      </c>
      <c r="D62" s="400" t="s">
        <v>1322</v>
      </c>
      <c r="E62" s="401">
        <v>1461</v>
      </c>
      <c r="F62" s="428">
        <v>0.2908</v>
      </c>
      <c r="G62" s="401">
        <v>11886</v>
      </c>
      <c r="H62" s="429">
        <v>0.26269999999999999</v>
      </c>
      <c r="I62" s="421">
        <v>8.1355236000000009</v>
      </c>
    </row>
    <row r="63" spans="1:9" x14ac:dyDescent="0.25">
      <c r="A63" s="415">
        <v>2021</v>
      </c>
      <c r="B63" s="415">
        <v>3</v>
      </c>
      <c r="C63" s="399" t="s">
        <v>1431</v>
      </c>
      <c r="D63" s="400" t="s">
        <v>279</v>
      </c>
      <c r="E63" s="401">
        <v>1769</v>
      </c>
      <c r="F63" s="428">
        <v>0.35210000000000002</v>
      </c>
      <c r="G63" s="401">
        <v>19014</v>
      </c>
      <c r="H63" s="429">
        <v>0.42030000000000001</v>
      </c>
      <c r="I63" s="421">
        <v>10.748445</v>
      </c>
    </row>
    <row r="64" spans="1:9" x14ac:dyDescent="0.25">
      <c r="A64" s="415">
        <v>2021</v>
      </c>
      <c r="B64" s="415">
        <v>3</v>
      </c>
      <c r="C64" s="399" t="s">
        <v>1431</v>
      </c>
      <c r="D64" s="400" t="s">
        <v>205</v>
      </c>
      <c r="E64" s="430">
        <v>112</v>
      </c>
      <c r="F64" s="428">
        <v>2.2200000000000001E-2</v>
      </c>
      <c r="G64" s="401">
        <v>1087</v>
      </c>
      <c r="H64" s="429">
        <v>2.4E-2</v>
      </c>
      <c r="I64" s="421">
        <v>9.7053571000000005</v>
      </c>
    </row>
    <row r="65" spans="1:9" x14ac:dyDescent="0.25">
      <c r="A65" s="415">
        <v>2021</v>
      </c>
      <c r="B65" s="415">
        <v>3</v>
      </c>
      <c r="C65" s="399" t="s">
        <v>1431</v>
      </c>
      <c r="D65" s="400" t="s">
        <v>1507</v>
      </c>
      <c r="E65" s="430">
        <v>161</v>
      </c>
      <c r="F65" s="428">
        <v>3.2000000000000001E-2</v>
      </c>
      <c r="G65" s="401">
        <v>1208</v>
      </c>
      <c r="H65" s="429">
        <v>2.6700000000000002E-2</v>
      </c>
      <c r="I65" s="421">
        <v>7.5031055999999996</v>
      </c>
    </row>
    <row r="66" spans="1:9" x14ac:dyDescent="0.25">
      <c r="A66" s="415">
        <v>2021</v>
      </c>
      <c r="B66" s="415">
        <v>4</v>
      </c>
      <c r="C66" s="399" t="s">
        <v>1502</v>
      </c>
      <c r="D66" s="400" t="s">
        <v>183</v>
      </c>
      <c r="E66" s="401">
        <v>57589</v>
      </c>
      <c r="F66" s="428">
        <v>0.30990000000000001</v>
      </c>
      <c r="G66" s="401">
        <v>257701</v>
      </c>
      <c r="H66" s="429">
        <v>0.26479999999999998</v>
      </c>
      <c r="I66" s="421">
        <v>4.4748302999999998</v>
      </c>
    </row>
    <row r="67" spans="1:9" x14ac:dyDescent="0.25">
      <c r="A67" s="415">
        <v>2021</v>
      </c>
      <c r="B67" s="415">
        <v>4</v>
      </c>
      <c r="C67" s="399" t="s">
        <v>1502</v>
      </c>
      <c r="D67" s="400" t="s">
        <v>1322</v>
      </c>
      <c r="E67" s="401">
        <v>43317</v>
      </c>
      <c r="F67" s="428">
        <v>0.2331</v>
      </c>
      <c r="G67" s="401">
        <v>224612</v>
      </c>
      <c r="H67" s="429">
        <v>0.23080000000000001</v>
      </c>
      <c r="I67" s="421">
        <v>5.1853083</v>
      </c>
    </row>
    <row r="68" spans="1:9" x14ac:dyDescent="0.25">
      <c r="A68" s="415">
        <v>2021</v>
      </c>
      <c r="B68" s="415">
        <v>4</v>
      </c>
      <c r="C68" s="399" t="s">
        <v>1502</v>
      </c>
      <c r="D68" s="400" t="s">
        <v>279</v>
      </c>
      <c r="E68" s="401">
        <v>77257</v>
      </c>
      <c r="F68" s="428">
        <v>0.4158</v>
      </c>
      <c r="G68" s="401">
        <v>443508</v>
      </c>
      <c r="H68" s="429">
        <v>0.45579999999999998</v>
      </c>
      <c r="I68" s="421">
        <v>5.7407579999999996</v>
      </c>
    </row>
    <row r="69" spans="1:9" x14ac:dyDescent="0.25">
      <c r="A69" s="415">
        <v>2021</v>
      </c>
      <c r="B69" s="415">
        <v>4</v>
      </c>
      <c r="C69" s="399" t="s">
        <v>1502</v>
      </c>
      <c r="D69" s="400" t="s">
        <v>205</v>
      </c>
      <c r="E69" s="401">
        <v>4230</v>
      </c>
      <c r="F69" s="428">
        <v>2.2700000000000001E-2</v>
      </c>
      <c r="G69" s="401">
        <v>26496</v>
      </c>
      <c r="H69" s="429">
        <v>2.7199999999999998E-2</v>
      </c>
      <c r="I69" s="421">
        <v>6.2638297999999999</v>
      </c>
    </row>
    <row r="70" spans="1:9" x14ac:dyDescent="0.25">
      <c r="A70" s="415">
        <v>2021</v>
      </c>
      <c r="B70" s="415">
        <v>4</v>
      </c>
      <c r="C70" s="399" t="s">
        <v>1502</v>
      </c>
      <c r="D70" s="400" t="s">
        <v>1507</v>
      </c>
      <c r="E70" s="401">
        <v>3305</v>
      </c>
      <c r="F70" s="428">
        <v>1.77E-2</v>
      </c>
      <c r="G70" s="401">
        <v>18804</v>
      </c>
      <c r="H70" s="429">
        <v>1.9300000000000001E-2</v>
      </c>
      <c r="I70" s="421">
        <v>5.6895613000000003</v>
      </c>
    </row>
    <row r="71" spans="1:9" x14ac:dyDescent="0.25">
      <c r="A71" s="415">
        <v>2021</v>
      </c>
      <c r="B71" s="415">
        <v>4</v>
      </c>
      <c r="C71" s="399" t="s">
        <v>1431</v>
      </c>
      <c r="D71" s="400" t="s">
        <v>183</v>
      </c>
      <c r="E71" s="401">
        <v>1319</v>
      </c>
      <c r="F71" s="428">
        <v>0.28129999999999999</v>
      </c>
      <c r="G71" s="401">
        <v>9201</v>
      </c>
      <c r="H71" s="429">
        <v>0.25929999999999997</v>
      </c>
      <c r="I71" s="421">
        <v>6.9810318999999996</v>
      </c>
    </row>
    <row r="72" spans="1:9" x14ac:dyDescent="0.25">
      <c r="A72" s="415">
        <v>2021</v>
      </c>
      <c r="B72" s="415">
        <v>4</v>
      </c>
      <c r="C72" s="399" t="s">
        <v>1431</v>
      </c>
      <c r="D72" s="400" t="s">
        <v>1322</v>
      </c>
      <c r="E72" s="401">
        <v>1196</v>
      </c>
      <c r="F72" s="428">
        <v>0.25509999999999999</v>
      </c>
      <c r="G72" s="401">
        <v>9044</v>
      </c>
      <c r="H72" s="429">
        <v>0.25480000000000003</v>
      </c>
      <c r="I72" s="421">
        <v>7.5618729</v>
      </c>
    </row>
    <row r="73" spans="1:9" x14ac:dyDescent="0.25">
      <c r="A73" s="415">
        <v>2021</v>
      </c>
      <c r="B73" s="415">
        <v>4</v>
      </c>
      <c r="C73" s="399" t="s">
        <v>1431</v>
      </c>
      <c r="D73" s="400" t="s">
        <v>279</v>
      </c>
      <c r="E73" s="401">
        <v>1905</v>
      </c>
      <c r="F73" s="428">
        <v>0.40629999999999999</v>
      </c>
      <c r="G73" s="401">
        <v>14990</v>
      </c>
      <c r="H73" s="429">
        <v>0.4224</v>
      </c>
      <c r="I73" s="421">
        <v>7.8687664000000002</v>
      </c>
    </row>
    <row r="74" spans="1:9" x14ac:dyDescent="0.25">
      <c r="A74" s="415">
        <v>2021</v>
      </c>
      <c r="B74" s="415">
        <v>4</v>
      </c>
      <c r="C74" s="399" t="s">
        <v>1431</v>
      </c>
      <c r="D74" s="400" t="s">
        <v>205</v>
      </c>
      <c r="E74" s="430">
        <v>135</v>
      </c>
      <c r="F74" s="428">
        <v>2.87E-2</v>
      </c>
      <c r="G74" s="401">
        <v>1285</v>
      </c>
      <c r="H74" s="429">
        <v>3.6200000000000003E-2</v>
      </c>
      <c r="I74" s="421">
        <v>9.5185185000000008</v>
      </c>
    </row>
    <row r="75" spans="1:9" x14ac:dyDescent="0.25">
      <c r="A75" s="415">
        <v>2021</v>
      </c>
      <c r="B75" s="415">
        <v>4</v>
      </c>
      <c r="C75" s="399" t="s">
        <v>1431</v>
      </c>
      <c r="D75" s="400" t="s">
        <v>1507</v>
      </c>
      <c r="E75" s="430">
        <v>131</v>
      </c>
      <c r="F75" s="428">
        <v>2.7900000000000001E-2</v>
      </c>
      <c r="G75" s="431">
        <v>949</v>
      </c>
      <c r="H75" s="429">
        <v>2.6700000000000002E-2</v>
      </c>
      <c r="I75" s="421">
        <v>7.2442748000000003</v>
      </c>
    </row>
    <row r="76" spans="1:9" x14ac:dyDescent="0.25">
      <c r="A76" s="415">
        <v>2022</v>
      </c>
      <c r="B76" s="415">
        <v>1</v>
      </c>
      <c r="C76" s="399" t="s">
        <v>1502</v>
      </c>
      <c r="D76" s="400" t="s">
        <v>183</v>
      </c>
      <c r="E76" s="401">
        <v>50556</v>
      </c>
      <c r="F76" s="428">
        <v>0.29249999999999998</v>
      </c>
      <c r="G76" s="401">
        <v>229146</v>
      </c>
      <c r="H76" s="429">
        <v>0.24229999999999999</v>
      </c>
      <c r="I76" s="421">
        <v>4.5325183999999998</v>
      </c>
    </row>
    <row r="77" spans="1:9" x14ac:dyDescent="0.25">
      <c r="A77" s="415">
        <v>2022</v>
      </c>
      <c r="B77" s="415">
        <v>1</v>
      </c>
      <c r="C77" s="399" t="s">
        <v>1502</v>
      </c>
      <c r="D77" s="400" t="s">
        <v>1322</v>
      </c>
      <c r="E77" s="401">
        <v>40178</v>
      </c>
      <c r="F77" s="428">
        <v>0.2324</v>
      </c>
      <c r="G77" s="401">
        <v>221730</v>
      </c>
      <c r="H77" s="429">
        <v>0.2344</v>
      </c>
      <c r="I77" s="421">
        <v>5.5186918</v>
      </c>
    </row>
    <row r="78" spans="1:9" x14ac:dyDescent="0.25">
      <c r="A78" s="415">
        <v>2022</v>
      </c>
      <c r="B78" s="415">
        <v>1</v>
      </c>
      <c r="C78" s="399" t="s">
        <v>1502</v>
      </c>
      <c r="D78" s="400" t="s">
        <v>279</v>
      </c>
      <c r="E78" s="401">
        <v>75113</v>
      </c>
      <c r="F78" s="428">
        <v>0.4345</v>
      </c>
      <c r="G78" s="401">
        <v>450363</v>
      </c>
      <c r="H78" s="429">
        <v>0.47620000000000001</v>
      </c>
      <c r="I78" s="421">
        <v>5.9958062999999999</v>
      </c>
    </row>
    <row r="79" spans="1:9" x14ac:dyDescent="0.25">
      <c r="A79" s="415">
        <v>2022</v>
      </c>
      <c r="B79" s="415">
        <v>1</v>
      </c>
      <c r="C79" s="399" t="s">
        <v>1502</v>
      </c>
      <c r="D79" s="400" t="s">
        <v>205</v>
      </c>
      <c r="E79" s="401">
        <v>3846</v>
      </c>
      <c r="F79" s="428">
        <v>2.2200000000000001E-2</v>
      </c>
      <c r="G79" s="401">
        <v>25286</v>
      </c>
      <c r="H79" s="429">
        <v>2.6700000000000002E-2</v>
      </c>
      <c r="I79" s="421">
        <v>6.5746229999999999</v>
      </c>
    </row>
    <row r="80" spans="1:9" x14ac:dyDescent="0.25">
      <c r="A80" s="415">
        <v>2022</v>
      </c>
      <c r="B80" s="415">
        <v>1</v>
      </c>
      <c r="C80" s="399" t="s">
        <v>1502</v>
      </c>
      <c r="D80" s="400" t="s">
        <v>1507</v>
      </c>
      <c r="E80" s="401">
        <v>3088</v>
      </c>
      <c r="F80" s="428">
        <v>1.78E-2</v>
      </c>
      <c r="G80" s="401">
        <v>18490</v>
      </c>
      <c r="H80" s="429">
        <v>1.95E-2</v>
      </c>
      <c r="I80" s="421">
        <v>5.9876943000000002</v>
      </c>
    </row>
    <row r="81" spans="1:9" x14ac:dyDescent="0.25">
      <c r="A81" s="415">
        <v>2022</v>
      </c>
      <c r="B81" s="415">
        <v>1</v>
      </c>
      <c r="C81" s="399" t="s">
        <v>1431</v>
      </c>
      <c r="D81" s="400" t="s">
        <v>183</v>
      </c>
      <c r="E81" s="401">
        <v>2750</v>
      </c>
      <c r="F81" s="428">
        <v>0.24929999999999999</v>
      </c>
      <c r="G81" s="401">
        <v>21116</v>
      </c>
      <c r="H81" s="429">
        <v>0.2369</v>
      </c>
      <c r="I81" s="421">
        <v>7.6785455000000002</v>
      </c>
    </row>
    <row r="82" spans="1:9" x14ac:dyDescent="0.25">
      <c r="A82" s="415">
        <v>2022</v>
      </c>
      <c r="B82" s="415">
        <v>1</v>
      </c>
      <c r="C82" s="399" t="s">
        <v>1431</v>
      </c>
      <c r="D82" s="400" t="s">
        <v>1322</v>
      </c>
      <c r="E82" s="401">
        <v>2539</v>
      </c>
      <c r="F82" s="428">
        <v>0.23019999999999999</v>
      </c>
      <c r="G82" s="401">
        <v>19816</v>
      </c>
      <c r="H82" s="429">
        <v>0.2223</v>
      </c>
      <c r="I82" s="421">
        <v>7.8046474999999997</v>
      </c>
    </row>
    <row r="83" spans="1:9" x14ac:dyDescent="0.25">
      <c r="A83" s="415">
        <v>2022</v>
      </c>
      <c r="B83" s="415">
        <v>1</v>
      </c>
      <c r="C83" s="399" t="s">
        <v>1431</v>
      </c>
      <c r="D83" s="400" t="s">
        <v>279</v>
      </c>
      <c r="E83" s="401">
        <v>5263</v>
      </c>
      <c r="F83" s="428">
        <v>0.47720000000000001</v>
      </c>
      <c r="G83" s="401">
        <v>44775</v>
      </c>
      <c r="H83" s="429">
        <v>0.50239999999999996</v>
      </c>
      <c r="I83" s="421">
        <v>8.5075052000000007</v>
      </c>
    </row>
    <row r="84" spans="1:9" x14ac:dyDescent="0.25">
      <c r="A84" s="415">
        <v>2022</v>
      </c>
      <c r="B84" s="415">
        <v>1</v>
      </c>
      <c r="C84" s="399" t="s">
        <v>1431</v>
      </c>
      <c r="D84" s="400" t="s">
        <v>205</v>
      </c>
      <c r="E84" s="430">
        <v>229</v>
      </c>
      <c r="F84" s="428">
        <v>2.07E-2</v>
      </c>
      <c r="G84" s="401">
        <v>1976</v>
      </c>
      <c r="H84" s="429">
        <v>2.2100000000000002E-2</v>
      </c>
      <c r="I84" s="421">
        <v>8.6288210000000003</v>
      </c>
    </row>
    <row r="85" spans="1:9" x14ac:dyDescent="0.25">
      <c r="A85" s="415">
        <v>2022</v>
      </c>
      <c r="B85" s="415">
        <v>1</v>
      </c>
      <c r="C85" s="399" t="s">
        <v>1431</v>
      </c>
      <c r="D85" s="400" t="s">
        <v>1507</v>
      </c>
      <c r="E85" s="430">
        <v>246</v>
      </c>
      <c r="F85" s="428">
        <v>2.23E-2</v>
      </c>
      <c r="G85" s="401">
        <v>1428</v>
      </c>
      <c r="H85" s="429">
        <v>1.6E-2</v>
      </c>
      <c r="I85" s="421">
        <v>5.8048780000000004</v>
      </c>
    </row>
    <row r="86" spans="1:9" x14ac:dyDescent="0.25">
      <c r="A86" s="415">
        <v>2022</v>
      </c>
      <c r="B86" s="415">
        <v>2</v>
      </c>
      <c r="C86" s="399" t="s">
        <v>1502</v>
      </c>
      <c r="D86" s="400" t="s">
        <v>183</v>
      </c>
      <c r="E86" s="401">
        <v>44393</v>
      </c>
      <c r="F86" s="428">
        <v>0.29360000000000003</v>
      </c>
      <c r="G86" s="401">
        <v>207722</v>
      </c>
      <c r="H86" s="429">
        <v>0.24660000000000001</v>
      </c>
      <c r="I86" s="421">
        <v>4.6792664999999998</v>
      </c>
    </row>
    <row r="87" spans="1:9" x14ac:dyDescent="0.25">
      <c r="A87" s="415">
        <v>2022</v>
      </c>
      <c r="B87" s="415">
        <v>2</v>
      </c>
      <c r="C87" s="399" t="s">
        <v>1502</v>
      </c>
      <c r="D87" s="400" t="s">
        <v>1322</v>
      </c>
      <c r="E87" s="401">
        <v>35575</v>
      </c>
      <c r="F87" s="428">
        <v>0.23530000000000001</v>
      </c>
      <c r="G87" s="401">
        <v>194443</v>
      </c>
      <c r="H87" s="429">
        <v>0.23080000000000001</v>
      </c>
      <c r="I87" s="421">
        <v>5.4657203000000001</v>
      </c>
    </row>
    <row r="88" spans="1:9" x14ac:dyDescent="0.25">
      <c r="A88" s="415">
        <v>2022</v>
      </c>
      <c r="B88" s="415">
        <v>2</v>
      </c>
      <c r="C88" s="399" t="s">
        <v>1502</v>
      </c>
      <c r="D88" s="400" t="s">
        <v>279</v>
      </c>
      <c r="E88" s="401">
        <v>65273</v>
      </c>
      <c r="F88" s="428">
        <v>0.43169999999999997</v>
      </c>
      <c r="G88" s="401">
        <v>401103</v>
      </c>
      <c r="H88" s="429">
        <v>0.47620000000000001</v>
      </c>
      <c r="I88" s="421">
        <v>6.1451946</v>
      </c>
    </row>
    <row r="89" spans="1:9" x14ac:dyDescent="0.25">
      <c r="A89" s="415">
        <v>2022</v>
      </c>
      <c r="B89" s="415">
        <v>2</v>
      </c>
      <c r="C89" s="399" t="s">
        <v>1502</v>
      </c>
      <c r="D89" s="400" t="s">
        <v>205</v>
      </c>
      <c r="E89" s="401">
        <v>3317</v>
      </c>
      <c r="F89" s="428">
        <v>2.1899999999999999E-2</v>
      </c>
      <c r="G89" s="401">
        <v>21106</v>
      </c>
      <c r="H89" s="429">
        <v>2.5000000000000001E-2</v>
      </c>
      <c r="I89" s="421">
        <v>6.3629785999999999</v>
      </c>
    </row>
    <row r="90" spans="1:9" x14ac:dyDescent="0.25">
      <c r="A90" s="415">
        <v>2022</v>
      </c>
      <c r="B90" s="415">
        <v>2</v>
      </c>
      <c r="C90" s="399" t="s">
        <v>1502</v>
      </c>
      <c r="D90" s="400" t="s">
        <v>1507</v>
      </c>
      <c r="E90" s="401">
        <v>2563</v>
      </c>
      <c r="F90" s="428">
        <v>1.6899999999999998E-2</v>
      </c>
      <c r="G90" s="401">
        <v>16542</v>
      </c>
      <c r="H90" s="429">
        <v>1.9599999999999999E-2</v>
      </c>
      <c r="I90" s="421">
        <v>6.4541553</v>
      </c>
    </row>
    <row r="91" spans="1:9" x14ac:dyDescent="0.25">
      <c r="A91" s="415">
        <v>2022</v>
      </c>
      <c r="B91" s="415">
        <v>2</v>
      </c>
      <c r="C91" s="399" t="s">
        <v>1431</v>
      </c>
      <c r="D91" s="400" t="s">
        <v>183</v>
      </c>
      <c r="E91" s="401">
        <v>3451</v>
      </c>
      <c r="F91" s="428">
        <v>0.18770000000000001</v>
      </c>
      <c r="G91" s="401">
        <v>29681</v>
      </c>
      <c r="H91" s="429">
        <v>0.16719999999999999</v>
      </c>
      <c r="I91" s="421">
        <v>8.6006955000000005</v>
      </c>
    </row>
    <row r="92" spans="1:9" x14ac:dyDescent="0.25">
      <c r="A92" s="415">
        <v>2022</v>
      </c>
      <c r="B92" s="415">
        <v>2</v>
      </c>
      <c r="C92" s="399" t="s">
        <v>1431</v>
      </c>
      <c r="D92" s="400" t="s">
        <v>1322</v>
      </c>
      <c r="E92" s="401">
        <v>4479</v>
      </c>
      <c r="F92" s="428">
        <v>0.2437</v>
      </c>
      <c r="G92" s="401">
        <v>42540</v>
      </c>
      <c r="H92" s="429">
        <v>0.23960000000000001</v>
      </c>
      <c r="I92" s="421">
        <v>9.4976556999999993</v>
      </c>
    </row>
    <row r="93" spans="1:9" x14ac:dyDescent="0.25">
      <c r="A93" s="415">
        <v>2022</v>
      </c>
      <c r="B93" s="415">
        <v>2</v>
      </c>
      <c r="C93" s="399" t="s">
        <v>1431</v>
      </c>
      <c r="D93" s="400" t="s">
        <v>279</v>
      </c>
      <c r="E93" s="401">
        <v>9620</v>
      </c>
      <c r="F93" s="428">
        <v>0.52349999999999997</v>
      </c>
      <c r="G93" s="401">
        <v>97229</v>
      </c>
      <c r="H93" s="429">
        <v>0.54779999999999995</v>
      </c>
      <c r="I93" s="421">
        <v>10.108015</v>
      </c>
    </row>
    <row r="94" spans="1:9" x14ac:dyDescent="0.25">
      <c r="A94" s="415">
        <v>2022</v>
      </c>
      <c r="B94" s="415">
        <v>2</v>
      </c>
      <c r="C94" s="399" t="s">
        <v>1431</v>
      </c>
      <c r="D94" s="400" t="s">
        <v>205</v>
      </c>
      <c r="E94" s="430">
        <v>444</v>
      </c>
      <c r="F94" s="428">
        <v>2.41E-2</v>
      </c>
      <c r="G94" s="401">
        <v>4096</v>
      </c>
      <c r="H94" s="429">
        <v>2.3E-2</v>
      </c>
      <c r="I94" s="421">
        <v>9.2252252000000006</v>
      </c>
    </row>
    <row r="95" spans="1:9" x14ac:dyDescent="0.25">
      <c r="A95" s="415">
        <v>2022</v>
      </c>
      <c r="B95" s="415">
        <v>2</v>
      </c>
      <c r="C95" s="399" t="s">
        <v>1431</v>
      </c>
      <c r="D95" s="400" t="s">
        <v>1507</v>
      </c>
      <c r="E95" s="430">
        <v>378</v>
      </c>
      <c r="F95" s="428">
        <v>2.0500000000000001E-2</v>
      </c>
      <c r="G95" s="401">
        <v>3854</v>
      </c>
      <c r="H95" s="429">
        <v>2.1700000000000001E-2</v>
      </c>
      <c r="I95" s="421">
        <v>10.195767</v>
      </c>
    </row>
    <row r="96" spans="1:9" x14ac:dyDescent="0.25">
      <c r="A96" s="415">
        <v>2022</v>
      </c>
      <c r="B96" s="415">
        <v>3</v>
      </c>
      <c r="C96" s="399" t="s">
        <v>1502</v>
      </c>
      <c r="D96" s="400" t="s">
        <v>183</v>
      </c>
      <c r="E96" s="401">
        <v>51431</v>
      </c>
      <c r="F96" s="428">
        <v>0.29289999999999999</v>
      </c>
      <c r="G96" s="401">
        <v>230276</v>
      </c>
      <c r="H96" s="429">
        <v>0.24440000000000001</v>
      </c>
      <c r="I96" s="421">
        <v>4.4773775000000002</v>
      </c>
    </row>
    <row r="97" spans="1:9" x14ac:dyDescent="0.25">
      <c r="A97" s="415">
        <v>2022</v>
      </c>
      <c r="B97" s="415">
        <v>3</v>
      </c>
      <c r="C97" s="399" t="s">
        <v>1502</v>
      </c>
      <c r="D97" s="400" t="s">
        <v>1322</v>
      </c>
      <c r="E97" s="401">
        <v>40345</v>
      </c>
      <c r="F97" s="428">
        <v>0.2298</v>
      </c>
      <c r="G97" s="401">
        <v>217062</v>
      </c>
      <c r="H97" s="429">
        <v>0.23039999999999999</v>
      </c>
      <c r="I97" s="421">
        <v>5.3802795999999997</v>
      </c>
    </row>
    <row r="98" spans="1:9" x14ac:dyDescent="0.25">
      <c r="A98" s="415">
        <v>2022</v>
      </c>
      <c r="B98" s="415">
        <v>3</v>
      </c>
      <c r="C98" s="399" t="s">
        <v>1502</v>
      </c>
      <c r="D98" s="400" t="s">
        <v>279</v>
      </c>
      <c r="E98" s="401">
        <v>76784</v>
      </c>
      <c r="F98" s="428">
        <v>0.43740000000000001</v>
      </c>
      <c r="G98" s="401">
        <v>452733</v>
      </c>
      <c r="H98" s="429">
        <v>0.48060000000000003</v>
      </c>
      <c r="I98" s="421">
        <v>5.8962661000000001</v>
      </c>
    </row>
    <row r="99" spans="1:9" x14ac:dyDescent="0.25">
      <c r="A99" s="415">
        <v>2022</v>
      </c>
      <c r="B99" s="415">
        <v>3</v>
      </c>
      <c r="C99" s="399" t="s">
        <v>1502</v>
      </c>
      <c r="D99" s="400" t="s">
        <v>205</v>
      </c>
      <c r="E99" s="401">
        <v>3762</v>
      </c>
      <c r="F99" s="428">
        <v>2.1399999999999999E-2</v>
      </c>
      <c r="G99" s="401">
        <v>22287</v>
      </c>
      <c r="H99" s="429">
        <v>2.3599999999999999E-2</v>
      </c>
      <c r="I99" s="421">
        <v>5.9242423999999998</v>
      </c>
    </row>
    <row r="100" spans="1:9" x14ac:dyDescent="0.25">
      <c r="A100" s="415">
        <v>2022</v>
      </c>
      <c r="B100" s="415">
        <v>3</v>
      </c>
      <c r="C100" s="399" t="s">
        <v>1502</v>
      </c>
      <c r="D100" s="400" t="s">
        <v>1507</v>
      </c>
      <c r="E100" s="401">
        <v>3163</v>
      </c>
      <c r="F100" s="428">
        <v>1.7999999999999999E-2</v>
      </c>
      <c r="G100" s="401">
        <v>19007</v>
      </c>
      <c r="H100" s="429">
        <v>2.01E-2</v>
      </c>
      <c r="I100" s="421">
        <v>6.0091685000000004</v>
      </c>
    </row>
    <row r="101" spans="1:9" x14ac:dyDescent="0.25">
      <c r="A101" s="415">
        <v>2022</v>
      </c>
      <c r="B101" s="415">
        <v>3</v>
      </c>
      <c r="C101" s="399" t="s">
        <v>1431</v>
      </c>
      <c r="D101" s="400" t="s">
        <v>183</v>
      </c>
      <c r="E101" s="401">
        <v>1627</v>
      </c>
      <c r="F101" s="428">
        <v>0.19320000000000001</v>
      </c>
      <c r="G101" s="401">
        <v>11399</v>
      </c>
      <c r="H101" s="429">
        <v>0.153</v>
      </c>
      <c r="I101" s="421">
        <v>7.0061463000000002</v>
      </c>
    </row>
    <row r="102" spans="1:9" x14ac:dyDescent="0.25">
      <c r="A102" s="415">
        <v>2022</v>
      </c>
      <c r="B102" s="415">
        <v>3</v>
      </c>
      <c r="C102" s="399" t="s">
        <v>1431</v>
      </c>
      <c r="D102" s="400" t="s">
        <v>1322</v>
      </c>
      <c r="E102" s="401">
        <v>1357</v>
      </c>
      <c r="F102" s="428">
        <v>0.16109999999999999</v>
      </c>
      <c r="G102" s="401">
        <v>14366</v>
      </c>
      <c r="H102" s="429">
        <v>0.1928</v>
      </c>
      <c r="I102" s="421">
        <v>10.586588000000001</v>
      </c>
    </row>
    <row r="103" spans="1:9" x14ac:dyDescent="0.25">
      <c r="A103" s="415">
        <v>2022</v>
      </c>
      <c r="B103" s="415">
        <v>3</v>
      </c>
      <c r="C103" s="399" t="s">
        <v>1431</v>
      </c>
      <c r="D103" s="400" t="s">
        <v>279</v>
      </c>
      <c r="E103" s="401">
        <v>5099</v>
      </c>
      <c r="F103" s="428">
        <v>0.60560000000000003</v>
      </c>
      <c r="G103" s="401">
        <v>44436</v>
      </c>
      <c r="H103" s="429">
        <v>0.59640000000000004</v>
      </c>
      <c r="I103" s="421">
        <v>8.7146498999999995</v>
      </c>
    </row>
    <row r="104" spans="1:9" x14ac:dyDescent="0.25">
      <c r="A104" s="415">
        <v>2022</v>
      </c>
      <c r="B104" s="415">
        <v>3</v>
      </c>
      <c r="C104" s="399" t="s">
        <v>1431</v>
      </c>
      <c r="D104" s="400" t="s">
        <v>205</v>
      </c>
      <c r="E104" s="430">
        <v>203</v>
      </c>
      <c r="F104" s="428">
        <v>2.41E-2</v>
      </c>
      <c r="G104" s="401">
        <v>2098</v>
      </c>
      <c r="H104" s="429">
        <v>2.81E-2</v>
      </c>
      <c r="I104" s="421">
        <v>10.334975</v>
      </c>
    </row>
    <row r="105" spans="1:9" x14ac:dyDescent="0.25">
      <c r="A105" s="415">
        <v>2022</v>
      </c>
      <c r="B105" s="415">
        <v>3</v>
      </c>
      <c r="C105" s="399" t="s">
        <v>1431</v>
      </c>
      <c r="D105" s="400" t="s">
        <v>1507</v>
      </c>
      <c r="E105" s="430">
        <v>132</v>
      </c>
      <c r="F105" s="428">
        <v>1.5599999999999999E-2</v>
      </c>
      <c r="G105" s="401">
        <v>2188</v>
      </c>
      <c r="H105" s="429">
        <v>2.93E-2</v>
      </c>
      <c r="I105" s="421">
        <v>16.575758</v>
      </c>
    </row>
    <row r="106" spans="1:9" x14ac:dyDescent="0.25">
      <c r="A106" s="415">
        <v>2022</v>
      </c>
      <c r="B106" s="415">
        <v>4</v>
      </c>
      <c r="C106" s="399" t="s">
        <v>1502</v>
      </c>
      <c r="D106" s="400" t="s">
        <v>183</v>
      </c>
      <c r="E106" s="401">
        <v>51208</v>
      </c>
      <c r="F106" s="428">
        <v>0.29139999999999999</v>
      </c>
      <c r="G106" s="401">
        <v>228661</v>
      </c>
      <c r="H106" s="429">
        <v>0.24179999999999999</v>
      </c>
      <c r="I106" s="421">
        <v>4.4653374000000001</v>
      </c>
    </row>
    <row r="107" spans="1:9" x14ac:dyDescent="0.25">
      <c r="A107" s="415">
        <v>2022</v>
      </c>
      <c r="B107" s="415">
        <v>4</v>
      </c>
      <c r="C107" s="399" t="s">
        <v>1502</v>
      </c>
      <c r="D107" s="400" t="s">
        <v>1322</v>
      </c>
      <c r="E107" s="401">
        <v>41607</v>
      </c>
      <c r="F107" s="428">
        <v>0.23680000000000001</v>
      </c>
      <c r="G107" s="401">
        <v>223015</v>
      </c>
      <c r="H107" s="429">
        <v>0.2359</v>
      </c>
      <c r="I107" s="421">
        <v>5.3601644000000004</v>
      </c>
    </row>
    <row r="108" spans="1:9" x14ac:dyDescent="0.25">
      <c r="A108" s="415">
        <v>2022</v>
      </c>
      <c r="B108" s="415">
        <v>4</v>
      </c>
      <c r="C108" s="399" t="s">
        <v>1502</v>
      </c>
      <c r="D108" s="400" t="s">
        <v>279</v>
      </c>
      <c r="E108" s="401">
        <v>75209</v>
      </c>
      <c r="F108" s="428">
        <v>0.42799999999999999</v>
      </c>
      <c r="G108" s="401">
        <v>447009</v>
      </c>
      <c r="H108" s="429">
        <v>0.4728</v>
      </c>
      <c r="I108" s="421">
        <v>5.9435573000000002</v>
      </c>
    </row>
    <row r="109" spans="1:9" x14ac:dyDescent="0.25">
      <c r="A109" s="415">
        <v>2022</v>
      </c>
      <c r="B109" s="415">
        <v>4</v>
      </c>
      <c r="C109" s="399" t="s">
        <v>1502</v>
      </c>
      <c r="D109" s="400" t="s">
        <v>205</v>
      </c>
      <c r="E109" s="401">
        <v>3912</v>
      </c>
      <c r="F109" s="428">
        <v>2.2200000000000001E-2</v>
      </c>
      <c r="G109" s="401">
        <v>24957</v>
      </c>
      <c r="H109" s="429">
        <v>2.63E-2</v>
      </c>
      <c r="I109" s="421">
        <v>6.3796011999999997</v>
      </c>
    </row>
    <row r="110" spans="1:9" x14ac:dyDescent="0.25">
      <c r="A110" s="415">
        <v>2022</v>
      </c>
      <c r="B110" s="415">
        <v>4</v>
      </c>
      <c r="C110" s="399" t="s">
        <v>1502</v>
      </c>
      <c r="D110" s="400" t="s">
        <v>1507</v>
      </c>
      <c r="E110" s="401">
        <v>3675</v>
      </c>
      <c r="F110" s="428">
        <v>2.0899999999999998E-2</v>
      </c>
      <c r="G110" s="401">
        <v>21155</v>
      </c>
      <c r="H110" s="429">
        <v>2.23E-2</v>
      </c>
      <c r="I110" s="421">
        <v>5.7564625999999999</v>
      </c>
    </row>
    <row r="111" spans="1:9" x14ac:dyDescent="0.25">
      <c r="A111" s="415">
        <v>2022</v>
      </c>
      <c r="B111" s="415">
        <v>4</v>
      </c>
      <c r="C111" s="399" t="s">
        <v>1431</v>
      </c>
      <c r="D111" s="400" t="s">
        <v>183</v>
      </c>
      <c r="E111" s="401">
        <v>1580</v>
      </c>
      <c r="F111" s="428">
        <v>0.17030000000000001</v>
      </c>
      <c r="G111" s="401">
        <v>12658</v>
      </c>
      <c r="H111" s="429">
        <v>0.16039999999999999</v>
      </c>
      <c r="I111" s="421">
        <v>8.0113924000000001</v>
      </c>
    </row>
    <row r="112" spans="1:9" x14ac:dyDescent="0.25">
      <c r="A112" s="415">
        <v>2022</v>
      </c>
      <c r="B112" s="415">
        <v>4</v>
      </c>
      <c r="C112" s="399" t="s">
        <v>1431</v>
      </c>
      <c r="D112" s="400" t="s">
        <v>1322</v>
      </c>
      <c r="E112" s="401">
        <v>1643</v>
      </c>
      <c r="F112" s="428">
        <v>0.17710000000000001</v>
      </c>
      <c r="G112" s="401">
        <v>15723</v>
      </c>
      <c r="H112" s="429">
        <v>0.1993</v>
      </c>
      <c r="I112" s="421">
        <v>9.5696896000000002</v>
      </c>
    </row>
    <row r="113" spans="1:10" x14ac:dyDescent="0.25">
      <c r="A113" s="415">
        <v>2022</v>
      </c>
      <c r="B113" s="415">
        <v>4</v>
      </c>
      <c r="C113" s="399" t="s">
        <v>1431</v>
      </c>
      <c r="D113" s="400" t="s">
        <v>279</v>
      </c>
      <c r="E113" s="401">
        <v>5680</v>
      </c>
      <c r="F113" s="428">
        <v>0.61250000000000004</v>
      </c>
      <c r="G113" s="401">
        <v>46961</v>
      </c>
      <c r="H113" s="429">
        <v>0.59540000000000004</v>
      </c>
      <c r="I113" s="421">
        <v>8.2677817000000005</v>
      </c>
    </row>
    <row r="114" spans="1:10" x14ac:dyDescent="0.25">
      <c r="A114" s="415">
        <v>2022</v>
      </c>
      <c r="B114" s="415">
        <v>4</v>
      </c>
      <c r="C114" s="399" t="s">
        <v>1431</v>
      </c>
      <c r="D114" s="400" t="s">
        <v>205</v>
      </c>
      <c r="E114" s="430">
        <v>195</v>
      </c>
      <c r="F114" s="428">
        <v>2.1000000000000001E-2</v>
      </c>
      <c r="G114" s="401">
        <v>1667</v>
      </c>
      <c r="H114" s="429">
        <v>2.1100000000000001E-2</v>
      </c>
      <c r="I114" s="421">
        <v>8.5487178999999998</v>
      </c>
    </row>
    <row r="115" spans="1:10" x14ac:dyDescent="0.25">
      <c r="A115" s="415">
        <v>2022</v>
      </c>
      <c r="B115" s="415">
        <v>4</v>
      </c>
      <c r="C115" s="399" t="s">
        <v>1431</v>
      </c>
      <c r="D115" s="400" t="s">
        <v>1507</v>
      </c>
      <c r="E115" s="430">
        <v>172</v>
      </c>
      <c r="F115" s="428">
        <v>1.8499999999999999E-2</v>
      </c>
      <c r="G115" s="401">
        <v>1821</v>
      </c>
      <c r="H115" s="429">
        <v>2.3E-2</v>
      </c>
      <c r="I115" s="421">
        <v>10.587209</v>
      </c>
    </row>
    <row r="116" spans="1:10" x14ac:dyDescent="0.25">
      <c r="A116" s="402"/>
      <c r="B116" s="402"/>
      <c r="C116" s="402"/>
      <c r="D116" s="402"/>
      <c r="E116" s="402"/>
      <c r="F116" s="404"/>
      <c r="G116" s="402"/>
      <c r="H116" s="402"/>
      <c r="I116" s="425"/>
    </row>
    <row r="117" spans="1:10" x14ac:dyDescent="0.25">
      <c r="A117" s="402" t="s">
        <v>1605</v>
      </c>
      <c r="B117" s="402"/>
      <c r="C117" s="402"/>
      <c r="D117" s="402"/>
      <c r="E117" s="402"/>
      <c r="F117" s="404"/>
      <c r="G117" s="402"/>
      <c r="H117" s="402"/>
      <c r="I117" s="425"/>
    </row>
    <row r="118" spans="1:10" x14ac:dyDescent="0.25">
      <c r="A118" s="512" t="s">
        <v>1607</v>
      </c>
      <c r="B118" s="512"/>
      <c r="C118" s="512"/>
      <c r="D118" s="512"/>
      <c r="E118" s="512"/>
      <c r="F118" s="512"/>
      <c r="G118" s="512"/>
      <c r="H118" s="512"/>
      <c r="I118" s="512"/>
      <c r="J118" s="512"/>
    </row>
    <row r="119" spans="1:10" x14ac:dyDescent="0.25">
      <c r="A119" s="512"/>
      <c r="B119" s="512"/>
      <c r="C119" s="512"/>
      <c r="D119" s="512"/>
      <c r="E119" s="512"/>
      <c r="F119" s="512"/>
      <c r="G119" s="512"/>
      <c r="H119" s="512"/>
      <c r="I119" s="512"/>
      <c r="J119" s="512"/>
    </row>
    <row r="120" spans="1:10" x14ac:dyDescent="0.25">
      <c r="A120" s="512"/>
      <c r="B120" s="512"/>
      <c r="C120" s="512"/>
      <c r="D120" s="512"/>
      <c r="E120" s="512"/>
      <c r="F120" s="512"/>
      <c r="G120" s="512"/>
      <c r="H120" s="512"/>
      <c r="I120" s="512"/>
      <c r="J120" s="512"/>
    </row>
    <row r="121" spans="1:10" x14ac:dyDescent="0.25">
      <c r="A121" s="512"/>
      <c r="B121" s="512"/>
      <c r="C121" s="512"/>
      <c r="D121" s="512"/>
      <c r="E121" s="512"/>
      <c r="F121" s="512"/>
      <c r="G121" s="512"/>
      <c r="H121" s="512"/>
      <c r="I121" s="512"/>
      <c r="J121" s="512"/>
    </row>
    <row r="122" spans="1:10" x14ac:dyDescent="0.25">
      <c r="A122" s="512"/>
      <c r="B122" s="512"/>
      <c r="C122" s="512"/>
      <c r="D122" s="512"/>
      <c r="E122" s="512"/>
      <c r="F122" s="512"/>
      <c r="G122" s="512"/>
      <c r="H122" s="512"/>
      <c r="I122" s="512"/>
      <c r="J122" s="512"/>
    </row>
    <row r="123" spans="1:10" x14ac:dyDescent="0.25">
      <c r="A123" s="512"/>
      <c r="B123" s="512"/>
      <c r="C123" s="512"/>
      <c r="D123" s="512"/>
      <c r="E123" s="512"/>
      <c r="F123" s="512"/>
      <c r="G123" s="512"/>
      <c r="H123" s="512"/>
      <c r="I123" s="512"/>
      <c r="J123" s="512"/>
    </row>
  </sheetData>
  <mergeCells count="1">
    <mergeCell ref="A118:J12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5D4D-C8EB-4AB3-BB9D-0D1D755611AD}">
  <sheetPr>
    <tabColor theme="9" tint="-0.499984740745262"/>
  </sheetPr>
  <dimension ref="A1:K145"/>
  <sheetViews>
    <sheetView workbookViewId="0"/>
  </sheetViews>
  <sheetFormatPr defaultColWidth="8.7109375" defaultRowHeight="15" x14ac:dyDescent="0.25"/>
  <cols>
    <col min="1" max="1" width="7.85546875" customWidth="1"/>
    <col min="2" max="2" width="7.42578125" bestFit="1" customWidth="1"/>
    <col min="3" max="3" width="12.42578125" style="145" customWidth="1"/>
    <col min="4" max="4" width="16.42578125" bestFit="1" customWidth="1"/>
    <col min="5" max="5" width="9.5703125" bestFit="1" customWidth="1"/>
    <col min="6" max="6" width="7.5703125" style="198" bestFit="1" customWidth="1"/>
    <col min="7" max="7" width="13.42578125" bestFit="1" customWidth="1"/>
    <col min="8" max="8" width="14.7109375" customWidth="1"/>
    <col min="9" max="9" width="13.85546875" style="394" customWidth="1"/>
  </cols>
  <sheetData>
    <row r="1" spans="1:10" ht="18.75" x14ac:dyDescent="0.3">
      <c r="A1" s="110" t="s">
        <v>25</v>
      </c>
    </row>
    <row r="2" spans="1:10" ht="15.75" x14ac:dyDescent="0.25">
      <c r="A2" s="27" t="s">
        <v>1544</v>
      </c>
    </row>
    <row r="3" spans="1:10" ht="15.75" x14ac:dyDescent="0.25">
      <c r="A3" s="413" t="s">
        <v>1261</v>
      </c>
    </row>
    <row r="5" spans="1:10" s="198" customFormat="1" ht="26.25" x14ac:dyDescent="0.25">
      <c r="A5" s="405" t="s">
        <v>1446</v>
      </c>
      <c r="B5" s="405" t="s">
        <v>1503</v>
      </c>
      <c r="C5" s="406" t="s">
        <v>1498</v>
      </c>
      <c r="D5" s="406" t="s">
        <v>1508</v>
      </c>
      <c r="E5" s="405" t="s">
        <v>1407</v>
      </c>
      <c r="F5" s="405" t="s">
        <v>1505</v>
      </c>
      <c r="G5" s="405" t="s">
        <v>1449</v>
      </c>
      <c r="H5" s="405" t="s">
        <v>1506</v>
      </c>
      <c r="I5" s="408" t="s">
        <v>1277</v>
      </c>
      <c r="J5" s="404"/>
    </row>
    <row r="6" spans="1:10" x14ac:dyDescent="0.25">
      <c r="A6" s="415">
        <v>2020</v>
      </c>
      <c r="B6" s="415">
        <v>2</v>
      </c>
      <c r="C6" s="432" t="s">
        <v>1502</v>
      </c>
      <c r="D6" s="400" t="s">
        <v>1509</v>
      </c>
      <c r="E6" s="401">
        <v>4332</v>
      </c>
      <c r="F6" s="428">
        <v>2.2599999999999999E-2</v>
      </c>
      <c r="G6" s="401">
        <v>34771</v>
      </c>
      <c r="H6" s="429">
        <v>3.5299999999999998E-2</v>
      </c>
      <c r="I6" s="421">
        <v>8.0265465999999996</v>
      </c>
      <c r="J6" s="402"/>
    </row>
    <row r="7" spans="1:10" x14ac:dyDescent="0.25">
      <c r="A7" s="415">
        <v>2020</v>
      </c>
      <c r="B7" s="415">
        <v>2</v>
      </c>
      <c r="C7" s="432" t="s">
        <v>1502</v>
      </c>
      <c r="D7" s="400" t="s">
        <v>1510</v>
      </c>
      <c r="E7" s="401">
        <v>40151</v>
      </c>
      <c r="F7" s="428">
        <v>0.21</v>
      </c>
      <c r="G7" s="401">
        <v>219327</v>
      </c>
      <c r="H7" s="429">
        <v>0.2228</v>
      </c>
      <c r="I7" s="421">
        <v>5.4625538999999996</v>
      </c>
      <c r="J7" s="402"/>
    </row>
    <row r="8" spans="1:10" x14ac:dyDescent="0.25">
      <c r="A8" s="415">
        <v>2020</v>
      </c>
      <c r="B8" s="415">
        <v>2</v>
      </c>
      <c r="C8" s="432" t="s">
        <v>1502</v>
      </c>
      <c r="D8" s="400" t="s">
        <v>1511</v>
      </c>
      <c r="E8" s="401">
        <v>103892</v>
      </c>
      <c r="F8" s="428">
        <v>0.54359999999999997</v>
      </c>
      <c r="G8" s="401">
        <v>407470</v>
      </c>
      <c r="H8" s="429">
        <v>0.41399999999999998</v>
      </c>
      <c r="I8" s="421">
        <v>3.9220537000000002</v>
      </c>
      <c r="J8" s="402"/>
    </row>
    <row r="9" spans="1:10" x14ac:dyDescent="0.25">
      <c r="A9" s="415">
        <v>2020</v>
      </c>
      <c r="B9" s="415">
        <v>2</v>
      </c>
      <c r="C9" s="432" t="s">
        <v>1502</v>
      </c>
      <c r="D9" s="400" t="s">
        <v>205</v>
      </c>
      <c r="E9" s="401">
        <v>13996</v>
      </c>
      <c r="F9" s="428">
        <v>7.3200000000000001E-2</v>
      </c>
      <c r="G9" s="401">
        <v>84485</v>
      </c>
      <c r="H9" s="429">
        <v>8.5800000000000001E-2</v>
      </c>
      <c r="I9" s="421">
        <v>6.0363674999999999</v>
      </c>
      <c r="J9" s="402"/>
    </row>
    <row r="10" spans="1:10" x14ac:dyDescent="0.25">
      <c r="A10" s="415">
        <v>2020</v>
      </c>
      <c r="B10" s="415">
        <v>2</v>
      </c>
      <c r="C10" s="432" t="s">
        <v>1502</v>
      </c>
      <c r="D10" s="400" t="s">
        <v>1512</v>
      </c>
      <c r="E10" s="401">
        <v>6099</v>
      </c>
      <c r="F10" s="428">
        <v>3.1899999999999998E-2</v>
      </c>
      <c r="G10" s="401">
        <v>66228</v>
      </c>
      <c r="H10" s="429">
        <v>6.7199999999999996E-2</v>
      </c>
      <c r="I10" s="421">
        <v>10.858829</v>
      </c>
      <c r="J10" s="402"/>
    </row>
    <row r="11" spans="1:10" x14ac:dyDescent="0.25">
      <c r="A11" s="415">
        <v>2020</v>
      </c>
      <c r="B11" s="415">
        <v>2</v>
      </c>
      <c r="C11" s="432" t="s">
        <v>1502</v>
      </c>
      <c r="D11" s="400" t="s">
        <v>1513</v>
      </c>
      <c r="E11" s="401">
        <v>22642</v>
      </c>
      <c r="F11" s="428">
        <v>0.11840000000000001</v>
      </c>
      <c r="G11" s="401">
        <v>171892</v>
      </c>
      <c r="H11" s="429">
        <v>0.17460000000000001</v>
      </c>
      <c r="I11" s="421">
        <v>7.5917322</v>
      </c>
      <c r="J11" s="402"/>
    </row>
    <row r="12" spans="1:10" x14ac:dyDescent="0.25">
      <c r="A12" s="415">
        <v>2020</v>
      </c>
      <c r="B12" s="415">
        <v>2</v>
      </c>
      <c r="C12" s="432" t="s">
        <v>1431</v>
      </c>
      <c r="D12" s="400" t="s">
        <v>1509</v>
      </c>
      <c r="E12" s="433">
        <v>105</v>
      </c>
      <c r="F12" s="428">
        <v>0.12740000000000001</v>
      </c>
      <c r="G12" s="431">
        <v>594</v>
      </c>
      <c r="H12" s="429">
        <v>0.15290000000000001</v>
      </c>
      <c r="I12" s="421">
        <v>5.6571429000000002</v>
      </c>
      <c r="J12" s="402"/>
    </row>
    <row r="13" spans="1:10" x14ac:dyDescent="0.25">
      <c r="A13" s="415">
        <v>2020</v>
      </c>
      <c r="B13" s="415">
        <v>2</v>
      </c>
      <c r="C13" s="432" t="s">
        <v>1431</v>
      </c>
      <c r="D13" s="400" t="s">
        <v>1510</v>
      </c>
      <c r="E13" s="433">
        <v>85</v>
      </c>
      <c r="F13" s="428">
        <v>0.1031</v>
      </c>
      <c r="G13" s="431">
        <v>570</v>
      </c>
      <c r="H13" s="429">
        <v>0.1467</v>
      </c>
      <c r="I13" s="421">
        <v>6.7058824000000001</v>
      </c>
      <c r="J13" s="402"/>
    </row>
    <row r="14" spans="1:10" x14ac:dyDescent="0.25">
      <c r="A14" s="415">
        <v>2020</v>
      </c>
      <c r="B14" s="415">
        <v>2</v>
      </c>
      <c r="C14" s="432" t="s">
        <v>1431</v>
      </c>
      <c r="D14" s="400" t="s">
        <v>1511</v>
      </c>
      <c r="E14" s="433">
        <v>482</v>
      </c>
      <c r="F14" s="428">
        <v>0.58489999999999998</v>
      </c>
      <c r="G14" s="401">
        <v>1843</v>
      </c>
      <c r="H14" s="429">
        <v>0.47449999999999998</v>
      </c>
      <c r="I14" s="421">
        <v>3.8236515</v>
      </c>
      <c r="J14" s="402"/>
    </row>
    <row r="15" spans="1:10" x14ac:dyDescent="0.25">
      <c r="A15" s="415">
        <v>2020</v>
      </c>
      <c r="B15" s="415">
        <v>2</v>
      </c>
      <c r="C15" s="432" t="s">
        <v>1431</v>
      </c>
      <c r="D15" s="400" t="s">
        <v>205</v>
      </c>
      <c r="E15" s="433">
        <v>107</v>
      </c>
      <c r="F15" s="428">
        <v>0.1298</v>
      </c>
      <c r="G15" s="431">
        <v>438</v>
      </c>
      <c r="H15" s="429">
        <v>0.11269999999999999</v>
      </c>
      <c r="I15" s="421">
        <v>4.0934578999999998</v>
      </c>
      <c r="J15" s="402"/>
    </row>
    <row r="16" spans="1:10" x14ac:dyDescent="0.25">
      <c r="A16" s="415">
        <v>2020</v>
      </c>
      <c r="B16" s="415">
        <v>2</v>
      </c>
      <c r="C16" s="432" t="s">
        <v>1431</v>
      </c>
      <c r="D16" s="400" t="s">
        <v>1512</v>
      </c>
      <c r="E16" s="433">
        <v>12</v>
      </c>
      <c r="F16" s="428">
        <v>1.4500000000000001E-2</v>
      </c>
      <c r="G16" s="431">
        <v>107</v>
      </c>
      <c r="H16" s="429">
        <v>2.75E-2</v>
      </c>
      <c r="I16" s="421">
        <v>8.9166667000000004</v>
      </c>
      <c r="J16" s="402"/>
    </row>
    <row r="17" spans="1:10" x14ac:dyDescent="0.25">
      <c r="A17" s="415">
        <v>2020</v>
      </c>
      <c r="B17" s="415">
        <v>2</v>
      </c>
      <c r="C17" s="432" t="s">
        <v>1431</v>
      </c>
      <c r="D17" s="400" t="s">
        <v>1513</v>
      </c>
      <c r="E17" s="433">
        <v>33</v>
      </c>
      <c r="F17" s="428">
        <v>0.04</v>
      </c>
      <c r="G17" s="431">
        <v>332</v>
      </c>
      <c r="H17" s="429">
        <v>8.5400000000000004E-2</v>
      </c>
      <c r="I17" s="421">
        <v>10.060606</v>
      </c>
      <c r="J17" s="402"/>
    </row>
    <row r="18" spans="1:10" x14ac:dyDescent="0.25">
      <c r="A18" s="415">
        <v>2020</v>
      </c>
      <c r="B18" s="415">
        <v>3</v>
      </c>
      <c r="C18" s="432" t="s">
        <v>1502</v>
      </c>
      <c r="D18" s="400" t="s">
        <v>1509</v>
      </c>
      <c r="E18" s="401">
        <v>3175</v>
      </c>
      <c r="F18" s="428">
        <v>2.2200000000000001E-2</v>
      </c>
      <c r="G18" s="401">
        <v>24266</v>
      </c>
      <c r="H18" s="429">
        <v>3.39E-2</v>
      </c>
      <c r="I18" s="421">
        <v>7.6428345999999996</v>
      </c>
      <c r="J18" s="402"/>
    </row>
    <row r="19" spans="1:10" x14ac:dyDescent="0.25">
      <c r="A19" s="415">
        <v>2020</v>
      </c>
      <c r="B19" s="415">
        <v>3</v>
      </c>
      <c r="C19" s="432" t="s">
        <v>1502</v>
      </c>
      <c r="D19" s="400" t="s">
        <v>1510</v>
      </c>
      <c r="E19" s="401">
        <v>30748</v>
      </c>
      <c r="F19" s="428">
        <v>0.21529999999999999</v>
      </c>
      <c r="G19" s="401">
        <v>181943</v>
      </c>
      <c r="H19" s="429">
        <v>0.25490000000000002</v>
      </c>
      <c r="I19" s="421">
        <v>5.9172304000000002</v>
      </c>
      <c r="J19" s="402"/>
    </row>
    <row r="20" spans="1:10" x14ac:dyDescent="0.25">
      <c r="A20" s="415">
        <v>2020</v>
      </c>
      <c r="B20" s="415">
        <v>3</v>
      </c>
      <c r="C20" s="432" t="s">
        <v>1502</v>
      </c>
      <c r="D20" s="400" t="s">
        <v>1511</v>
      </c>
      <c r="E20" s="401">
        <v>82231</v>
      </c>
      <c r="F20" s="428">
        <v>0.57599999999999996</v>
      </c>
      <c r="G20" s="401">
        <v>306414</v>
      </c>
      <c r="H20" s="429">
        <v>0.42930000000000001</v>
      </c>
      <c r="I20" s="421">
        <v>3.7262590000000002</v>
      </c>
      <c r="J20" s="402"/>
    </row>
    <row r="21" spans="1:10" x14ac:dyDescent="0.25">
      <c r="A21" s="415">
        <v>2020</v>
      </c>
      <c r="B21" s="415">
        <v>3</v>
      </c>
      <c r="C21" s="432" t="s">
        <v>1502</v>
      </c>
      <c r="D21" s="400" t="s">
        <v>205</v>
      </c>
      <c r="E21" s="401">
        <v>12254</v>
      </c>
      <c r="F21" s="428">
        <v>8.5800000000000001E-2</v>
      </c>
      <c r="G21" s="401">
        <v>72890</v>
      </c>
      <c r="H21" s="429">
        <v>0.1021</v>
      </c>
      <c r="I21" s="421">
        <v>5.9482618</v>
      </c>
      <c r="J21" s="402"/>
    </row>
    <row r="22" spans="1:10" x14ac:dyDescent="0.25">
      <c r="A22" s="415">
        <v>2020</v>
      </c>
      <c r="B22" s="415">
        <v>3</v>
      </c>
      <c r="C22" s="432" t="s">
        <v>1502</v>
      </c>
      <c r="D22" s="400" t="s">
        <v>1512</v>
      </c>
      <c r="E22" s="401">
        <v>4217</v>
      </c>
      <c r="F22" s="428">
        <v>2.9499999999999998E-2</v>
      </c>
      <c r="G22" s="401">
        <v>45838</v>
      </c>
      <c r="H22" s="429">
        <v>6.4199999999999993E-2</v>
      </c>
      <c r="I22" s="421">
        <v>10.869813000000001</v>
      </c>
      <c r="J22" s="402"/>
    </row>
    <row r="23" spans="1:10" x14ac:dyDescent="0.25">
      <c r="A23" s="415">
        <v>2020</v>
      </c>
      <c r="B23" s="415">
        <v>3</v>
      </c>
      <c r="C23" s="432" t="s">
        <v>1502</v>
      </c>
      <c r="D23" s="400" t="s">
        <v>1513</v>
      </c>
      <c r="E23" s="401">
        <v>10121</v>
      </c>
      <c r="F23" s="428">
        <v>7.0900000000000005E-2</v>
      </c>
      <c r="G23" s="401">
        <v>82355</v>
      </c>
      <c r="H23" s="429">
        <v>0.1153</v>
      </c>
      <c r="I23" s="421">
        <v>8.1370418000000004</v>
      </c>
      <c r="J23" s="402"/>
    </row>
    <row r="24" spans="1:10" x14ac:dyDescent="0.25">
      <c r="A24" s="415">
        <v>2020</v>
      </c>
      <c r="B24" s="415">
        <v>3</v>
      </c>
      <c r="C24" s="432" t="s">
        <v>1431</v>
      </c>
      <c r="D24" s="400" t="s">
        <v>1509</v>
      </c>
      <c r="E24" s="401">
        <v>3257</v>
      </c>
      <c r="F24" s="428">
        <v>0.1686</v>
      </c>
      <c r="G24" s="401">
        <v>30071</v>
      </c>
      <c r="H24" s="429">
        <v>0.17499999999999999</v>
      </c>
      <c r="I24" s="421">
        <v>9.2327294999999996</v>
      </c>
      <c r="J24" s="402"/>
    </row>
    <row r="25" spans="1:10" x14ac:dyDescent="0.25">
      <c r="A25" s="415">
        <v>2020</v>
      </c>
      <c r="B25" s="415">
        <v>3</v>
      </c>
      <c r="C25" s="432" t="s">
        <v>1431</v>
      </c>
      <c r="D25" s="400" t="s">
        <v>1510</v>
      </c>
      <c r="E25" s="401">
        <v>2392</v>
      </c>
      <c r="F25" s="428">
        <v>0.12379999999999999</v>
      </c>
      <c r="G25" s="401">
        <v>23140</v>
      </c>
      <c r="H25" s="429">
        <v>0.1346</v>
      </c>
      <c r="I25" s="421">
        <v>9.6739130000000007</v>
      </c>
      <c r="J25" s="402"/>
    </row>
    <row r="26" spans="1:10" x14ac:dyDescent="0.25">
      <c r="A26" s="415">
        <v>2020</v>
      </c>
      <c r="B26" s="415">
        <v>3</v>
      </c>
      <c r="C26" s="432" t="s">
        <v>1431</v>
      </c>
      <c r="D26" s="400" t="s">
        <v>1511</v>
      </c>
      <c r="E26" s="401">
        <v>6085</v>
      </c>
      <c r="F26" s="428">
        <v>0.31509999999999999</v>
      </c>
      <c r="G26" s="401">
        <v>34399</v>
      </c>
      <c r="H26" s="429">
        <v>0.20019999999999999</v>
      </c>
      <c r="I26" s="421">
        <v>5.6530813000000002</v>
      </c>
      <c r="J26" s="402"/>
    </row>
    <row r="27" spans="1:10" x14ac:dyDescent="0.25">
      <c r="A27" s="415">
        <v>2020</v>
      </c>
      <c r="B27" s="415">
        <v>3</v>
      </c>
      <c r="C27" s="432" t="s">
        <v>1431</v>
      </c>
      <c r="D27" s="400" t="s">
        <v>205</v>
      </c>
      <c r="E27" s="401">
        <v>2489</v>
      </c>
      <c r="F27" s="428">
        <v>0.12889999999999999</v>
      </c>
      <c r="G27" s="401">
        <v>21069</v>
      </c>
      <c r="H27" s="429">
        <v>0.1226</v>
      </c>
      <c r="I27" s="421">
        <v>8.4648453000000003</v>
      </c>
      <c r="J27" s="402"/>
    </row>
    <row r="28" spans="1:10" x14ac:dyDescent="0.25">
      <c r="A28" s="415">
        <v>2020</v>
      </c>
      <c r="B28" s="415">
        <v>3</v>
      </c>
      <c r="C28" s="432" t="s">
        <v>1431</v>
      </c>
      <c r="D28" s="400" t="s">
        <v>1512</v>
      </c>
      <c r="E28" s="401">
        <v>1290</v>
      </c>
      <c r="F28" s="428">
        <v>6.6799999999999998E-2</v>
      </c>
      <c r="G28" s="401">
        <v>25288</v>
      </c>
      <c r="H28" s="429">
        <v>0.14710000000000001</v>
      </c>
      <c r="I28" s="421">
        <v>19.603100999999999</v>
      </c>
      <c r="J28" s="402"/>
    </row>
    <row r="29" spans="1:10" x14ac:dyDescent="0.25">
      <c r="A29" s="415">
        <v>2020</v>
      </c>
      <c r="B29" s="415">
        <v>3</v>
      </c>
      <c r="C29" s="432" t="s">
        <v>1431</v>
      </c>
      <c r="D29" s="400" t="s">
        <v>1513</v>
      </c>
      <c r="E29" s="401">
        <v>3794</v>
      </c>
      <c r="F29" s="428">
        <v>0.19650000000000001</v>
      </c>
      <c r="G29" s="401">
        <v>37842</v>
      </c>
      <c r="H29" s="429">
        <v>0.22020000000000001</v>
      </c>
      <c r="I29" s="421">
        <v>9.9741696999999991</v>
      </c>
      <c r="J29" s="402"/>
    </row>
    <row r="30" spans="1:10" x14ac:dyDescent="0.25">
      <c r="A30" s="415">
        <v>2020</v>
      </c>
      <c r="B30" s="415">
        <v>4</v>
      </c>
      <c r="C30" s="432" t="s">
        <v>1502</v>
      </c>
      <c r="D30" s="400" t="s">
        <v>1509</v>
      </c>
      <c r="E30" s="401">
        <v>3485</v>
      </c>
      <c r="F30" s="428">
        <v>1.8700000000000001E-2</v>
      </c>
      <c r="G30" s="401">
        <v>29759</v>
      </c>
      <c r="H30" s="429">
        <v>3.2399999999999998E-2</v>
      </c>
      <c r="I30" s="421">
        <v>8.5391679000000007</v>
      </c>
      <c r="J30" s="402"/>
    </row>
    <row r="31" spans="1:10" x14ac:dyDescent="0.25">
      <c r="A31" s="415">
        <v>2020</v>
      </c>
      <c r="B31" s="415">
        <v>4</v>
      </c>
      <c r="C31" s="432" t="s">
        <v>1502</v>
      </c>
      <c r="D31" s="400" t="s">
        <v>1510</v>
      </c>
      <c r="E31" s="401">
        <v>41892</v>
      </c>
      <c r="F31" s="428">
        <v>0.22520000000000001</v>
      </c>
      <c r="G31" s="401">
        <v>224931</v>
      </c>
      <c r="H31" s="429">
        <v>0.24510000000000001</v>
      </c>
      <c r="I31" s="421">
        <v>5.3693068000000004</v>
      </c>
      <c r="J31" s="402"/>
    </row>
    <row r="32" spans="1:10" x14ac:dyDescent="0.25">
      <c r="A32" s="415">
        <v>2020</v>
      </c>
      <c r="B32" s="415">
        <v>4</v>
      </c>
      <c r="C32" s="432" t="s">
        <v>1502</v>
      </c>
      <c r="D32" s="400" t="s">
        <v>1511</v>
      </c>
      <c r="E32" s="401">
        <v>103195</v>
      </c>
      <c r="F32" s="428">
        <v>0.55479999999999996</v>
      </c>
      <c r="G32" s="401">
        <v>382648</v>
      </c>
      <c r="H32" s="429">
        <v>0.41689999999999999</v>
      </c>
      <c r="I32" s="421">
        <v>3.7080090999999999</v>
      </c>
      <c r="J32" s="402"/>
    </row>
    <row r="33" spans="1:10" x14ac:dyDescent="0.25">
      <c r="A33" s="415">
        <v>2020</v>
      </c>
      <c r="B33" s="415">
        <v>4</v>
      </c>
      <c r="C33" s="432" t="s">
        <v>1502</v>
      </c>
      <c r="D33" s="400" t="s">
        <v>205</v>
      </c>
      <c r="E33" s="401">
        <v>14940</v>
      </c>
      <c r="F33" s="428">
        <v>8.0299999999999996E-2</v>
      </c>
      <c r="G33" s="401">
        <v>83890</v>
      </c>
      <c r="H33" s="429">
        <v>9.1399999999999995E-2</v>
      </c>
      <c r="I33" s="421">
        <v>5.6151271999999999</v>
      </c>
      <c r="J33" s="402"/>
    </row>
    <row r="34" spans="1:10" x14ac:dyDescent="0.25">
      <c r="A34" s="415">
        <v>2020</v>
      </c>
      <c r="B34" s="415">
        <v>4</v>
      </c>
      <c r="C34" s="432" t="s">
        <v>1502</v>
      </c>
      <c r="D34" s="400" t="s">
        <v>1512</v>
      </c>
      <c r="E34" s="401">
        <v>5839</v>
      </c>
      <c r="F34" s="428">
        <v>3.1300000000000001E-2</v>
      </c>
      <c r="G34" s="401">
        <v>64263</v>
      </c>
      <c r="H34" s="429">
        <v>7.0000000000000007E-2</v>
      </c>
      <c r="I34" s="421">
        <v>11.005822999999999</v>
      </c>
      <c r="J34" s="402"/>
    </row>
    <row r="35" spans="1:10" x14ac:dyDescent="0.25">
      <c r="A35" s="415">
        <v>2020</v>
      </c>
      <c r="B35" s="415">
        <v>4</v>
      </c>
      <c r="C35" s="432" t="s">
        <v>1502</v>
      </c>
      <c r="D35" s="400" t="s">
        <v>1513</v>
      </c>
      <c r="E35" s="401">
        <v>16615</v>
      </c>
      <c r="F35" s="428">
        <v>8.9300000000000004E-2</v>
      </c>
      <c r="G35" s="401">
        <v>132089</v>
      </c>
      <c r="H35" s="429">
        <v>0.1439</v>
      </c>
      <c r="I35" s="421">
        <v>7.9499849999999999</v>
      </c>
      <c r="J35" s="402"/>
    </row>
    <row r="36" spans="1:10" x14ac:dyDescent="0.25">
      <c r="A36" s="415">
        <v>2020</v>
      </c>
      <c r="B36" s="415">
        <v>4</v>
      </c>
      <c r="C36" s="432" t="s">
        <v>1431</v>
      </c>
      <c r="D36" s="400" t="s">
        <v>1509</v>
      </c>
      <c r="E36" s="433">
        <v>176</v>
      </c>
      <c r="F36" s="428">
        <v>7.6700000000000004E-2</v>
      </c>
      <c r="G36" s="401">
        <v>2818</v>
      </c>
      <c r="H36" s="429">
        <v>0.11609999999999999</v>
      </c>
      <c r="I36" s="421">
        <v>16.011364</v>
      </c>
      <c r="J36" s="402"/>
    </row>
    <row r="37" spans="1:10" x14ac:dyDescent="0.25">
      <c r="A37" s="415">
        <v>2020</v>
      </c>
      <c r="B37" s="415">
        <v>4</v>
      </c>
      <c r="C37" s="432" t="s">
        <v>1431</v>
      </c>
      <c r="D37" s="400" t="s">
        <v>1510</v>
      </c>
      <c r="E37" s="433">
        <v>371</v>
      </c>
      <c r="F37" s="428">
        <v>0.1618</v>
      </c>
      <c r="G37" s="401">
        <v>3632</v>
      </c>
      <c r="H37" s="429">
        <v>0.1497</v>
      </c>
      <c r="I37" s="421">
        <v>9.7897573999999992</v>
      </c>
      <c r="J37" s="402"/>
    </row>
    <row r="38" spans="1:10" x14ac:dyDescent="0.25">
      <c r="A38" s="415">
        <v>2020</v>
      </c>
      <c r="B38" s="415">
        <v>4</v>
      </c>
      <c r="C38" s="432" t="s">
        <v>1431</v>
      </c>
      <c r="D38" s="400" t="s">
        <v>1511</v>
      </c>
      <c r="E38" s="401">
        <v>1028</v>
      </c>
      <c r="F38" s="428">
        <v>0.44850000000000001</v>
      </c>
      <c r="G38" s="401">
        <v>5111</v>
      </c>
      <c r="H38" s="429">
        <v>0.2107</v>
      </c>
      <c r="I38" s="421">
        <v>4.9717899000000001</v>
      </c>
      <c r="J38" s="402"/>
    </row>
    <row r="39" spans="1:10" x14ac:dyDescent="0.25">
      <c r="A39" s="415">
        <v>2020</v>
      </c>
      <c r="B39" s="415">
        <v>4</v>
      </c>
      <c r="C39" s="432" t="s">
        <v>1431</v>
      </c>
      <c r="D39" s="400" t="s">
        <v>205</v>
      </c>
      <c r="E39" s="433">
        <v>166</v>
      </c>
      <c r="F39" s="428">
        <v>7.2400000000000006E-2</v>
      </c>
      <c r="G39" s="401">
        <v>2051</v>
      </c>
      <c r="H39" s="429">
        <v>8.4500000000000006E-2</v>
      </c>
      <c r="I39" s="421">
        <v>12.355422000000001</v>
      </c>
      <c r="J39" s="402"/>
    </row>
    <row r="40" spans="1:10" x14ac:dyDescent="0.25">
      <c r="A40" s="415">
        <v>2020</v>
      </c>
      <c r="B40" s="415">
        <v>4</v>
      </c>
      <c r="C40" s="432" t="s">
        <v>1431</v>
      </c>
      <c r="D40" s="400" t="s">
        <v>1512</v>
      </c>
      <c r="E40" s="433">
        <v>134</v>
      </c>
      <c r="F40" s="428">
        <v>5.8400000000000001E-2</v>
      </c>
      <c r="G40" s="401">
        <v>3620</v>
      </c>
      <c r="H40" s="429">
        <v>0.1492</v>
      </c>
      <c r="I40" s="421">
        <v>27.014925000000002</v>
      </c>
      <c r="J40" s="402"/>
    </row>
    <row r="41" spans="1:10" x14ac:dyDescent="0.25">
      <c r="A41" s="415">
        <v>2020</v>
      </c>
      <c r="B41" s="415">
        <v>4</v>
      </c>
      <c r="C41" s="432" t="s">
        <v>1431</v>
      </c>
      <c r="D41" s="400" t="s">
        <v>1513</v>
      </c>
      <c r="E41" s="433">
        <v>417</v>
      </c>
      <c r="F41" s="428">
        <v>0.18190000000000001</v>
      </c>
      <c r="G41" s="401">
        <v>7023</v>
      </c>
      <c r="H41" s="429">
        <v>0.28949999999999998</v>
      </c>
      <c r="I41" s="421">
        <v>16.841726999999999</v>
      </c>
      <c r="J41" s="402"/>
    </row>
    <row r="42" spans="1:10" x14ac:dyDescent="0.25">
      <c r="A42" s="415">
        <v>2021</v>
      </c>
      <c r="B42" s="415">
        <v>1</v>
      </c>
      <c r="C42" s="432" t="s">
        <v>1502</v>
      </c>
      <c r="D42" s="400" t="s">
        <v>1509</v>
      </c>
      <c r="E42" s="401">
        <v>3664</v>
      </c>
      <c r="F42" s="428">
        <v>2.12E-2</v>
      </c>
      <c r="G42" s="401">
        <v>30878</v>
      </c>
      <c r="H42" s="429">
        <v>3.4799999999999998E-2</v>
      </c>
      <c r="I42" s="421">
        <v>8.4297024</v>
      </c>
      <c r="J42" s="402"/>
    </row>
    <row r="43" spans="1:10" x14ac:dyDescent="0.25">
      <c r="A43" s="415">
        <v>2021</v>
      </c>
      <c r="B43" s="415">
        <v>1</v>
      </c>
      <c r="C43" s="432" t="s">
        <v>1502</v>
      </c>
      <c r="D43" s="400" t="s">
        <v>1510</v>
      </c>
      <c r="E43" s="401">
        <v>39966</v>
      </c>
      <c r="F43" s="428">
        <v>0.2316</v>
      </c>
      <c r="G43" s="401">
        <v>223050</v>
      </c>
      <c r="H43" s="429">
        <v>0.25140000000000001</v>
      </c>
      <c r="I43" s="421">
        <v>5.5811335</v>
      </c>
      <c r="J43" s="402"/>
    </row>
    <row r="44" spans="1:10" x14ac:dyDescent="0.25">
      <c r="A44" s="415">
        <v>2021</v>
      </c>
      <c r="B44" s="415">
        <v>1</v>
      </c>
      <c r="C44" s="432" t="s">
        <v>1502</v>
      </c>
      <c r="D44" s="400" t="s">
        <v>1511</v>
      </c>
      <c r="E44" s="401">
        <v>94552</v>
      </c>
      <c r="F44" s="428">
        <v>0.54800000000000004</v>
      </c>
      <c r="G44" s="401">
        <v>365894</v>
      </c>
      <c r="H44" s="429">
        <v>0.41239999999999999</v>
      </c>
      <c r="I44" s="421">
        <v>3.8698057000000001</v>
      </c>
      <c r="J44" s="402"/>
    </row>
    <row r="45" spans="1:10" x14ac:dyDescent="0.25">
      <c r="A45" s="415">
        <v>2021</v>
      </c>
      <c r="B45" s="415">
        <v>1</v>
      </c>
      <c r="C45" s="432" t="s">
        <v>1502</v>
      </c>
      <c r="D45" s="400" t="s">
        <v>205</v>
      </c>
      <c r="E45" s="401">
        <v>13577</v>
      </c>
      <c r="F45" s="428">
        <v>7.8700000000000006E-2</v>
      </c>
      <c r="G45" s="401">
        <v>82983</v>
      </c>
      <c r="H45" s="429">
        <v>9.35E-2</v>
      </c>
      <c r="I45" s="421">
        <v>6.1120276999999996</v>
      </c>
      <c r="J45" s="402"/>
    </row>
    <row r="46" spans="1:10" x14ac:dyDescent="0.25">
      <c r="A46" s="415">
        <v>2021</v>
      </c>
      <c r="B46" s="415">
        <v>1</v>
      </c>
      <c r="C46" s="432" t="s">
        <v>1502</v>
      </c>
      <c r="D46" s="400" t="s">
        <v>1512</v>
      </c>
      <c r="E46" s="401">
        <v>5516</v>
      </c>
      <c r="F46" s="428">
        <v>3.1899999999999998E-2</v>
      </c>
      <c r="G46" s="401">
        <v>62632</v>
      </c>
      <c r="H46" s="429">
        <v>7.0599999999999996E-2</v>
      </c>
      <c r="I46" s="421">
        <v>11.354604999999999</v>
      </c>
      <c r="J46" s="402"/>
    </row>
    <row r="47" spans="1:10" x14ac:dyDescent="0.25">
      <c r="A47" s="415">
        <v>2021</v>
      </c>
      <c r="B47" s="415">
        <v>1</v>
      </c>
      <c r="C47" s="432" t="s">
        <v>1502</v>
      </c>
      <c r="D47" s="400" t="s">
        <v>1513</v>
      </c>
      <c r="E47" s="401">
        <v>15235</v>
      </c>
      <c r="F47" s="428">
        <v>8.8300000000000003E-2</v>
      </c>
      <c r="G47" s="401">
        <v>121621</v>
      </c>
      <c r="H47" s="429">
        <v>0.1371</v>
      </c>
      <c r="I47" s="421">
        <v>7.9835237000000001</v>
      </c>
      <c r="J47" s="402"/>
    </row>
    <row r="48" spans="1:10" x14ac:dyDescent="0.25">
      <c r="A48" s="415">
        <v>2021</v>
      </c>
      <c r="B48" s="415">
        <v>1</v>
      </c>
      <c r="C48" s="432" t="s">
        <v>1431</v>
      </c>
      <c r="D48" s="400" t="s">
        <v>1509</v>
      </c>
      <c r="E48" s="401">
        <v>1147</v>
      </c>
      <c r="F48" s="428">
        <v>9.3600000000000003E-2</v>
      </c>
      <c r="G48" s="401">
        <v>12194</v>
      </c>
      <c r="H48" s="429">
        <v>0.14480000000000001</v>
      </c>
      <c r="I48" s="421">
        <v>10.631212</v>
      </c>
      <c r="J48" s="402"/>
    </row>
    <row r="49" spans="1:10" x14ac:dyDescent="0.25">
      <c r="A49" s="415">
        <v>2021</v>
      </c>
      <c r="B49" s="415">
        <v>1</v>
      </c>
      <c r="C49" s="432" t="s">
        <v>1431</v>
      </c>
      <c r="D49" s="400" t="s">
        <v>1510</v>
      </c>
      <c r="E49" s="401">
        <v>2492</v>
      </c>
      <c r="F49" s="428">
        <v>0.2034</v>
      </c>
      <c r="G49" s="401">
        <v>17883</v>
      </c>
      <c r="H49" s="429">
        <v>0.21240000000000001</v>
      </c>
      <c r="I49" s="421">
        <v>7.1761637</v>
      </c>
      <c r="J49" s="402"/>
    </row>
    <row r="50" spans="1:10" x14ac:dyDescent="0.25">
      <c r="A50" s="415">
        <v>2021</v>
      </c>
      <c r="B50" s="415">
        <v>1</v>
      </c>
      <c r="C50" s="432" t="s">
        <v>1431</v>
      </c>
      <c r="D50" s="400" t="s">
        <v>1511</v>
      </c>
      <c r="E50" s="401">
        <v>5549</v>
      </c>
      <c r="F50" s="428">
        <v>0.4531</v>
      </c>
      <c r="G50" s="401">
        <v>24682</v>
      </c>
      <c r="H50" s="429">
        <v>0.29320000000000002</v>
      </c>
      <c r="I50" s="421">
        <v>4.4480086999999999</v>
      </c>
      <c r="J50" s="402"/>
    </row>
    <row r="51" spans="1:10" x14ac:dyDescent="0.25">
      <c r="A51" s="415">
        <v>2021</v>
      </c>
      <c r="B51" s="415">
        <v>1</v>
      </c>
      <c r="C51" s="432" t="s">
        <v>1431</v>
      </c>
      <c r="D51" s="400" t="s">
        <v>205</v>
      </c>
      <c r="E51" s="401">
        <v>1005</v>
      </c>
      <c r="F51" s="428">
        <v>8.2000000000000003E-2</v>
      </c>
      <c r="G51" s="401">
        <v>8704</v>
      </c>
      <c r="H51" s="429">
        <v>0.10340000000000001</v>
      </c>
      <c r="I51" s="421">
        <v>8.6606965000000002</v>
      </c>
      <c r="J51" s="402"/>
    </row>
    <row r="52" spans="1:10" x14ac:dyDescent="0.25">
      <c r="A52" s="415">
        <v>2021</v>
      </c>
      <c r="B52" s="415">
        <v>1</v>
      </c>
      <c r="C52" s="432" t="s">
        <v>1431</v>
      </c>
      <c r="D52" s="400" t="s">
        <v>1512</v>
      </c>
      <c r="E52" s="433">
        <v>315</v>
      </c>
      <c r="F52" s="428">
        <v>2.5700000000000001E-2</v>
      </c>
      <c r="G52" s="401">
        <v>5235</v>
      </c>
      <c r="H52" s="429">
        <v>6.2100000000000002E-2</v>
      </c>
      <c r="I52" s="421">
        <v>16.619047999999999</v>
      </c>
      <c r="J52" s="402"/>
    </row>
    <row r="53" spans="1:10" x14ac:dyDescent="0.25">
      <c r="A53" s="415">
        <v>2021</v>
      </c>
      <c r="B53" s="415">
        <v>1</v>
      </c>
      <c r="C53" s="432" t="s">
        <v>1431</v>
      </c>
      <c r="D53" s="400" t="s">
        <v>1513</v>
      </c>
      <c r="E53" s="401">
        <v>1738</v>
      </c>
      <c r="F53" s="428">
        <v>0.1419</v>
      </c>
      <c r="G53" s="401">
        <v>15477</v>
      </c>
      <c r="H53" s="429">
        <v>0.18379999999999999</v>
      </c>
      <c r="I53" s="421">
        <v>8.9050633000000001</v>
      </c>
      <c r="J53" s="402"/>
    </row>
    <row r="54" spans="1:10" x14ac:dyDescent="0.25">
      <c r="A54" s="415">
        <v>2021</v>
      </c>
      <c r="B54" s="415">
        <v>2</v>
      </c>
      <c r="C54" s="432" t="s">
        <v>1502</v>
      </c>
      <c r="D54" s="400" t="s">
        <v>1509</v>
      </c>
      <c r="E54" s="401">
        <v>3720</v>
      </c>
      <c r="F54" s="428">
        <v>2.3E-2</v>
      </c>
      <c r="G54" s="401">
        <v>31352</v>
      </c>
      <c r="H54" s="429">
        <v>3.73E-2</v>
      </c>
      <c r="I54" s="421">
        <v>8.4279569999999993</v>
      </c>
      <c r="J54" s="402"/>
    </row>
    <row r="55" spans="1:10" x14ac:dyDescent="0.25">
      <c r="A55" s="415">
        <v>2021</v>
      </c>
      <c r="B55" s="415">
        <v>2</v>
      </c>
      <c r="C55" s="432" t="s">
        <v>1502</v>
      </c>
      <c r="D55" s="400" t="s">
        <v>1510</v>
      </c>
      <c r="E55" s="401">
        <v>35621</v>
      </c>
      <c r="F55" s="428">
        <v>0.2208</v>
      </c>
      <c r="G55" s="401">
        <v>204719</v>
      </c>
      <c r="H55" s="429">
        <v>0.24390000000000001</v>
      </c>
      <c r="I55" s="421">
        <v>5.7471435</v>
      </c>
      <c r="J55" s="402"/>
    </row>
    <row r="56" spans="1:10" x14ac:dyDescent="0.25">
      <c r="A56" s="415">
        <v>2021</v>
      </c>
      <c r="B56" s="415">
        <v>2</v>
      </c>
      <c r="C56" s="432" t="s">
        <v>1502</v>
      </c>
      <c r="D56" s="400" t="s">
        <v>1511</v>
      </c>
      <c r="E56" s="401">
        <v>88333</v>
      </c>
      <c r="F56" s="428">
        <v>0.54769999999999996</v>
      </c>
      <c r="G56" s="401">
        <v>340992</v>
      </c>
      <c r="H56" s="429">
        <v>0.40639999999999998</v>
      </c>
      <c r="I56" s="421">
        <v>3.8603888</v>
      </c>
      <c r="J56" s="402"/>
    </row>
    <row r="57" spans="1:10" x14ac:dyDescent="0.25">
      <c r="A57" s="415">
        <v>2021</v>
      </c>
      <c r="B57" s="415">
        <v>2</v>
      </c>
      <c r="C57" s="432" t="s">
        <v>1502</v>
      </c>
      <c r="D57" s="400" t="s">
        <v>205</v>
      </c>
      <c r="E57" s="401">
        <v>13355</v>
      </c>
      <c r="F57" s="428">
        <v>8.2799999999999999E-2</v>
      </c>
      <c r="G57" s="401">
        <v>82201</v>
      </c>
      <c r="H57" s="429">
        <v>9.7900000000000001E-2</v>
      </c>
      <c r="I57" s="421">
        <v>6.1550729999999998</v>
      </c>
      <c r="J57" s="402"/>
    </row>
    <row r="58" spans="1:10" x14ac:dyDescent="0.25">
      <c r="A58" s="415">
        <v>2021</v>
      </c>
      <c r="B58" s="415">
        <v>2</v>
      </c>
      <c r="C58" s="432" t="s">
        <v>1502</v>
      </c>
      <c r="D58" s="400" t="s">
        <v>1512</v>
      </c>
      <c r="E58" s="401">
        <v>5030</v>
      </c>
      <c r="F58" s="428">
        <v>3.1099999999999999E-2</v>
      </c>
      <c r="G58" s="401">
        <v>56065</v>
      </c>
      <c r="H58" s="429">
        <v>6.6799999999999998E-2</v>
      </c>
      <c r="I58" s="421">
        <v>11.146122999999999</v>
      </c>
      <c r="J58" s="402"/>
    </row>
    <row r="59" spans="1:10" x14ac:dyDescent="0.25">
      <c r="A59" s="415">
        <v>2021</v>
      </c>
      <c r="B59" s="415">
        <v>2</v>
      </c>
      <c r="C59" s="432" t="s">
        <v>1502</v>
      </c>
      <c r="D59" s="400" t="s">
        <v>1513</v>
      </c>
      <c r="E59" s="401">
        <v>15198</v>
      </c>
      <c r="F59" s="428">
        <v>9.4200000000000006E-2</v>
      </c>
      <c r="G59" s="401">
        <v>123688</v>
      </c>
      <c r="H59" s="429">
        <v>0.1474</v>
      </c>
      <c r="I59" s="421">
        <v>8.1384392999999999</v>
      </c>
      <c r="J59" s="402"/>
    </row>
    <row r="60" spans="1:10" x14ac:dyDescent="0.25">
      <c r="A60" s="415">
        <v>2021</v>
      </c>
      <c r="B60" s="415">
        <v>2</v>
      </c>
      <c r="C60" s="432" t="s">
        <v>1431</v>
      </c>
      <c r="D60" s="400" t="s">
        <v>1509</v>
      </c>
      <c r="E60" s="401">
        <v>1829</v>
      </c>
      <c r="F60" s="428">
        <v>0.1095</v>
      </c>
      <c r="G60" s="401">
        <v>24468</v>
      </c>
      <c r="H60" s="429">
        <v>0.1681</v>
      </c>
      <c r="I60" s="421">
        <v>13.377802000000001</v>
      </c>
      <c r="J60" s="402"/>
    </row>
    <row r="61" spans="1:10" x14ac:dyDescent="0.25">
      <c r="A61" s="415">
        <v>2021</v>
      </c>
      <c r="B61" s="415">
        <v>2</v>
      </c>
      <c r="C61" s="432" t="s">
        <v>1431</v>
      </c>
      <c r="D61" s="400" t="s">
        <v>1510</v>
      </c>
      <c r="E61" s="401">
        <v>3734</v>
      </c>
      <c r="F61" s="428">
        <v>0.2235</v>
      </c>
      <c r="G61" s="401">
        <v>29081</v>
      </c>
      <c r="H61" s="429">
        <v>0.19980000000000001</v>
      </c>
      <c r="I61" s="421">
        <v>7.7881628000000003</v>
      </c>
      <c r="J61" s="402"/>
    </row>
    <row r="62" spans="1:10" x14ac:dyDescent="0.25">
      <c r="A62" s="415">
        <v>2021</v>
      </c>
      <c r="B62" s="415">
        <v>2</v>
      </c>
      <c r="C62" s="432" t="s">
        <v>1431</v>
      </c>
      <c r="D62" s="400" t="s">
        <v>1511</v>
      </c>
      <c r="E62" s="401">
        <v>6415</v>
      </c>
      <c r="F62" s="428">
        <v>0.3841</v>
      </c>
      <c r="G62" s="401">
        <v>31825</v>
      </c>
      <c r="H62" s="429">
        <v>0.21870000000000001</v>
      </c>
      <c r="I62" s="421">
        <v>4.9610288000000002</v>
      </c>
      <c r="J62" s="402"/>
    </row>
    <row r="63" spans="1:10" x14ac:dyDescent="0.25">
      <c r="A63" s="415">
        <v>2021</v>
      </c>
      <c r="B63" s="415">
        <v>2</v>
      </c>
      <c r="C63" s="432" t="s">
        <v>1431</v>
      </c>
      <c r="D63" s="400" t="s">
        <v>205</v>
      </c>
      <c r="E63" s="401">
        <v>1490</v>
      </c>
      <c r="F63" s="428">
        <v>8.9200000000000002E-2</v>
      </c>
      <c r="G63" s="401">
        <v>16486</v>
      </c>
      <c r="H63" s="429">
        <v>0.1133</v>
      </c>
      <c r="I63" s="421">
        <v>11.06443</v>
      </c>
      <c r="J63" s="402"/>
    </row>
    <row r="64" spans="1:10" x14ac:dyDescent="0.25">
      <c r="A64" s="415">
        <v>2021</v>
      </c>
      <c r="B64" s="415">
        <v>2</v>
      </c>
      <c r="C64" s="432" t="s">
        <v>1431</v>
      </c>
      <c r="D64" s="400" t="s">
        <v>1512</v>
      </c>
      <c r="E64" s="433">
        <v>734</v>
      </c>
      <c r="F64" s="428">
        <v>4.3900000000000002E-2</v>
      </c>
      <c r="G64" s="401">
        <v>15273</v>
      </c>
      <c r="H64" s="429">
        <v>0.10489999999999999</v>
      </c>
      <c r="I64" s="421">
        <v>20.807901999999999</v>
      </c>
      <c r="J64" s="402"/>
    </row>
    <row r="65" spans="1:10" x14ac:dyDescent="0.25">
      <c r="A65" s="415">
        <v>2021</v>
      </c>
      <c r="B65" s="415">
        <v>2</v>
      </c>
      <c r="C65" s="432" t="s">
        <v>1431</v>
      </c>
      <c r="D65" s="400" t="s">
        <v>1513</v>
      </c>
      <c r="E65" s="401">
        <v>2498</v>
      </c>
      <c r="F65" s="428">
        <v>0.14949999999999999</v>
      </c>
      <c r="G65" s="401">
        <v>28352</v>
      </c>
      <c r="H65" s="429">
        <v>0.1948</v>
      </c>
      <c r="I65" s="421">
        <v>11.349880000000001</v>
      </c>
      <c r="J65" s="402"/>
    </row>
    <row r="66" spans="1:10" x14ac:dyDescent="0.25">
      <c r="A66" s="415">
        <v>2021</v>
      </c>
      <c r="B66" s="415">
        <v>3</v>
      </c>
      <c r="C66" s="432" t="s">
        <v>1502</v>
      </c>
      <c r="D66" s="400" t="s">
        <v>1509</v>
      </c>
      <c r="E66" s="401">
        <v>3687</v>
      </c>
      <c r="F66" s="428">
        <v>1.9699999999999999E-2</v>
      </c>
      <c r="G66" s="401">
        <v>31787</v>
      </c>
      <c r="H66" s="429">
        <v>3.3500000000000002E-2</v>
      </c>
      <c r="I66" s="421">
        <v>8.6213724000000003</v>
      </c>
      <c r="J66" s="402"/>
    </row>
    <row r="67" spans="1:10" x14ac:dyDescent="0.25">
      <c r="A67" s="415">
        <v>2021</v>
      </c>
      <c r="B67" s="415">
        <v>3</v>
      </c>
      <c r="C67" s="432" t="s">
        <v>1502</v>
      </c>
      <c r="D67" s="400" t="s">
        <v>1510</v>
      </c>
      <c r="E67" s="401">
        <v>39611</v>
      </c>
      <c r="F67" s="428">
        <v>0.21240000000000001</v>
      </c>
      <c r="G67" s="401">
        <v>220518</v>
      </c>
      <c r="H67" s="429">
        <v>0.23280000000000001</v>
      </c>
      <c r="I67" s="421">
        <v>5.5670899</v>
      </c>
      <c r="J67" s="402"/>
    </row>
    <row r="68" spans="1:10" x14ac:dyDescent="0.25">
      <c r="A68" s="415">
        <v>2021</v>
      </c>
      <c r="B68" s="415">
        <v>3</v>
      </c>
      <c r="C68" s="432" t="s">
        <v>1502</v>
      </c>
      <c r="D68" s="400" t="s">
        <v>1511</v>
      </c>
      <c r="E68" s="401">
        <v>103953</v>
      </c>
      <c r="F68" s="428">
        <v>0.55759999999999998</v>
      </c>
      <c r="G68" s="401">
        <v>394529</v>
      </c>
      <c r="H68" s="429">
        <v>0.41649999999999998</v>
      </c>
      <c r="I68" s="421">
        <v>3.7952631999999999</v>
      </c>
      <c r="J68" s="402"/>
    </row>
    <row r="69" spans="1:10" x14ac:dyDescent="0.25">
      <c r="A69" s="415">
        <v>2021</v>
      </c>
      <c r="B69" s="415">
        <v>3</v>
      </c>
      <c r="C69" s="432" t="s">
        <v>1502</v>
      </c>
      <c r="D69" s="400" t="s">
        <v>205</v>
      </c>
      <c r="E69" s="401">
        <v>14422</v>
      </c>
      <c r="F69" s="428">
        <v>7.7299999999999994E-2</v>
      </c>
      <c r="G69" s="401">
        <v>88816</v>
      </c>
      <c r="H69" s="429">
        <v>9.3700000000000006E-2</v>
      </c>
      <c r="I69" s="421">
        <v>6.1583692000000001</v>
      </c>
      <c r="J69" s="402"/>
    </row>
    <row r="70" spans="1:10" x14ac:dyDescent="0.25">
      <c r="A70" s="415">
        <v>2021</v>
      </c>
      <c r="B70" s="415">
        <v>3</v>
      </c>
      <c r="C70" s="432" t="s">
        <v>1502</v>
      </c>
      <c r="D70" s="400" t="s">
        <v>1512</v>
      </c>
      <c r="E70" s="401">
        <v>6020</v>
      </c>
      <c r="F70" s="428">
        <v>3.2199999999999999E-2</v>
      </c>
      <c r="G70" s="401">
        <v>63775</v>
      </c>
      <c r="H70" s="429">
        <v>6.7299999999999999E-2</v>
      </c>
      <c r="I70" s="421">
        <v>10.593854</v>
      </c>
      <c r="J70" s="402"/>
    </row>
    <row r="71" spans="1:10" x14ac:dyDescent="0.25">
      <c r="A71" s="415">
        <v>2021</v>
      </c>
      <c r="B71" s="415">
        <v>3</v>
      </c>
      <c r="C71" s="432" t="s">
        <v>1502</v>
      </c>
      <c r="D71" s="400" t="s">
        <v>1513</v>
      </c>
      <c r="E71" s="401">
        <v>18712</v>
      </c>
      <c r="F71" s="428">
        <v>0.1003</v>
      </c>
      <c r="G71" s="401">
        <v>147582</v>
      </c>
      <c r="H71" s="429">
        <v>0.15579999999999999</v>
      </c>
      <c r="I71" s="421">
        <v>7.8870243999999996</v>
      </c>
      <c r="J71" s="402"/>
    </row>
    <row r="72" spans="1:10" x14ac:dyDescent="0.25">
      <c r="A72" s="415">
        <v>2021</v>
      </c>
      <c r="B72" s="415">
        <v>3</v>
      </c>
      <c r="C72" s="432" t="s">
        <v>1431</v>
      </c>
      <c r="D72" s="400" t="s">
        <v>1509</v>
      </c>
      <c r="E72" s="433">
        <v>364</v>
      </c>
      <c r="F72" s="428">
        <v>7.2400000000000006E-2</v>
      </c>
      <c r="G72" s="401">
        <v>6120</v>
      </c>
      <c r="H72" s="429">
        <v>0.13519999999999999</v>
      </c>
      <c r="I72" s="421">
        <v>16.813186999999999</v>
      </c>
      <c r="J72" s="402"/>
    </row>
    <row r="73" spans="1:10" x14ac:dyDescent="0.25">
      <c r="A73" s="415">
        <v>2021</v>
      </c>
      <c r="B73" s="415">
        <v>3</v>
      </c>
      <c r="C73" s="432" t="s">
        <v>1431</v>
      </c>
      <c r="D73" s="400" t="s">
        <v>1510</v>
      </c>
      <c r="E73" s="433">
        <v>985</v>
      </c>
      <c r="F73" s="428">
        <v>0.19600000000000001</v>
      </c>
      <c r="G73" s="401">
        <v>8185</v>
      </c>
      <c r="H73" s="429">
        <v>0.18090000000000001</v>
      </c>
      <c r="I73" s="421">
        <v>8.3096446999999998</v>
      </c>
      <c r="J73" s="402"/>
    </row>
    <row r="74" spans="1:10" x14ac:dyDescent="0.25">
      <c r="A74" s="415">
        <v>2021</v>
      </c>
      <c r="B74" s="415">
        <v>3</v>
      </c>
      <c r="C74" s="432" t="s">
        <v>1431</v>
      </c>
      <c r="D74" s="400" t="s">
        <v>1511</v>
      </c>
      <c r="E74" s="401">
        <v>2701</v>
      </c>
      <c r="F74" s="428">
        <v>0.53769999999999996</v>
      </c>
      <c r="G74" s="401">
        <v>13802</v>
      </c>
      <c r="H74" s="429">
        <v>0.30509999999999998</v>
      </c>
      <c r="I74" s="421">
        <v>5.1099592999999999</v>
      </c>
      <c r="J74" s="402"/>
    </row>
    <row r="75" spans="1:10" x14ac:dyDescent="0.25">
      <c r="A75" s="415">
        <v>2021</v>
      </c>
      <c r="B75" s="415">
        <v>3</v>
      </c>
      <c r="C75" s="432" t="s">
        <v>1431</v>
      </c>
      <c r="D75" s="400" t="s">
        <v>205</v>
      </c>
      <c r="E75" s="433">
        <v>322</v>
      </c>
      <c r="F75" s="428">
        <v>6.4100000000000004E-2</v>
      </c>
      <c r="G75" s="401">
        <v>3384</v>
      </c>
      <c r="H75" s="429">
        <v>7.4800000000000005E-2</v>
      </c>
      <c r="I75" s="421">
        <v>10.509316999999999</v>
      </c>
      <c r="J75" s="402"/>
    </row>
    <row r="76" spans="1:10" x14ac:dyDescent="0.25">
      <c r="A76" s="415">
        <v>2021</v>
      </c>
      <c r="B76" s="415">
        <v>3</v>
      </c>
      <c r="C76" s="432" t="s">
        <v>1431</v>
      </c>
      <c r="D76" s="400" t="s">
        <v>1512</v>
      </c>
      <c r="E76" s="433">
        <v>225</v>
      </c>
      <c r="F76" s="428">
        <v>4.4699999999999997E-2</v>
      </c>
      <c r="G76" s="401">
        <v>6901</v>
      </c>
      <c r="H76" s="429">
        <v>0.1525</v>
      </c>
      <c r="I76" s="421">
        <v>30.671111</v>
      </c>
      <c r="J76" s="402"/>
    </row>
    <row r="77" spans="1:10" x14ac:dyDescent="0.25">
      <c r="A77" s="415">
        <v>2021</v>
      </c>
      <c r="B77" s="415">
        <v>3</v>
      </c>
      <c r="C77" s="432" t="s">
        <v>1431</v>
      </c>
      <c r="D77" s="400" t="s">
        <v>1513</v>
      </c>
      <c r="E77" s="433">
        <v>425</v>
      </c>
      <c r="F77" s="428">
        <v>8.4599999999999995E-2</v>
      </c>
      <c r="G77" s="401">
        <v>6831</v>
      </c>
      <c r="H77" s="429">
        <v>0.151</v>
      </c>
      <c r="I77" s="421">
        <v>16.072941</v>
      </c>
      <c r="J77" s="402"/>
    </row>
    <row r="78" spans="1:10" x14ac:dyDescent="0.25">
      <c r="A78" s="415">
        <v>2021</v>
      </c>
      <c r="B78" s="415">
        <v>4</v>
      </c>
      <c r="C78" s="432" t="s">
        <v>1502</v>
      </c>
      <c r="D78" s="400" t="s">
        <v>1509</v>
      </c>
      <c r="E78" s="401">
        <v>3862</v>
      </c>
      <c r="F78" s="428">
        <v>2.07E-2</v>
      </c>
      <c r="G78" s="401">
        <v>34807</v>
      </c>
      <c r="H78" s="429">
        <v>3.5700000000000003E-2</v>
      </c>
      <c r="I78" s="421">
        <v>9.0126877000000007</v>
      </c>
      <c r="J78" s="402"/>
    </row>
    <row r="79" spans="1:10" x14ac:dyDescent="0.25">
      <c r="A79" s="415">
        <v>2021</v>
      </c>
      <c r="B79" s="415">
        <v>4</v>
      </c>
      <c r="C79" s="432" t="s">
        <v>1502</v>
      </c>
      <c r="D79" s="400" t="s">
        <v>1510</v>
      </c>
      <c r="E79" s="401">
        <v>37194</v>
      </c>
      <c r="F79" s="428">
        <v>0.2001</v>
      </c>
      <c r="G79" s="401">
        <v>221008</v>
      </c>
      <c r="H79" s="429">
        <v>0.2271</v>
      </c>
      <c r="I79" s="421">
        <v>5.9420336999999996</v>
      </c>
      <c r="J79" s="402"/>
    </row>
    <row r="80" spans="1:10" x14ac:dyDescent="0.25">
      <c r="A80" s="415">
        <v>2021</v>
      </c>
      <c r="B80" s="415">
        <v>4</v>
      </c>
      <c r="C80" s="432" t="s">
        <v>1502</v>
      </c>
      <c r="D80" s="400" t="s">
        <v>1511</v>
      </c>
      <c r="E80" s="401">
        <v>106243</v>
      </c>
      <c r="F80" s="428">
        <v>0.57179999999999997</v>
      </c>
      <c r="G80" s="401">
        <v>411970</v>
      </c>
      <c r="H80" s="429">
        <v>0.4234</v>
      </c>
      <c r="I80" s="421">
        <v>3.8776202</v>
      </c>
      <c r="J80" s="402"/>
    </row>
    <row r="81" spans="1:10" x14ac:dyDescent="0.25">
      <c r="A81" s="415">
        <v>2021</v>
      </c>
      <c r="B81" s="415">
        <v>4</v>
      </c>
      <c r="C81" s="432" t="s">
        <v>1502</v>
      </c>
      <c r="D81" s="400" t="s">
        <v>205</v>
      </c>
      <c r="E81" s="401">
        <v>14029</v>
      </c>
      <c r="F81" s="428">
        <v>7.5499999999999998E-2</v>
      </c>
      <c r="G81" s="401">
        <v>88250</v>
      </c>
      <c r="H81" s="429">
        <v>9.0700000000000003E-2</v>
      </c>
      <c r="I81" s="421">
        <v>6.2905410000000002</v>
      </c>
      <c r="J81" s="402"/>
    </row>
    <row r="82" spans="1:10" x14ac:dyDescent="0.25">
      <c r="A82" s="415">
        <v>2021</v>
      </c>
      <c r="B82" s="415">
        <v>4</v>
      </c>
      <c r="C82" s="432" t="s">
        <v>1502</v>
      </c>
      <c r="D82" s="400" t="s">
        <v>1512</v>
      </c>
      <c r="E82" s="401">
        <v>6059</v>
      </c>
      <c r="F82" s="428">
        <v>3.2599999999999997E-2</v>
      </c>
      <c r="G82" s="401">
        <v>67504</v>
      </c>
      <c r="H82" s="429">
        <v>6.93E-2</v>
      </c>
      <c r="I82" s="421">
        <v>11.141112</v>
      </c>
      <c r="J82" s="402"/>
    </row>
    <row r="83" spans="1:10" x14ac:dyDescent="0.25">
      <c r="A83" s="415">
        <v>2021</v>
      </c>
      <c r="B83" s="415">
        <v>4</v>
      </c>
      <c r="C83" s="432" t="s">
        <v>1502</v>
      </c>
      <c r="D83" s="400" t="s">
        <v>1513</v>
      </c>
      <c r="E83" s="401">
        <v>18391</v>
      </c>
      <c r="F83" s="428">
        <v>9.8900000000000002E-2</v>
      </c>
      <c r="G83" s="401">
        <v>149242</v>
      </c>
      <c r="H83" s="429">
        <v>0.15329999999999999</v>
      </c>
      <c r="I83" s="421">
        <v>8.1153887999999998</v>
      </c>
      <c r="J83" s="402"/>
    </row>
    <row r="84" spans="1:10" x14ac:dyDescent="0.25">
      <c r="A84" s="415">
        <v>2021</v>
      </c>
      <c r="B84" s="415">
        <v>4</v>
      </c>
      <c r="C84" s="432" t="s">
        <v>1431</v>
      </c>
      <c r="D84" s="400" t="s">
        <v>1509</v>
      </c>
      <c r="E84" s="433">
        <v>433</v>
      </c>
      <c r="F84" s="428">
        <v>9.2299999999999993E-2</v>
      </c>
      <c r="G84" s="401">
        <v>5680</v>
      </c>
      <c r="H84" s="429">
        <v>0.16</v>
      </c>
      <c r="I84" s="421">
        <v>13.117782999999999</v>
      </c>
      <c r="J84" s="402"/>
    </row>
    <row r="85" spans="1:10" x14ac:dyDescent="0.25">
      <c r="A85" s="415">
        <v>2021</v>
      </c>
      <c r="B85" s="415">
        <v>4</v>
      </c>
      <c r="C85" s="432" t="s">
        <v>1431</v>
      </c>
      <c r="D85" s="400" t="s">
        <v>1510</v>
      </c>
      <c r="E85" s="433">
        <v>872</v>
      </c>
      <c r="F85" s="428">
        <v>0.186</v>
      </c>
      <c r="G85" s="401">
        <v>6419</v>
      </c>
      <c r="H85" s="429">
        <v>0.18090000000000001</v>
      </c>
      <c r="I85" s="421">
        <v>7.3696900000000003</v>
      </c>
      <c r="J85" s="402"/>
    </row>
    <row r="86" spans="1:10" x14ac:dyDescent="0.25">
      <c r="A86" s="415">
        <v>2021</v>
      </c>
      <c r="B86" s="415">
        <v>4</v>
      </c>
      <c r="C86" s="432" t="s">
        <v>1431</v>
      </c>
      <c r="D86" s="400" t="s">
        <v>1511</v>
      </c>
      <c r="E86" s="401">
        <v>2493</v>
      </c>
      <c r="F86" s="428">
        <v>0.53169999999999995</v>
      </c>
      <c r="G86" s="401">
        <v>12265</v>
      </c>
      <c r="H86" s="429">
        <v>0.34560000000000002</v>
      </c>
      <c r="I86" s="421">
        <v>4.9197753999999998</v>
      </c>
      <c r="J86" s="402"/>
    </row>
    <row r="87" spans="1:10" x14ac:dyDescent="0.25">
      <c r="A87" s="415">
        <v>2021</v>
      </c>
      <c r="B87" s="415">
        <v>4</v>
      </c>
      <c r="C87" s="432" t="s">
        <v>1431</v>
      </c>
      <c r="D87" s="400" t="s">
        <v>205</v>
      </c>
      <c r="E87" s="433">
        <v>351</v>
      </c>
      <c r="F87" s="428">
        <v>7.4800000000000005E-2</v>
      </c>
      <c r="G87" s="401">
        <v>2346</v>
      </c>
      <c r="H87" s="429">
        <v>6.6100000000000006E-2</v>
      </c>
      <c r="I87" s="421">
        <v>6.6837606999999997</v>
      </c>
      <c r="J87" s="402"/>
    </row>
    <row r="88" spans="1:10" x14ac:dyDescent="0.25">
      <c r="A88" s="415">
        <v>2021</v>
      </c>
      <c r="B88" s="415">
        <v>4</v>
      </c>
      <c r="C88" s="432" t="s">
        <v>1431</v>
      </c>
      <c r="D88" s="400" t="s">
        <v>1512</v>
      </c>
      <c r="E88" s="433">
        <v>150</v>
      </c>
      <c r="F88" s="428">
        <v>3.1899999999999998E-2</v>
      </c>
      <c r="G88" s="401">
        <v>3845</v>
      </c>
      <c r="H88" s="429">
        <v>0.10829999999999999</v>
      </c>
      <c r="I88" s="421">
        <v>25.633333</v>
      </c>
      <c r="J88" s="402"/>
    </row>
    <row r="89" spans="1:10" x14ac:dyDescent="0.25">
      <c r="A89" s="415">
        <v>2021</v>
      </c>
      <c r="B89" s="415">
        <v>4</v>
      </c>
      <c r="C89" s="432" t="s">
        <v>1431</v>
      </c>
      <c r="D89" s="400" t="s">
        <v>1513</v>
      </c>
      <c r="E89" s="433">
        <v>389</v>
      </c>
      <c r="F89" s="428">
        <v>8.2900000000000001E-2</v>
      </c>
      <c r="G89" s="401">
        <v>4927</v>
      </c>
      <c r="H89" s="429">
        <v>0.13880000000000001</v>
      </c>
      <c r="I89" s="421">
        <v>12.66581</v>
      </c>
      <c r="J89" s="402"/>
    </row>
    <row r="90" spans="1:10" x14ac:dyDescent="0.25">
      <c r="A90" s="415">
        <v>2022</v>
      </c>
      <c r="B90" s="415">
        <v>1</v>
      </c>
      <c r="C90" s="432" t="s">
        <v>1502</v>
      </c>
      <c r="D90" s="400" t="s">
        <v>1509</v>
      </c>
      <c r="E90" s="401">
        <v>4170</v>
      </c>
      <c r="F90" s="428">
        <v>2.41E-2</v>
      </c>
      <c r="G90" s="401">
        <v>40519</v>
      </c>
      <c r="H90" s="429">
        <v>4.2799999999999998E-2</v>
      </c>
      <c r="I90" s="421">
        <v>9.7167866000000007</v>
      </c>
      <c r="J90" s="402"/>
    </row>
    <row r="91" spans="1:10" x14ac:dyDescent="0.25">
      <c r="A91" s="415">
        <v>2022</v>
      </c>
      <c r="B91" s="415">
        <v>1</v>
      </c>
      <c r="C91" s="432" t="s">
        <v>1502</v>
      </c>
      <c r="D91" s="400" t="s">
        <v>1510</v>
      </c>
      <c r="E91" s="401">
        <v>35953</v>
      </c>
      <c r="F91" s="428">
        <v>0.20799999999999999</v>
      </c>
      <c r="G91" s="401">
        <v>218867</v>
      </c>
      <c r="H91" s="429">
        <v>0.23139999999999999</v>
      </c>
      <c r="I91" s="421">
        <v>6.0875865999999998</v>
      </c>
      <c r="J91" s="402"/>
    </row>
    <row r="92" spans="1:10" x14ac:dyDescent="0.25">
      <c r="A92" s="415">
        <v>2022</v>
      </c>
      <c r="B92" s="415">
        <v>1</v>
      </c>
      <c r="C92" s="432" t="s">
        <v>1502</v>
      </c>
      <c r="D92" s="400" t="s">
        <v>1511</v>
      </c>
      <c r="E92" s="401">
        <v>97219</v>
      </c>
      <c r="F92" s="428">
        <v>0.5625</v>
      </c>
      <c r="G92" s="401">
        <v>387578</v>
      </c>
      <c r="H92" s="429">
        <v>0.4098</v>
      </c>
      <c r="I92" s="421">
        <v>3.9866486999999999</v>
      </c>
      <c r="J92" s="402"/>
    </row>
    <row r="93" spans="1:10" x14ac:dyDescent="0.25">
      <c r="A93" s="415">
        <v>2022</v>
      </c>
      <c r="B93" s="415">
        <v>1</v>
      </c>
      <c r="C93" s="432" t="s">
        <v>1502</v>
      </c>
      <c r="D93" s="400" t="s">
        <v>205</v>
      </c>
      <c r="E93" s="401">
        <v>12421</v>
      </c>
      <c r="F93" s="428">
        <v>7.1800000000000003E-2</v>
      </c>
      <c r="G93" s="401">
        <v>85654</v>
      </c>
      <c r="H93" s="429">
        <v>9.0499999999999997E-2</v>
      </c>
      <c r="I93" s="421">
        <v>6.8959020999999998</v>
      </c>
      <c r="J93" s="402"/>
    </row>
    <row r="94" spans="1:10" x14ac:dyDescent="0.25">
      <c r="A94" s="415">
        <v>2022</v>
      </c>
      <c r="B94" s="415">
        <v>1</v>
      </c>
      <c r="C94" s="432" t="s">
        <v>1502</v>
      </c>
      <c r="D94" s="400" t="s">
        <v>1512</v>
      </c>
      <c r="E94" s="401">
        <v>5529</v>
      </c>
      <c r="F94" s="428">
        <v>3.1899999999999998E-2</v>
      </c>
      <c r="G94" s="401">
        <v>64568</v>
      </c>
      <c r="H94" s="429">
        <v>6.8199999999999997E-2</v>
      </c>
      <c r="I94" s="421">
        <v>11.678061</v>
      </c>
      <c r="J94" s="402"/>
    </row>
    <row r="95" spans="1:10" x14ac:dyDescent="0.25">
      <c r="A95" s="415">
        <v>2022</v>
      </c>
      <c r="B95" s="415">
        <v>1</v>
      </c>
      <c r="C95" s="432" t="s">
        <v>1502</v>
      </c>
      <c r="D95" s="400" t="s">
        <v>1513</v>
      </c>
      <c r="E95" s="401">
        <v>17530</v>
      </c>
      <c r="F95" s="428">
        <v>0.1014</v>
      </c>
      <c r="G95" s="401">
        <v>148354</v>
      </c>
      <c r="H95" s="429">
        <v>0.15679999999999999</v>
      </c>
      <c r="I95" s="421">
        <v>8.4628636999999998</v>
      </c>
      <c r="J95" s="402"/>
    </row>
    <row r="96" spans="1:10" x14ac:dyDescent="0.25">
      <c r="A96" s="415">
        <v>2022</v>
      </c>
      <c r="B96" s="415">
        <v>1</v>
      </c>
      <c r="C96" s="432" t="s">
        <v>1431</v>
      </c>
      <c r="D96" s="400" t="s">
        <v>1509</v>
      </c>
      <c r="E96" s="401">
        <v>1130</v>
      </c>
      <c r="F96" s="428">
        <v>0.1024</v>
      </c>
      <c r="G96" s="401">
        <v>14419</v>
      </c>
      <c r="H96" s="429">
        <v>0.1618</v>
      </c>
      <c r="I96" s="421">
        <v>12.760177000000001</v>
      </c>
      <c r="J96" s="402"/>
    </row>
    <row r="97" spans="1:10" x14ac:dyDescent="0.25">
      <c r="A97" s="415">
        <v>2022</v>
      </c>
      <c r="B97" s="415">
        <v>1</v>
      </c>
      <c r="C97" s="432" t="s">
        <v>1431</v>
      </c>
      <c r="D97" s="400" t="s">
        <v>1510</v>
      </c>
      <c r="E97" s="401">
        <v>2317</v>
      </c>
      <c r="F97" s="428">
        <v>0.21010000000000001</v>
      </c>
      <c r="G97" s="401">
        <v>18198</v>
      </c>
      <c r="H97" s="429">
        <v>0.20419999999999999</v>
      </c>
      <c r="I97" s="421">
        <v>7.8541217000000003</v>
      </c>
      <c r="J97" s="402"/>
    </row>
    <row r="98" spans="1:10" x14ac:dyDescent="0.25">
      <c r="A98" s="415">
        <v>2022</v>
      </c>
      <c r="B98" s="415">
        <v>1</v>
      </c>
      <c r="C98" s="432" t="s">
        <v>1431</v>
      </c>
      <c r="D98" s="400" t="s">
        <v>1511</v>
      </c>
      <c r="E98" s="401">
        <v>5166</v>
      </c>
      <c r="F98" s="428">
        <v>0.46839999999999998</v>
      </c>
      <c r="G98" s="401">
        <v>25270</v>
      </c>
      <c r="H98" s="429">
        <v>0.28349999999999997</v>
      </c>
      <c r="I98" s="421">
        <v>4.8915989</v>
      </c>
      <c r="J98" s="402"/>
    </row>
    <row r="99" spans="1:10" x14ac:dyDescent="0.25">
      <c r="A99" s="415">
        <v>2022</v>
      </c>
      <c r="B99" s="415">
        <v>1</v>
      </c>
      <c r="C99" s="432" t="s">
        <v>1431</v>
      </c>
      <c r="D99" s="400" t="s">
        <v>205</v>
      </c>
      <c r="E99" s="433">
        <v>946</v>
      </c>
      <c r="F99" s="428">
        <v>8.5699999999999998E-2</v>
      </c>
      <c r="G99" s="401">
        <v>9383</v>
      </c>
      <c r="H99" s="429">
        <v>0.1052</v>
      </c>
      <c r="I99" s="421">
        <v>9.9186046999999995</v>
      </c>
      <c r="J99" s="402"/>
    </row>
    <row r="100" spans="1:10" x14ac:dyDescent="0.25">
      <c r="A100" s="415">
        <v>2022</v>
      </c>
      <c r="B100" s="415">
        <v>1</v>
      </c>
      <c r="C100" s="432" t="s">
        <v>1431</v>
      </c>
      <c r="D100" s="400" t="s">
        <v>1512</v>
      </c>
      <c r="E100" s="433">
        <v>360</v>
      </c>
      <c r="F100" s="428">
        <v>3.2599999999999997E-2</v>
      </c>
      <c r="G100" s="401">
        <v>8595</v>
      </c>
      <c r="H100" s="429">
        <v>9.64E-2</v>
      </c>
      <c r="I100" s="421">
        <v>23.875</v>
      </c>
      <c r="J100" s="402"/>
    </row>
    <row r="101" spans="1:10" x14ac:dyDescent="0.25">
      <c r="A101" s="415">
        <v>2022</v>
      </c>
      <c r="B101" s="415">
        <v>1</v>
      </c>
      <c r="C101" s="432" t="s">
        <v>1431</v>
      </c>
      <c r="D101" s="400" t="s">
        <v>1513</v>
      </c>
      <c r="E101" s="401">
        <v>1109</v>
      </c>
      <c r="F101" s="428">
        <v>0.10050000000000001</v>
      </c>
      <c r="G101" s="401">
        <v>13250</v>
      </c>
      <c r="H101" s="429">
        <v>0.14860000000000001</v>
      </c>
      <c r="I101" s="421">
        <v>11.947701</v>
      </c>
      <c r="J101" s="402"/>
    </row>
    <row r="102" spans="1:10" x14ac:dyDescent="0.25">
      <c r="A102" s="415">
        <v>2022</v>
      </c>
      <c r="B102" s="415">
        <v>2</v>
      </c>
      <c r="C102" s="432" t="s">
        <v>1502</v>
      </c>
      <c r="D102" s="400" t="s">
        <v>1509</v>
      </c>
      <c r="E102" s="401">
        <v>3888</v>
      </c>
      <c r="F102" s="428">
        <v>2.5700000000000001E-2</v>
      </c>
      <c r="G102" s="401">
        <v>36031</v>
      </c>
      <c r="H102" s="429">
        <v>4.2700000000000002E-2</v>
      </c>
      <c r="I102" s="421">
        <v>9.2672325000000004</v>
      </c>
      <c r="J102" s="402"/>
    </row>
    <row r="103" spans="1:10" x14ac:dyDescent="0.25">
      <c r="A103" s="415">
        <v>2022</v>
      </c>
      <c r="B103" s="415">
        <v>2</v>
      </c>
      <c r="C103" s="432" t="s">
        <v>1502</v>
      </c>
      <c r="D103" s="400" t="s">
        <v>1510</v>
      </c>
      <c r="E103" s="401">
        <v>30540</v>
      </c>
      <c r="F103" s="428">
        <v>0.20200000000000001</v>
      </c>
      <c r="G103" s="401">
        <v>189499</v>
      </c>
      <c r="H103" s="429">
        <v>0.22500000000000001</v>
      </c>
      <c r="I103" s="421">
        <v>6.2053507000000003</v>
      </c>
      <c r="J103" s="402"/>
    </row>
    <row r="104" spans="1:10" x14ac:dyDescent="0.25">
      <c r="A104" s="415">
        <v>2022</v>
      </c>
      <c r="B104" s="415">
        <v>2</v>
      </c>
      <c r="C104" s="432" t="s">
        <v>1502</v>
      </c>
      <c r="D104" s="400" t="s">
        <v>1511</v>
      </c>
      <c r="E104" s="401">
        <v>85372</v>
      </c>
      <c r="F104" s="428">
        <v>0.56459999999999999</v>
      </c>
      <c r="G104" s="401">
        <v>346531</v>
      </c>
      <c r="H104" s="429">
        <v>0.41139999999999999</v>
      </c>
      <c r="I104" s="421">
        <v>4.0591184</v>
      </c>
      <c r="J104" s="402"/>
    </row>
    <row r="105" spans="1:10" x14ac:dyDescent="0.25">
      <c r="A105" s="415">
        <v>2022</v>
      </c>
      <c r="B105" s="415">
        <v>2</v>
      </c>
      <c r="C105" s="432" t="s">
        <v>1502</v>
      </c>
      <c r="D105" s="400" t="s">
        <v>205</v>
      </c>
      <c r="E105" s="401">
        <v>11080</v>
      </c>
      <c r="F105" s="428">
        <v>7.3200000000000001E-2</v>
      </c>
      <c r="G105" s="401">
        <v>79183</v>
      </c>
      <c r="H105" s="429">
        <v>9.4E-2</v>
      </c>
      <c r="I105" s="421">
        <v>7.1464800999999998</v>
      </c>
      <c r="J105" s="402"/>
    </row>
    <row r="106" spans="1:10" x14ac:dyDescent="0.25">
      <c r="A106" s="415">
        <v>2022</v>
      </c>
      <c r="B106" s="415">
        <v>2</v>
      </c>
      <c r="C106" s="432" t="s">
        <v>1502</v>
      </c>
      <c r="D106" s="400" t="s">
        <v>1512</v>
      </c>
      <c r="E106" s="401">
        <v>4966</v>
      </c>
      <c r="F106" s="428">
        <v>3.2800000000000003E-2</v>
      </c>
      <c r="G106" s="401">
        <v>57102</v>
      </c>
      <c r="H106" s="429">
        <v>6.7799999999999999E-2</v>
      </c>
      <c r="I106" s="421">
        <v>11.49859</v>
      </c>
      <c r="J106" s="402"/>
    </row>
    <row r="107" spans="1:10" x14ac:dyDescent="0.25">
      <c r="A107" s="415">
        <v>2022</v>
      </c>
      <c r="B107" s="415">
        <v>2</v>
      </c>
      <c r="C107" s="432" t="s">
        <v>1502</v>
      </c>
      <c r="D107" s="400" t="s">
        <v>1513</v>
      </c>
      <c r="E107" s="401">
        <v>15333</v>
      </c>
      <c r="F107" s="428">
        <v>0.1014</v>
      </c>
      <c r="G107" s="401">
        <v>133774</v>
      </c>
      <c r="H107" s="429">
        <v>0.1588</v>
      </c>
      <c r="I107" s="421">
        <v>8.7245810000000006</v>
      </c>
      <c r="J107" s="402"/>
    </row>
    <row r="108" spans="1:10" x14ac:dyDescent="0.25">
      <c r="A108" s="415">
        <v>2022</v>
      </c>
      <c r="B108" s="415">
        <v>2</v>
      </c>
      <c r="C108" s="432" t="s">
        <v>1431</v>
      </c>
      <c r="D108" s="400" t="s">
        <v>1509</v>
      </c>
      <c r="E108" s="401">
        <v>1688</v>
      </c>
      <c r="F108" s="428">
        <v>9.1800000000000007E-2</v>
      </c>
      <c r="G108" s="401">
        <v>24289</v>
      </c>
      <c r="H108" s="429">
        <v>0.1368</v>
      </c>
      <c r="I108" s="421">
        <v>14.397747000000001</v>
      </c>
      <c r="J108" s="402"/>
    </row>
    <row r="109" spans="1:10" x14ac:dyDescent="0.25">
      <c r="A109" s="415">
        <v>2022</v>
      </c>
      <c r="B109" s="415">
        <v>2</v>
      </c>
      <c r="C109" s="432" t="s">
        <v>1431</v>
      </c>
      <c r="D109" s="400" t="s">
        <v>1510</v>
      </c>
      <c r="E109" s="401">
        <v>4263</v>
      </c>
      <c r="F109" s="428">
        <v>0.2319</v>
      </c>
      <c r="G109" s="401">
        <v>37340</v>
      </c>
      <c r="H109" s="429">
        <v>0.21029999999999999</v>
      </c>
      <c r="I109" s="421">
        <v>8.7590897999999999</v>
      </c>
      <c r="J109" s="402"/>
    </row>
    <row r="110" spans="1:10" x14ac:dyDescent="0.25">
      <c r="A110" s="415">
        <v>2022</v>
      </c>
      <c r="B110" s="415">
        <v>2</v>
      </c>
      <c r="C110" s="432" t="s">
        <v>1431</v>
      </c>
      <c r="D110" s="400" t="s">
        <v>1511</v>
      </c>
      <c r="E110" s="401">
        <v>7527</v>
      </c>
      <c r="F110" s="428">
        <v>0.40960000000000002</v>
      </c>
      <c r="G110" s="401">
        <v>43341</v>
      </c>
      <c r="H110" s="429">
        <v>0.2442</v>
      </c>
      <c r="I110" s="421">
        <v>5.7580708999999999</v>
      </c>
      <c r="J110" s="402"/>
    </row>
    <row r="111" spans="1:10" x14ac:dyDescent="0.25">
      <c r="A111" s="415">
        <v>2022</v>
      </c>
      <c r="B111" s="415">
        <v>2</v>
      </c>
      <c r="C111" s="432" t="s">
        <v>1431</v>
      </c>
      <c r="D111" s="400" t="s">
        <v>205</v>
      </c>
      <c r="E111" s="401">
        <v>1619</v>
      </c>
      <c r="F111" s="428">
        <v>8.8099999999999998E-2</v>
      </c>
      <c r="G111" s="401">
        <v>19498</v>
      </c>
      <c r="H111" s="429">
        <v>0.10979999999999999</v>
      </c>
      <c r="I111" s="421">
        <v>12.043237</v>
      </c>
      <c r="J111" s="402"/>
    </row>
    <row r="112" spans="1:10" x14ac:dyDescent="0.25">
      <c r="A112" s="415">
        <v>2022</v>
      </c>
      <c r="B112" s="415">
        <v>2</v>
      </c>
      <c r="C112" s="432" t="s">
        <v>1431</v>
      </c>
      <c r="D112" s="400" t="s">
        <v>1512</v>
      </c>
      <c r="E112" s="433">
        <v>774</v>
      </c>
      <c r="F112" s="428">
        <v>4.2099999999999999E-2</v>
      </c>
      <c r="G112" s="401">
        <v>18062</v>
      </c>
      <c r="H112" s="429">
        <v>0.1017</v>
      </c>
      <c r="I112" s="421">
        <v>23.335916999999998</v>
      </c>
      <c r="J112" s="402"/>
    </row>
    <row r="113" spans="1:10" x14ac:dyDescent="0.25">
      <c r="A113" s="415">
        <v>2022</v>
      </c>
      <c r="B113" s="415">
        <v>2</v>
      </c>
      <c r="C113" s="432" t="s">
        <v>1431</v>
      </c>
      <c r="D113" s="400" t="s">
        <v>1513</v>
      </c>
      <c r="E113" s="401">
        <v>2504</v>
      </c>
      <c r="F113" s="428">
        <v>0.13619999999999999</v>
      </c>
      <c r="G113" s="401">
        <v>34947</v>
      </c>
      <c r="H113" s="429">
        <v>0.19689999999999999</v>
      </c>
      <c r="I113" s="421">
        <v>13.956469999999999</v>
      </c>
      <c r="J113" s="402"/>
    </row>
    <row r="114" spans="1:10" x14ac:dyDescent="0.25">
      <c r="A114" s="415">
        <v>2022</v>
      </c>
      <c r="B114" s="415">
        <v>3</v>
      </c>
      <c r="C114" s="432" t="s">
        <v>1502</v>
      </c>
      <c r="D114" s="400" t="s">
        <v>1509</v>
      </c>
      <c r="E114" s="401">
        <v>3914</v>
      </c>
      <c r="F114" s="428">
        <v>2.2200000000000001E-2</v>
      </c>
      <c r="G114" s="401">
        <v>35512</v>
      </c>
      <c r="H114" s="429">
        <v>3.7600000000000001E-2</v>
      </c>
      <c r="I114" s="421">
        <v>9.0730710000000006</v>
      </c>
      <c r="J114" s="402"/>
    </row>
    <row r="115" spans="1:10" x14ac:dyDescent="0.25">
      <c r="A115" s="415">
        <v>2022</v>
      </c>
      <c r="B115" s="415">
        <v>3</v>
      </c>
      <c r="C115" s="432" t="s">
        <v>1502</v>
      </c>
      <c r="D115" s="400" t="s">
        <v>1510</v>
      </c>
      <c r="E115" s="401">
        <v>36572</v>
      </c>
      <c r="F115" s="428">
        <v>0.20830000000000001</v>
      </c>
      <c r="G115" s="401">
        <v>223189</v>
      </c>
      <c r="H115" s="429">
        <v>0.2369</v>
      </c>
      <c r="I115" s="421">
        <v>6.1027288999999998</v>
      </c>
      <c r="J115" s="402"/>
    </row>
    <row r="116" spans="1:10" x14ac:dyDescent="0.25">
      <c r="A116" s="415">
        <v>2022</v>
      </c>
      <c r="B116" s="415">
        <v>3</v>
      </c>
      <c r="C116" s="432" t="s">
        <v>1502</v>
      </c>
      <c r="D116" s="400" t="s">
        <v>1511</v>
      </c>
      <c r="E116" s="401">
        <v>100276</v>
      </c>
      <c r="F116" s="428">
        <v>0.57120000000000004</v>
      </c>
      <c r="G116" s="401">
        <v>392770</v>
      </c>
      <c r="H116" s="429">
        <v>0.41689999999999999</v>
      </c>
      <c r="I116" s="421">
        <v>3.9168894000000001</v>
      </c>
      <c r="J116" s="402"/>
    </row>
    <row r="117" spans="1:10" x14ac:dyDescent="0.25">
      <c r="A117" s="415">
        <v>2022</v>
      </c>
      <c r="B117" s="415">
        <v>3</v>
      </c>
      <c r="C117" s="432" t="s">
        <v>1502</v>
      </c>
      <c r="D117" s="400" t="s">
        <v>205</v>
      </c>
      <c r="E117" s="401">
        <v>11529</v>
      </c>
      <c r="F117" s="428">
        <v>6.5600000000000006E-2</v>
      </c>
      <c r="G117" s="401">
        <v>75385</v>
      </c>
      <c r="H117" s="429">
        <v>0.08</v>
      </c>
      <c r="I117" s="421">
        <v>6.5398629000000001</v>
      </c>
      <c r="J117" s="402"/>
    </row>
    <row r="118" spans="1:10" x14ac:dyDescent="0.25">
      <c r="A118" s="415">
        <v>2022</v>
      </c>
      <c r="B118" s="415">
        <v>3</v>
      </c>
      <c r="C118" s="432" t="s">
        <v>1502</v>
      </c>
      <c r="D118" s="400" t="s">
        <v>1512</v>
      </c>
      <c r="E118" s="401">
        <v>5679</v>
      </c>
      <c r="F118" s="428">
        <v>3.2300000000000002E-2</v>
      </c>
      <c r="G118" s="401">
        <v>64332</v>
      </c>
      <c r="H118" s="429">
        <v>6.8199999999999997E-2</v>
      </c>
      <c r="I118" s="421">
        <v>11.328051</v>
      </c>
      <c r="J118" s="402"/>
    </row>
    <row r="119" spans="1:10" x14ac:dyDescent="0.25">
      <c r="A119" s="415">
        <v>2022</v>
      </c>
      <c r="B119" s="415">
        <v>3</v>
      </c>
      <c r="C119" s="432" t="s">
        <v>1502</v>
      </c>
      <c r="D119" s="400" t="s">
        <v>1513</v>
      </c>
      <c r="E119" s="401">
        <v>17552</v>
      </c>
      <c r="F119" s="428">
        <v>9.9900000000000003E-2</v>
      </c>
      <c r="G119" s="401">
        <v>150700</v>
      </c>
      <c r="H119" s="429">
        <v>0.15989999999999999</v>
      </c>
      <c r="I119" s="421">
        <v>8.5859161000000004</v>
      </c>
      <c r="J119" s="402"/>
    </row>
    <row r="120" spans="1:10" x14ac:dyDescent="0.25">
      <c r="A120" s="415">
        <v>2022</v>
      </c>
      <c r="B120" s="415">
        <v>3</v>
      </c>
      <c r="C120" s="432" t="s">
        <v>1431</v>
      </c>
      <c r="D120" s="400" t="s">
        <v>1509</v>
      </c>
      <c r="E120" s="433">
        <v>359</v>
      </c>
      <c r="F120" s="428">
        <v>4.2599999999999999E-2</v>
      </c>
      <c r="G120" s="401">
        <v>5040</v>
      </c>
      <c r="H120" s="429">
        <v>6.7599999999999993E-2</v>
      </c>
      <c r="I120" s="421">
        <v>14.038997</v>
      </c>
      <c r="J120" s="402"/>
    </row>
    <row r="121" spans="1:10" x14ac:dyDescent="0.25">
      <c r="A121" s="415">
        <v>2022</v>
      </c>
      <c r="B121" s="415">
        <v>3</v>
      </c>
      <c r="C121" s="432" t="s">
        <v>1431</v>
      </c>
      <c r="D121" s="400" t="s">
        <v>1510</v>
      </c>
      <c r="E121" s="401">
        <v>2137</v>
      </c>
      <c r="F121" s="428">
        <v>0.25380000000000003</v>
      </c>
      <c r="G121" s="401">
        <v>15869</v>
      </c>
      <c r="H121" s="429">
        <v>0.21299999999999999</v>
      </c>
      <c r="I121" s="421">
        <v>7.4258306000000003</v>
      </c>
      <c r="J121" s="402"/>
    </row>
    <row r="122" spans="1:10" x14ac:dyDescent="0.25">
      <c r="A122" s="415">
        <v>2022</v>
      </c>
      <c r="B122" s="415">
        <v>3</v>
      </c>
      <c r="C122" s="432" t="s">
        <v>1431</v>
      </c>
      <c r="D122" s="400" t="s">
        <v>1511</v>
      </c>
      <c r="E122" s="401">
        <v>3647</v>
      </c>
      <c r="F122" s="428">
        <v>0.43309999999999998</v>
      </c>
      <c r="G122" s="401">
        <v>21145</v>
      </c>
      <c r="H122" s="429">
        <v>0.2838</v>
      </c>
      <c r="I122" s="421">
        <v>5.7979161000000001</v>
      </c>
      <c r="J122" s="402"/>
    </row>
    <row r="123" spans="1:10" x14ac:dyDescent="0.25">
      <c r="A123" s="415">
        <v>2022</v>
      </c>
      <c r="B123" s="415">
        <v>3</v>
      </c>
      <c r="C123" s="432" t="s">
        <v>1431</v>
      </c>
      <c r="D123" s="400" t="s">
        <v>205</v>
      </c>
      <c r="E123" s="433">
        <v>618</v>
      </c>
      <c r="F123" s="428">
        <v>7.3400000000000007E-2</v>
      </c>
      <c r="G123" s="401">
        <v>8724</v>
      </c>
      <c r="H123" s="429">
        <v>0.1171</v>
      </c>
      <c r="I123" s="421">
        <v>14.116505</v>
      </c>
      <c r="J123" s="402"/>
    </row>
    <row r="124" spans="1:10" x14ac:dyDescent="0.25">
      <c r="A124" s="415">
        <v>2022</v>
      </c>
      <c r="B124" s="415">
        <v>3</v>
      </c>
      <c r="C124" s="432" t="s">
        <v>1431</v>
      </c>
      <c r="D124" s="400" t="s">
        <v>1512</v>
      </c>
      <c r="E124" s="433">
        <v>288</v>
      </c>
      <c r="F124" s="428">
        <v>3.4200000000000001E-2</v>
      </c>
      <c r="G124" s="401">
        <v>5639</v>
      </c>
      <c r="H124" s="429">
        <v>7.5600000000000001E-2</v>
      </c>
      <c r="I124" s="421">
        <v>19.579861000000001</v>
      </c>
      <c r="J124" s="402"/>
    </row>
    <row r="125" spans="1:10" x14ac:dyDescent="0.25">
      <c r="A125" s="415">
        <v>2022</v>
      </c>
      <c r="B125" s="415">
        <v>3</v>
      </c>
      <c r="C125" s="432" t="s">
        <v>1431</v>
      </c>
      <c r="D125" s="400" t="s">
        <v>1513</v>
      </c>
      <c r="E125" s="401">
        <v>1370</v>
      </c>
      <c r="F125" s="428">
        <v>0.16270000000000001</v>
      </c>
      <c r="G125" s="401">
        <v>18082</v>
      </c>
      <c r="H125" s="429">
        <v>0.2427</v>
      </c>
      <c r="I125" s="421">
        <v>13.198539999999999</v>
      </c>
      <c r="J125" s="402"/>
    </row>
    <row r="126" spans="1:10" x14ac:dyDescent="0.25">
      <c r="A126" s="415">
        <v>2022</v>
      </c>
      <c r="B126" s="415">
        <v>4</v>
      </c>
      <c r="C126" s="432" t="s">
        <v>1502</v>
      </c>
      <c r="D126" s="400" t="s">
        <v>1509</v>
      </c>
      <c r="E126" s="401">
        <v>3976</v>
      </c>
      <c r="F126" s="428">
        <v>2.2599999999999999E-2</v>
      </c>
      <c r="G126" s="401">
        <v>36614</v>
      </c>
      <c r="H126" s="429">
        <v>3.8699999999999998E-2</v>
      </c>
      <c r="I126" s="421">
        <v>9.2110692000000007</v>
      </c>
      <c r="J126" s="402"/>
    </row>
    <row r="127" spans="1:10" x14ac:dyDescent="0.25">
      <c r="A127" s="415">
        <v>2022</v>
      </c>
      <c r="B127" s="415">
        <v>4</v>
      </c>
      <c r="C127" s="432" t="s">
        <v>1502</v>
      </c>
      <c r="D127" s="400" t="s">
        <v>1510</v>
      </c>
      <c r="E127" s="401">
        <v>33867</v>
      </c>
      <c r="F127" s="428">
        <v>0.19270000000000001</v>
      </c>
      <c r="G127" s="401">
        <v>212167</v>
      </c>
      <c r="H127" s="429">
        <v>0.22439999999999999</v>
      </c>
      <c r="I127" s="421">
        <v>6.2647120000000003</v>
      </c>
      <c r="J127" s="402"/>
    </row>
    <row r="128" spans="1:10" x14ac:dyDescent="0.25">
      <c r="A128" s="415">
        <v>2022</v>
      </c>
      <c r="B128" s="415">
        <v>4</v>
      </c>
      <c r="C128" s="432" t="s">
        <v>1502</v>
      </c>
      <c r="D128" s="400" t="s">
        <v>1511</v>
      </c>
      <c r="E128" s="401">
        <v>103930</v>
      </c>
      <c r="F128" s="428">
        <v>0.59150000000000003</v>
      </c>
      <c r="G128" s="401">
        <v>411999</v>
      </c>
      <c r="H128" s="429">
        <v>0.43580000000000002</v>
      </c>
      <c r="I128" s="421">
        <v>3.9641970999999998</v>
      </c>
      <c r="J128" s="402"/>
    </row>
    <row r="129" spans="1:11" x14ac:dyDescent="0.25">
      <c r="A129" s="415">
        <v>2022</v>
      </c>
      <c r="B129" s="415">
        <v>4</v>
      </c>
      <c r="C129" s="432" t="s">
        <v>1502</v>
      </c>
      <c r="D129" s="400" t="s">
        <v>205</v>
      </c>
      <c r="E129" s="401">
        <v>11483</v>
      </c>
      <c r="F129" s="428">
        <v>6.5299999999999997E-2</v>
      </c>
      <c r="G129" s="401">
        <v>79375</v>
      </c>
      <c r="H129" s="429">
        <v>8.3900000000000002E-2</v>
      </c>
      <c r="I129" s="421">
        <v>6.9123922000000002</v>
      </c>
      <c r="J129" s="402"/>
    </row>
    <row r="130" spans="1:11" x14ac:dyDescent="0.25">
      <c r="A130" s="415">
        <v>2022</v>
      </c>
      <c r="B130" s="415">
        <v>4</v>
      </c>
      <c r="C130" s="432" t="s">
        <v>1502</v>
      </c>
      <c r="D130" s="400" t="s">
        <v>1512</v>
      </c>
      <c r="E130" s="401">
        <v>5521</v>
      </c>
      <c r="F130" s="428">
        <v>3.1399999999999997E-2</v>
      </c>
      <c r="G130" s="401">
        <v>62093</v>
      </c>
      <c r="H130" s="429">
        <v>6.5600000000000006E-2</v>
      </c>
      <c r="I130" s="421">
        <v>11.246694</v>
      </c>
      <c r="J130" s="402"/>
    </row>
    <row r="131" spans="1:11" x14ac:dyDescent="0.25">
      <c r="A131" s="415">
        <v>2022</v>
      </c>
      <c r="B131" s="415">
        <v>4</v>
      </c>
      <c r="C131" s="432" t="s">
        <v>1502</v>
      </c>
      <c r="D131" s="400" t="s">
        <v>1513</v>
      </c>
      <c r="E131" s="401">
        <v>16912</v>
      </c>
      <c r="F131" s="428">
        <v>9.6199999999999994E-2</v>
      </c>
      <c r="G131" s="401">
        <v>143065</v>
      </c>
      <c r="H131" s="429">
        <v>0.15129999999999999</v>
      </c>
      <c r="I131" s="421">
        <v>8.4593779999999992</v>
      </c>
      <c r="J131" s="402"/>
    </row>
    <row r="132" spans="1:11" x14ac:dyDescent="0.25">
      <c r="A132" s="415">
        <v>2022</v>
      </c>
      <c r="B132" s="415">
        <v>4</v>
      </c>
      <c r="C132" s="432" t="s">
        <v>1431</v>
      </c>
      <c r="D132" s="400" t="s">
        <v>1509</v>
      </c>
      <c r="E132" s="433">
        <v>395</v>
      </c>
      <c r="F132" s="428">
        <v>4.2500000000000003E-2</v>
      </c>
      <c r="G132" s="401">
        <v>5777</v>
      </c>
      <c r="H132" s="429">
        <v>7.3200000000000001E-2</v>
      </c>
      <c r="I132" s="421">
        <v>14.625316</v>
      </c>
      <c r="J132" s="402"/>
    </row>
    <row r="133" spans="1:11" x14ac:dyDescent="0.25">
      <c r="A133" s="415">
        <v>2022</v>
      </c>
      <c r="B133" s="415">
        <v>4</v>
      </c>
      <c r="C133" s="432" t="s">
        <v>1431</v>
      </c>
      <c r="D133" s="400" t="s">
        <v>1510</v>
      </c>
      <c r="E133" s="401">
        <v>2193</v>
      </c>
      <c r="F133" s="428">
        <v>0.2364</v>
      </c>
      <c r="G133" s="401">
        <v>16300</v>
      </c>
      <c r="H133" s="429">
        <v>0.20660000000000001</v>
      </c>
      <c r="I133" s="421">
        <v>7.4327405000000004</v>
      </c>
      <c r="J133" s="402"/>
    </row>
    <row r="134" spans="1:11" x14ac:dyDescent="0.25">
      <c r="A134" s="415">
        <v>2022</v>
      </c>
      <c r="B134" s="415">
        <v>4</v>
      </c>
      <c r="C134" s="432" t="s">
        <v>1431</v>
      </c>
      <c r="D134" s="400" t="s">
        <v>1511</v>
      </c>
      <c r="E134" s="401">
        <v>3970</v>
      </c>
      <c r="F134" s="428">
        <v>0.42809999999999998</v>
      </c>
      <c r="G134" s="401">
        <v>20354</v>
      </c>
      <c r="H134" s="429">
        <v>0.25800000000000001</v>
      </c>
      <c r="I134" s="421">
        <v>5.1269520999999996</v>
      </c>
      <c r="J134" s="402"/>
    </row>
    <row r="135" spans="1:11" x14ac:dyDescent="0.25">
      <c r="A135" s="415">
        <v>2022</v>
      </c>
      <c r="B135" s="415">
        <v>4</v>
      </c>
      <c r="C135" s="432" t="s">
        <v>1431</v>
      </c>
      <c r="D135" s="400" t="s">
        <v>205</v>
      </c>
      <c r="E135" s="433">
        <v>756</v>
      </c>
      <c r="F135" s="428">
        <v>8.1500000000000003E-2</v>
      </c>
      <c r="G135" s="401">
        <v>9675</v>
      </c>
      <c r="H135" s="429">
        <v>0.1226</v>
      </c>
      <c r="I135" s="421">
        <v>12.797618999999999</v>
      </c>
      <c r="J135" s="402"/>
    </row>
    <row r="136" spans="1:11" x14ac:dyDescent="0.25">
      <c r="A136" s="415">
        <v>2022</v>
      </c>
      <c r="B136" s="415">
        <v>4</v>
      </c>
      <c r="C136" s="432" t="s">
        <v>1431</v>
      </c>
      <c r="D136" s="400" t="s">
        <v>1512</v>
      </c>
      <c r="E136" s="433">
        <v>359</v>
      </c>
      <c r="F136" s="428">
        <v>3.8699999999999998E-2</v>
      </c>
      <c r="G136" s="401">
        <v>7463</v>
      </c>
      <c r="H136" s="429">
        <v>9.4600000000000004E-2</v>
      </c>
      <c r="I136" s="421">
        <v>20.788301000000001</v>
      </c>
      <c r="J136" s="402"/>
    </row>
    <row r="137" spans="1:11" x14ac:dyDescent="0.25">
      <c r="A137" s="415">
        <v>2022</v>
      </c>
      <c r="B137" s="415">
        <v>4</v>
      </c>
      <c r="C137" s="432" t="s">
        <v>1431</v>
      </c>
      <c r="D137" s="400" t="s">
        <v>1513</v>
      </c>
      <c r="E137" s="401">
        <v>1600</v>
      </c>
      <c r="F137" s="428">
        <v>0.17249999999999999</v>
      </c>
      <c r="G137" s="401">
        <v>19299</v>
      </c>
      <c r="H137" s="429">
        <v>0.2447</v>
      </c>
      <c r="I137" s="421">
        <v>12.061875000000001</v>
      </c>
      <c r="J137" s="402"/>
    </row>
    <row r="138" spans="1:11" x14ac:dyDescent="0.25">
      <c r="A138" s="402"/>
      <c r="B138" s="402"/>
      <c r="C138" s="422"/>
      <c r="D138" s="402"/>
      <c r="E138" s="402"/>
      <c r="F138" s="404"/>
      <c r="G138" s="402"/>
      <c r="H138" s="402"/>
      <c r="I138" s="425"/>
      <c r="J138" s="402"/>
    </row>
    <row r="139" spans="1:11" x14ac:dyDescent="0.25">
      <c r="A139" s="402" t="s">
        <v>1605</v>
      </c>
      <c r="B139" s="402"/>
      <c r="C139" s="422"/>
      <c r="D139" s="402"/>
      <c r="E139" s="402"/>
      <c r="F139" s="404"/>
      <c r="G139" s="402"/>
      <c r="H139" s="402"/>
      <c r="I139" s="425"/>
      <c r="J139" s="402"/>
    </row>
    <row r="140" spans="1:11" x14ac:dyDescent="0.25">
      <c r="A140" s="512" t="s">
        <v>1608</v>
      </c>
      <c r="B140" s="512"/>
      <c r="C140" s="512"/>
      <c r="D140" s="512"/>
      <c r="E140" s="512"/>
      <c r="F140" s="512"/>
      <c r="G140" s="512"/>
      <c r="H140" s="512"/>
      <c r="I140" s="512"/>
      <c r="J140" s="512"/>
      <c r="K140" s="512"/>
    </row>
    <row r="141" spans="1:11" x14ac:dyDescent="0.25">
      <c r="A141" s="512"/>
      <c r="B141" s="512"/>
      <c r="C141" s="512"/>
      <c r="D141" s="512"/>
      <c r="E141" s="512"/>
      <c r="F141" s="512"/>
      <c r="G141" s="512"/>
      <c r="H141" s="512"/>
      <c r="I141" s="512"/>
      <c r="J141" s="512"/>
      <c r="K141" s="512"/>
    </row>
    <row r="142" spans="1:11" x14ac:dyDescent="0.25">
      <c r="A142" s="512"/>
      <c r="B142" s="512"/>
      <c r="C142" s="512"/>
      <c r="D142" s="512"/>
      <c r="E142" s="512"/>
      <c r="F142" s="512"/>
      <c r="G142" s="512"/>
      <c r="H142" s="512"/>
      <c r="I142" s="512"/>
      <c r="J142" s="512"/>
      <c r="K142" s="512"/>
    </row>
    <row r="143" spans="1:11" x14ac:dyDescent="0.25">
      <c r="A143" s="512"/>
      <c r="B143" s="512"/>
      <c r="C143" s="512"/>
      <c r="D143" s="512"/>
      <c r="E143" s="512"/>
      <c r="F143" s="512"/>
      <c r="G143" s="512"/>
      <c r="H143" s="512"/>
      <c r="I143" s="512"/>
      <c r="J143" s="512"/>
      <c r="K143" s="512"/>
    </row>
    <row r="144" spans="1:11" x14ac:dyDescent="0.25">
      <c r="A144" s="512"/>
      <c r="B144" s="512"/>
      <c r="C144" s="512"/>
      <c r="D144" s="512"/>
      <c r="E144" s="512"/>
      <c r="F144" s="512"/>
      <c r="G144" s="512"/>
      <c r="H144" s="512"/>
      <c r="I144" s="512"/>
      <c r="J144" s="512"/>
      <c r="K144" s="512"/>
    </row>
    <row r="145" spans="1:11" x14ac:dyDescent="0.25">
      <c r="A145" s="512"/>
      <c r="B145" s="512"/>
      <c r="C145" s="512"/>
      <c r="D145" s="512"/>
      <c r="E145" s="512"/>
      <c r="F145" s="512"/>
      <c r="G145" s="512"/>
      <c r="H145" s="512"/>
      <c r="I145" s="512"/>
      <c r="J145" s="512"/>
      <c r="K145" s="512"/>
    </row>
  </sheetData>
  <mergeCells count="1">
    <mergeCell ref="A140:K14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54E5C-3096-4DA5-B879-2E8A27D2DB46}">
  <sheetPr>
    <tabColor theme="9" tint="-0.499984740745262"/>
  </sheetPr>
  <dimension ref="A1:H29"/>
  <sheetViews>
    <sheetView workbookViewId="0"/>
  </sheetViews>
  <sheetFormatPr defaultRowHeight="15" x14ac:dyDescent="0.25"/>
  <cols>
    <col min="1" max="1" width="49.140625" bestFit="1" customWidth="1"/>
    <col min="2" max="2" width="12.5703125" customWidth="1"/>
    <col min="3" max="3" width="14.28515625" customWidth="1"/>
    <col min="4" max="4" width="14.7109375" customWidth="1"/>
  </cols>
  <sheetData>
    <row r="1" spans="1:7" ht="18.75" x14ac:dyDescent="0.3">
      <c r="A1" s="110" t="s">
        <v>25</v>
      </c>
    </row>
    <row r="2" spans="1:7" ht="15.75" x14ac:dyDescent="0.25">
      <c r="A2" s="414" t="s">
        <v>402</v>
      </c>
    </row>
    <row r="3" spans="1:7" ht="15.75" x14ac:dyDescent="0.25">
      <c r="A3" s="414" t="s">
        <v>1548</v>
      </c>
    </row>
    <row r="5" spans="1:7" x14ac:dyDescent="0.25">
      <c r="A5" s="513" t="s">
        <v>1328</v>
      </c>
      <c r="B5" s="515" t="s">
        <v>1329</v>
      </c>
      <c r="C5" s="516"/>
      <c r="D5" s="517"/>
      <c r="E5" s="516" t="s">
        <v>1330</v>
      </c>
      <c r="F5" s="516"/>
      <c r="G5" s="517"/>
    </row>
    <row r="6" spans="1:7" x14ac:dyDescent="0.25">
      <c r="A6" s="514"/>
      <c r="B6" s="324">
        <v>2019</v>
      </c>
      <c r="C6" s="325">
        <v>2020</v>
      </c>
      <c r="D6" s="325">
        <v>2021</v>
      </c>
      <c r="E6" s="326" t="s">
        <v>1331</v>
      </c>
      <c r="F6" s="326" t="s">
        <v>1332</v>
      </c>
      <c r="G6" s="327" t="s">
        <v>1333</v>
      </c>
    </row>
    <row r="7" spans="1:7" x14ac:dyDescent="0.25">
      <c r="A7" s="328" t="s">
        <v>1334</v>
      </c>
      <c r="B7" s="329">
        <v>13635278.5</v>
      </c>
      <c r="C7" s="329">
        <v>11725660.800000001</v>
      </c>
      <c r="D7" s="329">
        <v>11387894</v>
      </c>
      <c r="E7" s="330">
        <f>(C7-B7)/B7</f>
        <v>-0.14004977602767699</v>
      </c>
      <c r="F7" s="153">
        <f>(D7-C7)/C7</f>
        <v>-2.8805779542932088E-2</v>
      </c>
      <c r="G7" s="331">
        <f>(D7-B7)/B7</f>
        <v>-0.16482131259731878</v>
      </c>
    </row>
    <row r="8" spans="1:7" x14ac:dyDescent="0.25">
      <c r="A8" s="319" t="s">
        <v>1335</v>
      </c>
      <c r="B8" s="329">
        <v>9555264</v>
      </c>
      <c r="C8" s="329">
        <v>8018140.7000000002</v>
      </c>
      <c r="D8" s="329">
        <v>7820210</v>
      </c>
      <c r="E8" s="330">
        <f t="shared" ref="E8:F14" si="0">(C8-B8)/B8</f>
        <v>-0.16086664900101136</v>
      </c>
      <c r="F8" s="153">
        <f t="shared" si="0"/>
        <v>-2.4685361283320981E-2</v>
      </c>
      <c r="G8" s="331">
        <f t="shared" ref="G8:G14" si="1">(D8-B8)/B8</f>
        <v>-0.18158095893530518</v>
      </c>
    </row>
    <row r="9" spans="1:7" x14ac:dyDescent="0.25">
      <c r="A9" s="319" t="s">
        <v>1336</v>
      </c>
      <c r="B9" s="329">
        <v>1667443.1</v>
      </c>
      <c r="C9" s="329">
        <v>1796345.9</v>
      </c>
      <c r="D9" s="329">
        <v>1668202</v>
      </c>
      <c r="E9" s="330">
        <f t="shared" si="0"/>
        <v>7.7305666382259039E-2</v>
      </c>
      <c r="F9" s="153">
        <f t="shared" si="0"/>
        <v>-7.1335871337474543E-2</v>
      </c>
      <c r="G9" s="331">
        <f t="shared" si="1"/>
        <v>4.5512797408193826E-4</v>
      </c>
    </row>
    <row r="10" spans="1:7" x14ac:dyDescent="0.25">
      <c r="A10" s="319" t="s">
        <v>1337</v>
      </c>
      <c r="B10" s="329">
        <v>1394147.9</v>
      </c>
      <c r="C10" s="329">
        <v>1144516.2</v>
      </c>
      <c r="D10" s="329">
        <v>1144653</v>
      </c>
      <c r="E10" s="330">
        <f t="shared" si="0"/>
        <v>-0.17905682747146123</v>
      </c>
      <c r="F10" s="153">
        <f t="shared" si="0"/>
        <v>1.1952648638791358E-4</v>
      </c>
      <c r="G10" s="331">
        <f t="shared" si="1"/>
        <v>-0.17895870301852473</v>
      </c>
    </row>
    <row r="11" spans="1:7" x14ac:dyDescent="0.25">
      <c r="A11" s="319" t="s">
        <v>1338</v>
      </c>
      <c r="B11" s="329">
        <v>159679</v>
      </c>
      <c r="C11" s="329">
        <v>161962.79999999999</v>
      </c>
      <c r="D11" s="329">
        <v>202383</v>
      </c>
      <c r="E11" s="330">
        <f t="shared" si="0"/>
        <v>1.4302444278834339E-2</v>
      </c>
      <c r="F11" s="153">
        <f t="shared" si="0"/>
        <v>0.24956471486044954</v>
      </c>
      <c r="G11" s="331">
        <f t="shared" si="1"/>
        <v>0.26743654456753863</v>
      </c>
    </row>
    <row r="12" spans="1:7" x14ac:dyDescent="0.25">
      <c r="A12" s="319" t="s">
        <v>1339</v>
      </c>
      <c r="B12" s="329">
        <v>237345.1</v>
      </c>
      <c r="C12" s="329">
        <v>188577</v>
      </c>
      <c r="D12" s="329">
        <v>148920</v>
      </c>
      <c r="E12" s="330">
        <f t="shared" si="0"/>
        <v>-0.20547338032257673</v>
      </c>
      <c r="F12" s="153">
        <f t="shared" si="0"/>
        <v>-0.21029605943460761</v>
      </c>
      <c r="G12" s="331">
        <f t="shared" si="1"/>
        <v>-0.37255919755663802</v>
      </c>
    </row>
    <row r="13" spans="1:7" x14ac:dyDescent="0.25">
      <c r="A13" s="319" t="s">
        <v>1340</v>
      </c>
      <c r="B13" s="329">
        <v>469382.2</v>
      </c>
      <c r="C13" s="329">
        <v>280399.90000000002</v>
      </c>
      <c r="D13" s="329">
        <v>219067</v>
      </c>
      <c r="E13" s="330">
        <f t="shared" si="0"/>
        <v>-0.40261923012845391</v>
      </c>
      <c r="F13" s="153">
        <f t="shared" si="0"/>
        <v>-0.21873367287220866</v>
      </c>
      <c r="G13" s="331">
        <f t="shared" si="1"/>
        <v>-0.53328652002568488</v>
      </c>
    </row>
    <row r="14" spans="1:7" x14ac:dyDescent="0.25">
      <c r="A14" s="321" t="s">
        <v>1341</v>
      </c>
      <c r="B14" s="332">
        <v>152017.20000000001</v>
      </c>
      <c r="C14" s="332">
        <v>135718.29999999999</v>
      </c>
      <c r="D14" s="333">
        <v>184459</v>
      </c>
      <c r="E14" s="334">
        <f t="shared" si="0"/>
        <v>-0.10721747275966155</v>
      </c>
      <c r="F14" s="335">
        <f t="shared" si="0"/>
        <v>0.35913137727189343</v>
      </c>
      <c r="G14" s="336">
        <f t="shared" si="1"/>
        <v>0.21340874585244293</v>
      </c>
    </row>
    <row r="16" spans="1:7" x14ac:dyDescent="0.25">
      <c r="A16" t="s">
        <v>1342</v>
      </c>
    </row>
    <row r="17" spans="1:8" x14ac:dyDescent="0.25">
      <c r="A17" s="518" t="s">
        <v>1609</v>
      </c>
      <c r="B17" s="518"/>
      <c r="C17" s="518"/>
      <c r="D17" s="518"/>
      <c r="E17" s="518"/>
      <c r="F17" s="518"/>
      <c r="G17" s="518"/>
      <c r="H17" s="518"/>
    </row>
    <row r="18" spans="1:8" x14ac:dyDescent="0.25">
      <c r="A18" s="518"/>
      <c r="B18" s="518"/>
      <c r="C18" s="518"/>
      <c r="D18" s="518"/>
      <c r="E18" s="518"/>
      <c r="F18" s="518"/>
      <c r="G18" s="518"/>
      <c r="H18" s="518"/>
    </row>
    <row r="19" spans="1:8" x14ac:dyDescent="0.25">
      <c r="A19" s="518"/>
      <c r="B19" s="518"/>
      <c r="C19" s="518"/>
      <c r="D19" s="518"/>
      <c r="E19" s="518"/>
      <c r="F19" s="518"/>
      <c r="G19" s="518"/>
      <c r="H19" s="518"/>
    </row>
    <row r="20" spans="1:8" x14ac:dyDescent="0.25">
      <c r="A20" s="518"/>
      <c r="B20" s="518"/>
      <c r="C20" s="518"/>
      <c r="D20" s="518"/>
      <c r="E20" s="518"/>
      <c r="F20" s="518"/>
      <c r="G20" s="518"/>
      <c r="H20" s="518"/>
    </row>
    <row r="21" spans="1:8" x14ac:dyDescent="0.25">
      <c r="B21" s="329"/>
      <c r="C21" s="329"/>
      <c r="D21" s="329"/>
    </row>
    <row r="22" spans="1:8" x14ac:dyDescent="0.25">
      <c r="B22" s="329"/>
      <c r="C22" s="329"/>
      <c r="D22" s="329"/>
    </row>
    <row r="23" spans="1:8" x14ac:dyDescent="0.25">
      <c r="B23" s="329"/>
      <c r="C23" s="329"/>
      <c r="D23" s="329"/>
    </row>
    <row r="24" spans="1:8" x14ac:dyDescent="0.25">
      <c r="B24" s="329"/>
      <c r="C24" s="329"/>
      <c r="D24" s="329"/>
    </row>
    <row r="25" spans="1:8" x14ac:dyDescent="0.25">
      <c r="B25" s="329"/>
      <c r="C25" s="329"/>
      <c r="D25" s="329"/>
    </row>
    <row r="26" spans="1:8" x14ac:dyDescent="0.25">
      <c r="B26" s="329"/>
      <c r="C26" s="329"/>
      <c r="D26" s="329"/>
    </row>
    <row r="27" spans="1:8" x14ac:dyDescent="0.25">
      <c r="B27" s="329"/>
      <c r="C27" s="329"/>
      <c r="D27" s="329"/>
    </row>
    <row r="28" spans="1:8" x14ac:dyDescent="0.25">
      <c r="B28" s="329"/>
      <c r="C28" s="329"/>
      <c r="D28" s="329"/>
    </row>
    <row r="29" spans="1:8" x14ac:dyDescent="0.25">
      <c r="B29" s="329"/>
      <c r="C29" s="329"/>
      <c r="D29" s="329"/>
    </row>
  </sheetData>
  <mergeCells count="4">
    <mergeCell ref="A5:A6"/>
    <mergeCell ref="B5:D5"/>
    <mergeCell ref="E5:G5"/>
    <mergeCell ref="A17:H2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B9F87-8744-49AF-898F-A5EF58BB81D7}">
  <sheetPr>
    <tabColor theme="9" tint="-0.499984740745262"/>
  </sheetPr>
  <dimension ref="A1:F17"/>
  <sheetViews>
    <sheetView workbookViewId="0"/>
  </sheetViews>
  <sheetFormatPr defaultRowHeight="15" x14ac:dyDescent="0.25"/>
  <cols>
    <col min="1" max="1" width="40.5703125" bestFit="1" customWidth="1"/>
    <col min="2" max="3" width="14.28515625" bestFit="1" customWidth="1"/>
    <col min="4" max="4" width="14.42578125" customWidth="1"/>
  </cols>
  <sheetData>
    <row r="1" spans="1:6" ht="18.75" x14ac:dyDescent="0.3">
      <c r="A1" s="110" t="s">
        <v>25</v>
      </c>
    </row>
    <row r="2" spans="1:6" ht="15.75" x14ac:dyDescent="0.25">
      <c r="A2" s="414" t="s">
        <v>402</v>
      </c>
    </row>
    <row r="3" spans="1:6" ht="15.75" x14ac:dyDescent="0.25">
      <c r="A3" s="414" t="s">
        <v>1263</v>
      </c>
    </row>
    <row r="5" spans="1:6" x14ac:dyDescent="0.25">
      <c r="A5" s="257" t="s">
        <v>1344</v>
      </c>
      <c r="B5" s="257">
        <v>2019</v>
      </c>
      <c r="C5" s="257">
        <v>2020</v>
      </c>
      <c r="D5" s="257">
        <v>2021</v>
      </c>
    </row>
    <row r="6" spans="1:6" x14ac:dyDescent="0.25">
      <c r="A6" s="80" t="s">
        <v>1334</v>
      </c>
      <c r="B6" s="337">
        <v>12972188</v>
      </c>
      <c r="C6" s="337">
        <v>11562267</v>
      </c>
      <c r="D6" s="337">
        <v>11132975</v>
      </c>
    </row>
    <row r="7" spans="1:6" x14ac:dyDescent="0.25">
      <c r="A7" s="80" t="s">
        <v>1345</v>
      </c>
      <c r="B7" s="338">
        <v>40916.300000000003</v>
      </c>
      <c r="C7" s="338">
        <v>42098.400000000001</v>
      </c>
      <c r="D7" s="338">
        <v>40638.900000000009</v>
      </c>
    </row>
    <row r="8" spans="1:6" x14ac:dyDescent="0.25">
      <c r="A8" s="80" t="s">
        <v>1346</v>
      </c>
      <c r="B8" s="338">
        <v>365</v>
      </c>
      <c r="C8" s="338">
        <v>366</v>
      </c>
      <c r="D8" s="338">
        <v>365</v>
      </c>
    </row>
    <row r="9" spans="1:6" x14ac:dyDescent="0.25">
      <c r="A9" s="80" t="s">
        <v>1347</v>
      </c>
      <c r="B9" s="175">
        <f>B6/(B7*B8)</f>
        <v>0.86860838091152925</v>
      </c>
      <c r="C9" s="175">
        <f t="shared" ref="C9:D9" si="0">C6/(C7*C8)</f>
        <v>0.75040603544607276</v>
      </c>
      <c r="D9" s="175">
        <f t="shared" si="0"/>
        <v>0.75054446281427412</v>
      </c>
    </row>
    <row r="11" spans="1:6" x14ac:dyDescent="0.25">
      <c r="A11" t="s">
        <v>1342</v>
      </c>
    </row>
    <row r="12" spans="1:6" ht="15" customHeight="1" x14ac:dyDescent="0.25">
      <c r="A12" s="518" t="s">
        <v>1610</v>
      </c>
      <c r="B12" s="518"/>
      <c r="C12" s="518"/>
      <c r="D12" s="518"/>
      <c r="E12" s="518"/>
      <c r="F12" s="518"/>
    </row>
    <row r="13" spans="1:6" x14ac:dyDescent="0.25">
      <c r="A13" s="518"/>
      <c r="B13" s="518"/>
      <c r="C13" s="518"/>
      <c r="D13" s="518"/>
      <c r="E13" s="518"/>
      <c r="F13" s="518"/>
    </row>
    <row r="14" spans="1:6" x14ac:dyDescent="0.25">
      <c r="A14" s="518"/>
      <c r="B14" s="518"/>
      <c r="C14" s="518"/>
      <c r="D14" s="518"/>
      <c r="E14" s="518"/>
      <c r="F14" s="518"/>
    </row>
    <row r="15" spans="1:6" x14ac:dyDescent="0.25">
      <c r="A15" s="518"/>
      <c r="B15" s="518"/>
      <c r="C15" s="518"/>
      <c r="D15" s="518"/>
      <c r="E15" s="518"/>
      <c r="F15" s="518"/>
    </row>
    <row r="16" spans="1:6" x14ac:dyDescent="0.25">
      <c r="A16" s="518"/>
      <c r="B16" s="518"/>
      <c r="C16" s="518"/>
      <c r="D16" s="518"/>
      <c r="E16" s="518"/>
      <c r="F16" s="518"/>
    </row>
    <row r="17" spans="1:6" x14ac:dyDescent="0.25">
      <c r="A17" s="518"/>
      <c r="B17" s="518"/>
      <c r="C17" s="518"/>
      <c r="D17" s="518"/>
      <c r="E17" s="518"/>
      <c r="F17" s="518"/>
    </row>
  </sheetData>
  <mergeCells count="1">
    <mergeCell ref="A12:F17"/>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F1C66-6899-4A42-8EC9-5D9664607A1D}">
  <sheetPr>
    <tabColor theme="9" tint="-0.499984740745262"/>
  </sheetPr>
  <dimension ref="A1:T29"/>
  <sheetViews>
    <sheetView workbookViewId="0"/>
  </sheetViews>
  <sheetFormatPr defaultRowHeight="15" x14ac:dyDescent="0.25"/>
  <cols>
    <col min="1" max="1" width="10.5703125" bestFit="1" customWidth="1"/>
    <col min="2" max="2" width="12.42578125" customWidth="1"/>
    <col min="3" max="3" width="12.7109375" customWidth="1"/>
    <col min="4" max="4" width="15" customWidth="1"/>
    <col min="5" max="5" width="3.5703125" customWidth="1"/>
    <col min="6" max="6" width="10.5703125" bestFit="1" customWidth="1"/>
    <col min="7" max="7" width="7.7109375" customWidth="1"/>
    <col min="8" max="8" width="11.85546875" customWidth="1"/>
    <col min="9" max="9" width="7.7109375" customWidth="1"/>
    <col min="10" max="10" width="11.85546875" customWidth="1"/>
    <col min="11" max="11" width="7.7109375" customWidth="1"/>
    <col min="12" max="12" width="11.85546875" customWidth="1"/>
    <col min="13" max="13" width="3.5703125" customWidth="1"/>
    <col min="14" max="14" width="10.5703125" bestFit="1" customWidth="1"/>
    <col min="15" max="15" width="7.7109375" customWidth="1"/>
    <col min="16" max="16" width="11.85546875" customWidth="1"/>
    <col min="17" max="17" width="7.7109375" customWidth="1"/>
    <col min="18" max="18" width="11.85546875" customWidth="1"/>
    <col min="19" max="19" width="7.7109375" customWidth="1"/>
    <col min="20" max="20" width="11.85546875" customWidth="1"/>
  </cols>
  <sheetData>
    <row r="1" spans="1:20" ht="18.75" x14ac:dyDescent="0.3">
      <c r="A1" s="110" t="s">
        <v>25</v>
      </c>
    </row>
    <row r="2" spans="1:20" ht="15.75" x14ac:dyDescent="0.25">
      <c r="A2" s="414" t="s">
        <v>402</v>
      </c>
    </row>
    <row r="3" spans="1:20" ht="15.75" x14ac:dyDescent="0.25">
      <c r="A3" s="414" t="s">
        <v>1264</v>
      </c>
    </row>
    <row r="5" spans="1:20" x14ac:dyDescent="0.25">
      <c r="A5" s="519">
        <v>2019</v>
      </c>
      <c r="B5" s="520"/>
      <c r="C5" s="520"/>
      <c r="D5" s="521"/>
      <c r="F5" s="522">
        <v>2020</v>
      </c>
      <c r="G5" s="522"/>
      <c r="H5" s="522"/>
      <c r="I5" s="522"/>
      <c r="J5" s="522"/>
      <c r="K5" s="522"/>
      <c r="L5" s="522"/>
      <c r="N5" s="522">
        <v>2021</v>
      </c>
      <c r="O5" s="522"/>
      <c r="P5" s="522"/>
      <c r="Q5" s="522"/>
      <c r="R5" s="522"/>
      <c r="S5" s="522"/>
      <c r="T5" s="522"/>
    </row>
    <row r="6" spans="1:20" x14ac:dyDescent="0.25">
      <c r="A6" s="523" t="s">
        <v>1348</v>
      </c>
      <c r="B6" s="523" t="s">
        <v>1349</v>
      </c>
      <c r="C6" s="523" t="s">
        <v>1350</v>
      </c>
      <c r="D6" s="523" t="s">
        <v>1351</v>
      </c>
      <c r="E6" s="339"/>
      <c r="F6" s="523" t="s">
        <v>1348</v>
      </c>
      <c r="G6" s="525" t="s">
        <v>1349</v>
      </c>
      <c r="H6" s="526"/>
      <c r="I6" s="525" t="s">
        <v>1350</v>
      </c>
      <c r="J6" s="526"/>
      <c r="K6" s="525" t="s">
        <v>1351</v>
      </c>
      <c r="L6" s="526"/>
      <c r="M6" s="339"/>
      <c r="N6" s="523" t="s">
        <v>1348</v>
      </c>
      <c r="O6" s="527" t="s">
        <v>1349</v>
      </c>
      <c r="P6" s="527"/>
      <c r="Q6" s="527" t="s">
        <v>1350</v>
      </c>
      <c r="R6" s="527"/>
      <c r="S6" s="527" t="s">
        <v>1351</v>
      </c>
      <c r="T6" s="527"/>
    </row>
    <row r="7" spans="1:20" ht="30" x14ac:dyDescent="0.25">
      <c r="A7" s="524"/>
      <c r="B7" s="524"/>
      <c r="C7" s="524"/>
      <c r="D7" s="524"/>
      <c r="E7" s="339"/>
      <c r="F7" s="524"/>
      <c r="G7" s="340" t="s">
        <v>1352</v>
      </c>
      <c r="H7" s="341" t="s">
        <v>1353</v>
      </c>
      <c r="I7" s="340" t="s">
        <v>1352</v>
      </c>
      <c r="J7" s="341" t="s">
        <v>1353</v>
      </c>
      <c r="K7" s="340" t="s">
        <v>1354</v>
      </c>
      <c r="L7" s="341" t="s">
        <v>1353</v>
      </c>
      <c r="M7" s="339"/>
      <c r="N7" s="524"/>
      <c r="O7" s="340" t="s">
        <v>1352</v>
      </c>
      <c r="P7" s="341" t="s">
        <v>1353</v>
      </c>
      <c r="Q7" s="340" t="s">
        <v>1352</v>
      </c>
      <c r="R7" s="341" t="s">
        <v>1353</v>
      </c>
      <c r="S7" s="340" t="s">
        <v>1354</v>
      </c>
      <c r="T7" s="341" t="s">
        <v>1353</v>
      </c>
    </row>
    <row r="8" spans="1:20" x14ac:dyDescent="0.25">
      <c r="A8" s="342" t="s">
        <v>1355</v>
      </c>
      <c r="B8" s="80">
        <v>16</v>
      </c>
      <c r="C8" s="337">
        <v>1768</v>
      </c>
      <c r="D8" s="181">
        <v>0.86483620709239195</v>
      </c>
      <c r="F8" s="342" t="s">
        <v>1355</v>
      </c>
      <c r="G8" s="343">
        <v>16</v>
      </c>
      <c r="H8" s="344">
        <f t="shared" ref="H8:H22" si="0">(G8-B8)/B8</f>
        <v>0</v>
      </c>
      <c r="I8" s="345">
        <v>1767</v>
      </c>
      <c r="J8" s="344">
        <f t="shared" ref="J8:J22" si="1">(I8-C8)/C8</f>
        <v>-5.6561085972850684E-4</v>
      </c>
      <c r="K8" s="346">
        <v>0.75014490907968256</v>
      </c>
      <c r="L8" s="344">
        <f t="shared" ref="L8:L22" si="2">(K8-D8)/D8</f>
        <v>-0.13261620763809756</v>
      </c>
      <c r="N8" s="342" t="s">
        <v>1355</v>
      </c>
      <c r="O8" s="80">
        <v>16</v>
      </c>
      <c r="P8" s="181">
        <f t="shared" ref="P8:P22" si="3">(O8-B8)/B8</f>
        <v>0</v>
      </c>
      <c r="Q8" s="337">
        <v>1767</v>
      </c>
      <c r="R8" s="181">
        <f t="shared" ref="R8:R22" si="4">(Q8-C8)/C8</f>
        <v>-5.6561085972850684E-4</v>
      </c>
      <c r="S8" s="347">
        <v>0.752782751106855</v>
      </c>
      <c r="T8" s="181">
        <f t="shared" ref="T8:T22" si="5">(S8-D8)/D8</f>
        <v>-0.12956610172724428</v>
      </c>
    </row>
    <row r="9" spans="1:20" x14ac:dyDescent="0.25">
      <c r="A9" s="342" t="s">
        <v>1356</v>
      </c>
      <c r="B9" s="80">
        <v>13</v>
      </c>
      <c r="C9" s="337">
        <v>1424</v>
      </c>
      <c r="D9" s="181">
        <v>0.87063728409767716</v>
      </c>
      <c r="F9" s="342" t="s">
        <v>1356</v>
      </c>
      <c r="G9" s="348">
        <v>12</v>
      </c>
      <c r="H9" s="181">
        <f t="shared" si="0"/>
        <v>-7.6923076923076927E-2</v>
      </c>
      <c r="I9" s="337">
        <v>1370</v>
      </c>
      <c r="J9" s="181">
        <f t="shared" si="1"/>
        <v>-3.7921348314606744E-2</v>
      </c>
      <c r="K9" s="181">
        <v>0.85768360031308588</v>
      </c>
      <c r="L9" s="344">
        <f t="shared" si="2"/>
        <v>-1.4878393127875736E-2</v>
      </c>
      <c r="N9" s="342" t="s">
        <v>1356</v>
      </c>
      <c r="O9" s="349">
        <v>12</v>
      </c>
      <c r="P9" s="181">
        <f t="shared" si="3"/>
        <v>-7.6923076923076927E-2</v>
      </c>
      <c r="Q9" s="337">
        <v>1357</v>
      </c>
      <c r="R9" s="181">
        <f t="shared" si="4"/>
        <v>-4.7050561797752806E-2</v>
      </c>
      <c r="S9" s="347">
        <v>0.75946263923707669</v>
      </c>
      <c r="T9" s="181">
        <f t="shared" si="5"/>
        <v>-0.12769341135651127</v>
      </c>
    </row>
    <row r="10" spans="1:20" x14ac:dyDescent="0.25">
      <c r="A10" s="342" t="s">
        <v>1357</v>
      </c>
      <c r="B10" s="80">
        <v>31</v>
      </c>
      <c r="C10" s="337">
        <v>4038</v>
      </c>
      <c r="D10" s="181">
        <v>0.92718829811934056</v>
      </c>
      <c r="F10" s="342" t="s">
        <v>1357</v>
      </c>
      <c r="G10" s="80">
        <v>31</v>
      </c>
      <c r="H10" s="181">
        <f t="shared" si="0"/>
        <v>0</v>
      </c>
      <c r="I10" s="337">
        <v>4038</v>
      </c>
      <c r="J10" s="181">
        <f t="shared" si="1"/>
        <v>0</v>
      </c>
      <c r="K10" s="347">
        <v>0.78975915806516894</v>
      </c>
      <c r="L10" s="344">
        <f t="shared" si="2"/>
        <v>-0.14822139184988159</v>
      </c>
      <c r="N10" s="342" t="s">
        <v>1357</v>
      </c>
      <c r="O10" s="80">
        <v>30</v>
      </c>
      <c r="P10" s="181">
        <f t="shared" si="3"/>
        <v>-3.2258064516129031E-2</v>
      </c>
      <c r="Q10" s="337">
        <v>3894</v>
      </c>
      <c r="R10" s="181">
        <f t="shared" si="4"/>
        <v>-3.5661218424962851E-2</v>
      </c>
      <c r="S10" s="347">
        <v>0.73389233637521301</v>
      </c>
      <c r="T10" s="181">
        <f t="shared" si="5"/>
        <v>-0.20847541123652963</v>
      </c>
    </row>
    <row r="11" spans="1:20" x14ac:dyDescent="0.25">
      <c r="A11" s="342" t="s">
        <v>1358</v>
      </c>
      <c r="B11" s="80">
        <v>1</v>
      </c>
      <c r="C11" s="337">
        <v>74</v>
      </c>
      <c r="D11" s="181">
        <v>0.67397260273972603</v>
      </c>
      <c r="F11" s="342" t="s">
        <v>1358</v>
      </c>
      <c r="G11" s="80">
        <v>1</v>
      </c>
      <c r="H11" s="181">
        <f t="shared" si="0"/>
        <v>0</v>
      </c>
      <c r="I11" s="337">
        <v>74</v>
      </c>
      <c r="J11" s="181">
        <f t="shared" si="1"/>
        <v>0</v>
      </c>
      <c r="K11" s="347">
        <v>0.57868114015655003</v>
      </c>
      <c r="L11" s="344">
        <f t="shared" si="2"/>
        <v>-0.1413877391986148</v>
      </c>
      <c r="N11" s="342" t="s">
        <v>1358</v>
      </c>
      <c r="O11" s="80">
        <v>1</v>
      </c>
      <c r="P11" s="181">
        <f t="shared" si="3"/>
        <v>0</v>
      </c>
      <c r="Q11" s="350">
        <v>61</v>
      </c>
      <c r="R11" s="181">
        <f t="shared" si="4"/>
        <v>-0.17567567567567569</v>
      </c>
      <c r="S11" s="347">
        <v>0.53965221544406572</v>
      </c>
      <c r="T11" s="181">
        <f t="shared" si="5"/>
        <v>-0.19929650960534964</v>
      </c>
    </row>
    <row r="12" spans="1:20" x14ac:dyDescent="0.25">
      <c r="A12" s="342" t="s">
        <v>1359</v>
      </c>
      <c r="B12" s="80">
        <v>47</v>
      </c>
      <c r="C12" s="337">
        <v>5223</v>
      </c>
      <c r="D12" s="181">
        <v>0.87713553847867243</v>
      </c>
      <c r="F12" s="342" t="s">
        <v>1359</v>
      </c>
      <c r="G12" s="80">
        <v>47</v>
      </c>
      <c r="H12" s="181">
        <f t="shared" si="0"/>
        <v>0</v>
      </c>
      <c r="I12" s="337">
        <v>5207</v>
      </c>
      <c r="J12" s="181">
        <f t="shared" si="1"/>
        <v>-3.0633735401110473E-3</v>
      </c>
      <c r="K12" s="347">
        <v>0.74493731918997108</v>
      </c>
      <c r="L12" s="344">
        <f t="shared" si="2"/>
        <v>-0.15071583978684697</v>
      </c>
      <c r="N12" s="342" t="s">
        <v>1359</v>
      </c>
      <c r="O12" s="80">
        <v>47</v>
      </c>
      <c r="P12" s="181">
        <f t="shared" si="3"/>
        <v>0</v>
      </c>
      <c r="Q12" s="337">
        <v>5209</v>
      </c>
      <c r="R12" s="181">
        <f t="shared" si="4"/>
        <v>-2.6804518475971664E-3</v>
      </c>
      <c r="S12" s="347">
        <v>0.74271481942714823</v>
      </c>
      <c r="T12" s="181">
        <f t="shared" si="5"/>
        <v>-0.15324965544625763</v>
      </c>
    </row>
    <row r="13" spans="1:20" x14ac:dyDescent="0.25">
      <c r="A13" s="342" t="s">
        <v>1360</v>
      </c>
      <c r="B13" s="80">
        <v>4</v>
      </c>
      <c r="C13" s="337">
        <v>427</v>
      </c>
      <c r="D13" s="181">
        <v>0.92084180291648254</v>
      </c>
      <c r="F13" s="342" t="s">
        <v>1360</v>
      </c>
      <c r="G13" s="80">
        <v>4</v>
      </c>
      <c r="H13" s="181">
        <f t="shared" si="0"/>
        <v>0</v>
      </c>
      <c r="I13" s="337">
        <v>428</v>
      </c>
      <c r="J13" s="181">
        <f t="shared" si="1"/>
        <v>2.34192037470726E-3</v>
      </c>
      <c r="K13" s="351">
        <v>0.83760842301235838</v>
      </c>
      <c r="L13" s="344">
        <f t="shared" si="2"/>
        <v>-9.0388359477717117E-2</v>
      </c>
      <c r="N13" s="342" t="s">
        <v>1360</v>
      </c>
      <c r="O13" s="352">
        <v>3</v>
      </c>
      <c r="P13" s="181">
        <f t="shared" si="3"/>
        <v>-0.25</v>
      </c>
      <c r="Q13" s="350">
        <v>306</v>
      </c>
      <c r="R13" s="181">
        <f t="shared" si="4"/>
        <v>-0.28337236533957844</v>
      </c>
      <c r="S13" s="347">
        <v>0.79238964992389649</v>
      </c>
      <c r="T13" s="181">
        <f t="shared" si="5"/>
        <v>-0.1394942677295421</v>
      </c>
    </row>
    <row r="14" spans="1:20" x14ac:dyDescent="0.25">
      <c r="A14" s="342" t="s">
        <v>1361</v>
      </c>
      <c r="B14" s="80">
        <v>29</v>
      </c>
      <c r="C14" s="337">
        <v>3467</v>
      </c>
      <c r="D14" s="181">
        <v>0.87109589041095892</v>
      </c>
      <c r="F14" s="342" t="s">
        <v>1361</v>
      </c>
      <c r="G14" s="80">
        <v>29</v>
      </c>
      <c r="H14" s="181">
        <f t="shared" si="0"/>
        <v>0</v>
      </c>
      <c r="I14" s="337">
        <v>3467</v>
      </c>
      <c r="J14" s="181">
        <f t="shared" si="1"/>
        <v>0</v>
      </c>
      <c r="K14" s="347">
        <v>0.72824922318654239</v>
      </c>
      <c r="L14" s="344">
        <f t="shared" si="2"/>
        <v>-0.16398500876525249</v>
      </c>
      <c r="N14" s="342" t="s">
        <v>1361</v>
      </c>
      <c r="O14" s="80">
        <v>28</v>
      </c>
      <c r="P14" s="181">
        <f t="shared" si="3"/>
        <v>-3.4482758620689655E-2</v>
      </c>
      <c r="Q14" s="353">
        <v>3262</v>
      </c>
      <c r="R14" s="181">
        <f t="shared" si="4"/>
        <v>-5.912892991058552E-2</v>
      </c>
      <c r="S14" s="347">
        <v>0.77721106192226308</v>
      </c>
      <c r="T14" s="181">
        <f t="shared" si="5"/>
        <v>-0.10777783424555427</v>
      </c>
    </row>
    <row r="15" spans="1:20" x14ac:dyDescent="0.25">
      <c r="A15" s="342" t="s">
        <v>1362</v>
      </c>
      <c r="B15" s="80">
        <v>6</v>
      </c>
      <c r="C15" s="337">
        <v>784</v>
      </c>
      <c r="D15" s="181">
        <v>0.85393307435425614</v>
      </c>
      <c r="F15" s="342" t="s">
        <v>1362</v>
      </c>
      <c r="G15" s="80">
        <v>6</v>
      </c>
      <c r="H15" s="181">
        <f t="shared" si="0"/>
        <v>0</v>
      </c>
      <c r="I15" s="337">
        <v>784</v>
      </c>
      <c r="J15" s="181">
        <f t="shared" si="1"/>
        <v>0</v>
      </c>
      <c r="K15" s="347">
        <v>0.73016627925944055</v>
      </c>
      <c r="L15" s="344">
        <f t="shared" si="2"/>
        <v>-0.14493734791617949</v>
      </c>
      <c r="N15" s="342" t="s">
        <v>1362</v>
      </c>
      <c r="O15" s="80">
        <v>6</v>
      </c>
      <c r="P15" s="181">
        <f t="shared" si="3"/>
        <v>0</v>
      </c>
      <c r="Q15" s="337">
        <v>757</v>
      </c>
      <c r="R15" s="181">
        <f t="shared" si="4"/>
        <v>-3.4438775510204078E-2</v>
      </c>
      <c r="S15" s="354">
        <v>0.7874189592060078</v>
      </c>
      <c r="T15" s="181">
        <f t="shared" si="5"/>
        <v>-7.7891484878421291E-2</v>
      </c>
    </row>
    <row r="16" spans="1:20" x14ac:dyDescent="0.25">
      <c r="A16" s="342" t="s">
        <v>1363</v>
      </c>
      <c r="B16" s="80">
        <v>73</v>
      </c>
      <c r="C16" s="337">
        <v>8957</v>
      </c>
      <c r="D16" s="181">
        <v>0.88116438356164384</v>
      </c>
      <c r="F16" s="342" t="s">
        <v>1363</v>
      </c>
      <c r="G16" s="80">
        <v>71</v>
      </c>
      <c r="H16" s="181">
        <f t="shared" si="0"/>
        <v>-2.7397260273972601E-2</v>
      </c>
      <c r="I16" s="337">
        <v>8724</v>
      </c>
      <c r="J16" s="181">
        <f t="shared" si="1"/>
        <v>-2.6013174053812659E-2</v>
      </c>
      <c r="K16" s="347">
        <v>0.73190587710494037</v>
      </c>
      <c r="L16" s="344">
        <f t="shared" si="2"/>
        <v>-0.16938781144717222</v>
      </c>
      <c r="N16" s="342" t="s">
        <v>1363</v>
      </c>
      <c r="O16" s="349">
        <v>69</v>
      </c>
      <c r="P16" s="181">
        <f t="shared" si="3"/>
        <v>-5.4794520547945202E-2</v>
      </c>
      <c r="Q16" s="337">
        <v>8528</v>
      </c>
      <c r="R16" s="181">
        <f t="shared" si="4"/>
        <v>-4.7895500725689405E-2</v>
      </c>
      <c r="S16" s="347">
        <v>0.78399217221135031</v>
      </c>
      <c r="T16" s="181">
        <f t="shared" si="5"/>
        <v>-0.11027705291210925</v>
      </c>
    </row>
    <row r="17" spans="1:20" x14ac:dyDescent="0.25">
      <c r="A17" s="342" t="s">
        <v>1207</v>
      </c>
      <c r="B17" s="80">
        <v>1</v>
      </c>
      <c r="C17" s="337">
        <v>45</v>
      </c>
      <c r="D17" s="181">
        <v>0.82019780084771787</v>
      </c>
      <c r="F17" s="342" t="s">
        <v>1207</v>
      </c>
      <c r="G17" s="80">
        <v>1</v>
      </c>
      <c r="H17" s="181">
        <f t="shared" si="0"/>
        <v>0</v>
      </c>
      <c r="I17" s="337">
        <v>45</v>
      </c>
      <c r="J17" s="181">
        <f t="shared" si="1"/>
        <v>0</v>
      </c>
      <c r="K17" s="181">
        <v>0.79951426836672734</v>
      </c>
      <c r="L17" s="344">
        <f t="shared" si="2"/>
        <v>-2.5217737062465911E-2</v>
      </c>
      <c r="N17" s="342" t="s">
        <v>1207</v>
      </c>
      <c r="O17" s="80">
        <v>1</v>
      </c>
      <c r="P17" s="181">
        <f t="shared" si="3"/>
        <v>0</v>
      </c>
      <c r="Q17" s="337">
        <v>45</v>
      </c>
      <c r="R17" s="181">
        <f t="shared" si="4"/>
        <v>0</v>
      </c>
      <c r="S17" s="181">
        <v>0.79117199391171988</v>
      </c>
      <c r="T17" s="181">
        <f t="shared" si="5"/>
        <v>-3.5388789028693177E-2</v>
      </c>
    </row>
    <row r="18" spans="1:20" x14ac:dyDescent="0.25">
      <c r="A18" s="342" t="s">
        <v>1364</v>
      </c>
      <c r="B18" s="80">
        <v>37</v>
      </c>
      <c r="C18" s="337">
        <v>4321</v>
      </c>
      <c r="D18" s="181">
        <v>0.89507501630789299</v>
      </c>
      <c r="F18" s="342" t="s">
        <v>1364</v>
      </c>
      <c r="G18" s="80">
        <v>36</v>
      </c>
      <c r="H18" s="181">
        <f t="shared" si="0"/>
        <v>-2.7027027027027029E-2</v>
      </c>
      <c r="I18" s="337">
        <v>4147</v>
      </c>
      <c r="J18" s="181">
        <f t="shared" si="1"/>
        <v>-4.0268456375838924E-2</v>
      </c>
      <c r="K18" s="347">
        <v>0.75235392839884496</v>
      </c>
      <c r="L18" s="344">
        <f t="shared" si="2"/>
        <v>-0.15945153792556982</v>
      </c>
      <c r="N18" s="342" t="s">
        <v>1364</v>
      </c>
      <c r="O18" s="80">
        <v>36</v>
      </c>
      <c r="P18" s="181">
        <f t="shared" si="3"/>
        <v>-2.7027027027027029E-2</v>
      </c>
      <c r="Q18" s="353">
        <v>4029</v>
      </c>
      <c r="R18" s="181">
        <f t="shared" si="4"/>
        <v>-6.7576949780143489E-2</v>
      </c>
      <c r="S18" s="347">
        <v>0.75054623951770982</v>
      </c>
      <c r="T18" s="181">
        <f t="shared" si="5"/>
        <v>-0.16147113276197997</v>
      </c>
    </row>
    <row r="19" spans="1:20" x14ac:dyDescent="0.25">
      <c r="A19" s="342" t="s">
        <v>1104</v>
      </c>
      <c r="B19" s="80">
        <v>29</v>
      </c>
      <c r="C19" s="337">
        <v>3506</v>
      </c>
      <c r="D19" s="181">
        <v>0.91571313456889603</v>
      </c>
      <c r="F19" s="342" t="s">
        <v>1104</v>
      </c>
      <c r="G19" s="80">
        <v>29</v>
      </c>
      <c r="H19" s="181">
        <f t="shared" si="0"/>
        <v>0</v>
      </c>
      <c r="I19" s="337">
        <v>3498</v>
      </c>
      <c r="J19" s="181">
        <f t="shared" si="1"/>
        <v>-2.2818026240730175E-3</v>
      </c>
      <c r="K19" s="347">
        <v>0.75999567169831739</v>
      </c>
      <c r="L19" s="344">
        <f t="shared" si="2"/>
        <v>-0.17005048523617397</v>
      </c>
      <c r="N19" s="342" t="s">
        <v>1104</v>
      </c>
      <c r="O19" s="80">
        <v>28</v>
      </c>
      <c r="P19" s="181">
        <f t="shared" si="3"/>
        <v>-3.4482758620689655E-2</v>
      </c>
      <c r="Q19" s="353">
        <v>3321</v>
      </c>
      <c r="R19" s="181">
        <f t="shared" si="4"/>
        <v>-5.2766685681688533E-2</v>
      </c>
      <c r="S19" s="347">
        <v>0.75847288643916677</v>
      </c>
      <c r="T19" s="181">
        <f t="shared" si="5"/>
        <v>-0.1717134353475836</v>
      </c>
    </row>
    <row r="20" spans="1:20" x14ac:dyDescent="0.25">
      <c r="A20" s="342" t="s">
        <v>1365</v>
      </c>
      <c r="B20" s="80">
        <v>24</v>
      </c>
      <c r="C20" s="337">
        <v>2979</v>
      </c>
      <c r="D20" s="181">
        <v>0.9348788177222227</v>
      </c>
      <c r="F20" s="342" t="s">
        <v>1365</v>
      </c>
      <c r="G20" s="80">
        <v>24</v>
      </c>
      <c r="H20" s="181">
        <f t="shared" si="0"/>
        <v>0</v>
      </c>
      <c r="I20" s="337">
        <v>2979</v>
      </c>
      <c r="J20" s="181">
        <f t="shared" si="1"/>
        <v>0</v>
      </c>
      <c r="K20" s="347">
        <v>0.79264088671234911</v>
      </c>
      <c r="L20" s="344">
        <f t="shared" si="2"/>
        <v>-0.15214584854583393</v>
      </c>
      <c r="N20" s="342" t="s">
        <v>1365</v>
      </c>
      <c r="O20" s="80">
        <v>23</v>
      </c>
      <c r="P20" s="181">
        <f t="shared" si="3"/>
        <v>-4.1666666666666664E-2</v>
      </c>
      <c r="Q20" s="337">
        <v>2976</v>
      </c>
      <c r="R20" s="181">
        <f t="shared" si="4"/>
        <v>-1.0070493454179255E-3</v>
      </c>
      <c r="S20" s="347">
        <v>0.79388196518693999</v>
      </c>
      <c r="T20" s="181">
        <f t="shared" si="5"/>
        <v>-0.15081831983188287</v>
      </c>
    </row>
    <row r="21" spans="1:20" x14ac:dyDescent="0.25">
      <c r="A21" s="342" t="s">
        <v>1229</v>
      </c>
      <c r="B21" s="80">
        <v>50</v>
      </c>
      <c r="C21" s="337">
        <v>6134</v>
      </c>
      <c r="D21" s="181">
        <v>0.92407045009784738</v>
      </c>
      <c r="F21" s="342" t="s">
        <v>1229</v>
      </c>
      <c r="G21" s="80">
        <v>50</v>
      </c>
      <c r="H21" s="181">
        <f t="shared" si="0"/>
        <v>0</v>
      </c>
      <c r="I21" s="337">
        <v>6102</v>
      </c>
      <c r="J21" s="181">
        <f t="shared" si="1"/>
        <v>-5.2168242582328007E-3</v>
      </c>
      <c r="K21" s="347">
        <v>0.79278313527500344</v>
      </c>
      <c r="L21" s="344">
        <f t="shared" si="2"/>
        <v>-0.14207500608740631</v>
      </c>
      <c r="N21" s="342" t="s">
        <v>1229</v>
      </c>
      <c r="O21" s="80">
        <v>49</v>
      </c>
      <c r="P21" s="181">
        <f t="shared" si="3"/>
        <v>-0.02</v>
      </c>
      <c r="Q21" s="337">
        <v>5882</v>
      </c>
      <c r="R21" s="181">
        <f t="shared" si="4"/>
        <v>-4.1082491033583309E-2</v>
      </c>
      <c r="S21" s="347">
        <v>0.80236612702366128</v>
      </c>
      <c r="T21" s="181">
        <f t="shared" si="5"/>
        <v>-0.13170459358515268</v>
      </c>
    </row>
    <row r="22" spans="1:20" s="18" customFormat="1" x14ac:dyDescent="0.25">
      <c r="A22" s="355" t="s">
        <v>3</v>
      </c>
      <c r="B22" s="356">
        <f>SUM(B8:B21)</f>
        <v>361</v>
      </c>
      <c r="C22" s="356">
        <f>SUM(C8:C21)</f>
        <v>43147</v>
      </c>
      <c r="D22" s="357">
        <v>0.90491182925906299</v>
      </c>
      <c r="F22" s="355" t="s">
        <v>3</v>
      </c>
      <c r="G22" s="356">
        <f>SUM(G8:G21)</f>
        <v>357</v>
      </c>
      <c r="H22" s="357">
        <f t="shared" si="0"/>
        <v>-1.1080332409972299E-2</v>
      </c>
      <c r="I22" s="356">
        <f>SUM(I8:I21)</f>
        <v>42630</v>
      </c>
      <c r="J22" s="357">
        <f t="shared" si="1"/>
        <v>-1.1982293091060792E-2</v>
      </c>
      <c r="K22" s="358">
        <v>0.76688439207650272</v>
      </c>
      <c r="L22" s="359">
        <f t="shared" si="2"/>
        <v>-0.15253136573048937</v>
      </c>
      <c r="N22" s="355" t="s">
        <v>3</v>
      </c>
      <c r="O22" s="356">
        <f>SUM(O8:O21)</f>
        <v>349</v>
      </c>
      <c r="P22" s="357">
        <f t="shared" si="3"/>
        <v>-3.3240997229916899E-2</v>
      </c>
      <c r="Q22" s="356">
        <f>SUM(Q8:Q21)</f>
        <v>41394</v>
      </c>
      <c r="R22" s="357">
        <f t="shared" si="4"/>
        <v>-4.0628548914177116E-2</v>
      </c>
      <c r="S22" s="358">
        <v>0.76509743391857998</v>
      </c>
      <c r="T22" s="357">
        <f t="shared" si="5"/>
        <v>-0.15450609752218877</v>
      </c>
    </row>
    <row r="24" spans="1:20" x14ac:dyDescent="0.25">
      <c r="A24" s="18" t="s">
        <v>1366</v>
      </c>
    </row>
    <row r="25" spans="1:20" x14ac:dyDescent="0.25">
      <c r="A25" s="349"/>
      <c r="B25" t="s">
        <v>1367</v>
      </c>
    </row>
    <row r="26" spans="1:20" x14ac:dyDescent="0.25">
      <c r="A26" s="350"/>
      <c r="B26" t="s">
        <v>1368</v>
      </c>
    </row>
    <row r="29" spans="1:20" x14ac:dyDescent="0.25">
      <c r="A29" t="s">
        <v>1342</v>
      </c>
    </row>
  </sheetData>
  <mergeCells count="15">
    <mergeCell ref="A5:D5"/>
    <mergeCell ref="F5:L5"/>
    <mergeCell ref="N5:T5"/>
    <mergeCell ref="A6:A7"/>
    <mergeCell ref="B6:B7"/>
    <mergeCell ref="C6:C7"/>
    <mergeCell ref="D6:D7"/>
    <mergeCell ref="F6:F7"/>
    <mergeCell ref="G6:H6"/>
    <mergeCell ref="I6:J6"/>
    <mergeCell ref="K6:L6"/>
    <mergeCell ref="N6:N7"/>
    <mergeCell ref="O6:P6"/>
    <mergeCell ref="Q6:R6"/>
    <mergeCell ref="S6:T6"/>
  </mergeCells>
  <conditionalFormatting sqref="H8:H22 J8:J22 L8:L22 P8:P22 R8:R22 T8:T22">
    <cfRule type="cellIs" dxfId="2" priority="1" operator="greaterThan">
      <formula>0.05</formula>
    </cfRule>
    <cfRule type="cellIs" dxfId="1" priority="2" operator="between">
      <formula>-0.05</formula>
      <formula>-0.0999999</formula>
    </cfRule>
    <cfRule type="cellIs" dxfId="0" priority="3" operator="lessThan">
      <formula>-0.1</formula>
    </cfRule>
  </conditionalFormatting>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9AD4-0919-4ECE-9AA7-6EA93F2F8211}">
  <sheetPr>
    <tabColor theme="9" tint="-0.499984740745262"/>
  </sheetPr>
  <dimension ref="A1:D11"/>
  <sheetViews>
    <sheetView workbookViewId="0"/>
  </sheetViews>
  <sheetFormatPr defaultRowHeight="15" x14ac:dyDescent="0.25"/>
  <cols>
    <col min="1" max="1" width="31.42578125" customWidth="1"/>
    <col min="2" max="4" width="9.7109375" customWidth="1"/>
  </cols>
  <sheetData>
    <row r="1" spans="1:4" ht="18.75" x14ac:dyDescent="0.3">
      <c r="A1" s="110" t="s">
        <v>25</v>
      </c>
    </row>
    <row r="2" spans="1:4" ht="15.75" x14ac:dyDescent="0.25">
      <c r="A2" s="414" t="s">
        <v>402</v>
      </c>
    </row>
    <row r="3" spans="1:4" ht="15.75" x14ac:dyDescent="0.25">
      <c r="A3" s="414" t="s">
        <v>403</v>
      </c>
    </row>
    <row r="5" spans="1:4" x14ac:dyDescent="0.25">
      <c r="A5" s="257"/>
      <c r="B5" s="257">
        <v>2019</v>
      </c>
      <c r="C5" s="257">
        <v>2020</v>
      </c>
      <c r="D5" s="257">
        <v>2021</v>
      </c>
    </row>
    <row r="6" spans="1:4" x14ac:dyDescent="0.25">
      <c r="A6" s="80" t="s">
        <v>1369</v>
      </c>
      <c r="B6" s="175">
        <v>2.2669842521004107E-2</v>
      </c>
      <c r="C6" s="175">
        <v>6.8570998535638542E-2</v>
      </c>
      <c r="D6" s="175">
        <v>7.1818468988258014E-2</v>
      </c>
    </row>
    <row r="7" spans="1:4" x14ac:dyDescent="0.25">
      <c r="A7" s="80" t="s">
        <v>1354</v>
      </c>
      <c r="B7" s="175">
        <v>-1.6550441827725065E-2</v>
      </c>
      <c r="C7" s="175">
        <v>1.3254405309061067E-2</v>
      </c>
      <c r="D7" s="175">
        <v>-8.532113417010722E-3</v>
      </c>
    </row>
    <row r="8" spans="1:4" x14ac:dyDescent="0.25">
      <c r="A8" s="80" t="s">
        <v>1370</v>
      </c>
      <c r="B8" s="175">
        <v>-6.3705683504597224E-2</v>
      </c>
      <c r="C8" s="175">
        <v>-5.1491334886786637E-2</v>
      </c>
      <c r="D8" s="175">
        <v>-8.4774716266763764E-2</v>
      </c>
    </row>
    <row r="10" spans="1:4" x14ac:dyDescent="0.25">
      <c r="A10" t="s">
        <v>1342</v>
      </c>
    </row>
    <row r="11" spans="1:4" x14ac:dyDescent="0.25">
      <c r="A11" t="s">
        <v>1611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workbookViewId="0"/>
  </sheetViews>
  <sheetFormatPr defaultRowHeight="15" x14ac:dyDescent="0.25"/>
  <cols>
    <col min="1" max="1" width="13.28515625" customWidth="1"/>
    <col min="2" max="2" width="24.7109375" customWidth="1"/>
    <col min="3" max="3" width="27.7109375" customWidth="1"/>
  </cols>
  <sheetData>
    <row r="1" spans="1:6" ht="18.75" x14ac:dyDescent="0.3">
      <c r="A1" s="110" t="s">
        <v>25</v>
      </c>
    </row>
    <row r="2" spans="1:6" ht="15.75" x14ac:dyDescent="0.25">
      <c r="A2" s="111" t="s">
        <v>275</v>
      </c>
    </row>
    <row r="3" spans="1:6" ht="15.75" x14ac:dyDescent="0.25">
      <c r="A3" s="112" t="s">
        <v>262</v>
      </c>
    </row>
    <row r="5" spans="1:6" x14ac:dyDescent="0.25">
      <c r="A5" s="120" t="s">
        <v>181</v>
      </c>
      <c r="B5" s="120" t="s">
        <v>288</v>
      </c>
      <c r="C5" s="120" t="s">
        <v>289</v>
      </c>
    </row>
    <row r="6" spans="1:6" x14ac:dyDescent="0.25">
      <c r="A6" s="80">
        <v>2013</v>
      </c>
      <c r="B6" s="173">
        <v>2.3E-2</v>
      </c>
      <c r="C6" s="213" t="s">
        <v>242</v>
      </c>
      <c r="D6" s="214"/>
      <c r="E6" s="214"/>
      <c r="F6" s="214"/>
    </row>
    <row r="7" spans="1:6" x14ac:dyDescent="0.25">
      <c r="A7" s="80">
        <v>2014</v>
      </c>
      <c r="B7" s="173">
        <v>4.2000000000000003E-2</v>
      </c>
      <c r="C7" s="213" t="s">
        <v>242</v>
      </c>
      <c r="D7" s="214"/>
      <c r="E7" s="214"/>
      <c r="F7" s="214"/>
    </row>
    <row r="8" spans="1:6" x14ac:dyDescent="0.25">
      <c r="A8" s="80">
        <v>2015</v>
      </c>
      <c r="B8" s="173">
        <v>4.8000000000000001E-2</v>
      </c>
      <c r="C8" s="213" t="s">
        <v>242</v>
      </c>
      <c r="D8" s="214"/>
      <c r="E8" s="214"/>
      <c r="F8" s="214"/>
    </row>
    <row r="9" spans="1:6" x14ac:dyDescent="0.25">
      <c r="A9" s="80">
        <v>2016</v>
      </c>
      <c r="B9" s="173">
        <v>0.03</v>
      </c>
      <c r="C9" s="213" t="s">
        <v>242</v>
      </c>
      <c r="D9" s="214"/>
      <c r="E9" s="214"/>
      <c r="F9" s="214"/>
    </row>
    <row r="10" spans="1:6" x14ac:dyDescent="0.25">
      <c r="A10" s="80">
        <v>2017</v>
      </c>
      <c r="B10" s="173">
        <v>2.8000000000000001E-2</v>
      </c>
      <c r="C10" s="213" t="s">
        <v>242</v>
      </c>
      <c r="D10" s="214"/>
      <c r="E10" s="214"/>
      <c r="F10" s="214"/>
    </row>
    <row r="11" spans="1:6" x14ac:dyDescent="0.25">
      <c r="A11" s="80">
        <v>2018</v>
      </c>
      <c r="B11" s="173">
        <v>3.5999999999999997E-2</v>
      </c>
      <c r="C11" s="213" t="s">
        <v>242</v>
      </c>
    </row>
    <row r="12" spans="1:6" x14ac:dyDescent="0.25">
      <c r="A12" s="80">
        <v>2019</v>
      </c>
      <c r="B12" s="173">
        <v>4.0609474086379826E-2</v>
      </c>
      <c r="C12" s="213" t="s">
        <v>242</v>
      </c>
    </row>
    <row r="13" spans="1:6" x14ac:dyDescent="0.25">
      <c r="A13" s="80">
        <v>2020</v>
      </c>
      <c r="B13" s="173">
        <v>-2.3466670515083776E-2</v>
      </c>
      <c r="C13" s="213" t="s">
        <v>242</v>
      </c>
    </row>
    <row r="14" spans="1:6" x14ac:dyDescent="0.25">
      <c r="A14" s="80">
        <v>2021</v>
      </c>
      <c r="B14" s="173">
        <v>8.9734211448906129E-2</v>
      </c>
      <c r="C14" s="175">
        <v>3.1898623975539886E-2</v>
      </c>
    </row>
    <row r="16" spans="1:6" x14ac:dyDescent="0.25">
      <c r="A16" s="41" t="s">
        <v>287</v>
      </c>
    </row>
    <row r="17" spans="1:6" x14ac:dyDescent="0.25">
      <c r="A17" s="493" t="s">
        <v>1552</v>
      </c>
      <c r="B17" s="493"/>
      <c r="C17" s="493"/>
      <c r="D17" s="493"/>
      <c r="E17" s="493"/>
      <c r="F17" s="493"/>
    </row>
    <row r="18" spans="1:6" x14ac:dyDescent="0.25">
      <c r="A18" s="493"/>
      <c r="B18" s="493"/>
      <c r="C18" s="493"/>
      <c r="D18" s="493"/>
      <c r="E18" s="493"/>
      <c r="F18" s="493"/>
    </row>
    <row r="19" spans="1:6" x14ac:dyDescent="0.25">
      <c r="A19" s="493"/>
      <c r="B19" s="493"/>
      <c r="C19" s="493"/>
      <c r="D19" s="493"/>
      <c r="E19" s="493"/>
      <c r="F19" s="493"/>
    </row>
    <row r="20" spans="1:6" x14ac:dyDescent="0.25">
      <c r="A20" s="493"/>
      <c r="B20" s="493"/>
      <c r="C20" s="493"/>
      <c r="D20" s="493"/>
      <c r="E20" s="493"/>
      <c r="F20" s="493"/>
    </row>
    <row r="21" spans="1:6" x14ac:dyDescent="0.25">
      <c r="A21" s="493"/>
      <c r="B21" s="493"/>
      <c r="C21" s="493"/>
      <c r="D21" s="493"/>
      <c r="E21" s="493"/>
      <c r="F21" s="493"/>
    </row>
  </sheetData>
  <mergeCells count="1">
    <mergeCell ref="A17:F2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0850-A4C7-4486-85E9-334A8A269950}">
  <sheetPr>
    <tabColor theme="9" tint="-0.499984740745262"/>
  </sheetPr>
  <dimension ref="A1:H12"/>
  <sheetViews>
    <sheetView workbookViewId="0"/>
  </sheetViews>
  <sheetFormatPr defaultRowHeight="15" x14ac:dyDescent="0.25"/>
  <cols>
    <col min="1" max="1" width="26.140625" customWidth="1"/>
    <col min="2" max="4" width="15" customWidth="1"/>
  </cols>
  <sheetData>
    <row r="1" spans="1:8" ht="18.75" x14ac:dyDescent="0.3">
      <c r="A1" s="110" t="s">
        <v>25</v>
      </c>
    </row>
    <row r="2" spans="1:8" ht="15.75" x14ac:dyDescent="0.25">
      <c r="A2" s="414" t="s">
        <v>402</v>
      </c>
    </row>
    <row r="3" spans="1:8" ht="15.75" x14ac:dyDescent="0.25">
      <c r="A3" s="414" t="s">
        <v>404</v>
      </c>
    </row>
    <row r="5" spans="1:8" x14ac:dyDescent="0.25">
      <c r="A5" s="360"/>
      <c r="B5" s="257">
        <v>2019</v>
      </c>
      <c r="C5" s="257">
        <v>2020</v>
      </c>
      <c r="D5" s="257">
        <v>2021</v>
      </c>
    </row>
    <row r="6" spans="1:8" x14ac:dyDescent="0.25">
      <c r="A6" s="80" t="s">
        <v>1371</v>
      </c>
      <c r="B6" s="361">
        <v>4357.3</v>
      </c>
      <c r="C6" s="361">
        <v>4640.3999999999996</v>
      </c>
      <c r="D6" s="361">
        <v>4529.2</v>
      </c>
    </row>
    <row r="7" spans="1:8" x14ac:dyDescent="0.25">
      <c r="A7" s="80" t="s">
        <v>1372</v>
      </c>
      <c r="B7" s="361">
        <v>4438.8</v>
      </c>
      <c r="C7" s="361">
        <v>4562.2</v>
      </c>
      <c r="D7" s="361">
        <v>4506.2</v>
      </c>
    </row>
    <row r="8" spans="1:8" x14ac:dyDescent="0.25">
      <c r="A8" s="152" t="s">
        <v>1373</v>
      </c>
    </row>
    <row r="10" spans="1:8" x14ac:dyDescent="0.25">
      <c r="A10" t="s">
        <v>1342</v>
      </c>
    </row>
    <row r="11" spans="1:8" x14ac:dyDescent="0.25">
      <c r="A11" s="518" t="s">
        <v>1343</v>
      </c>
      <c r="B11" s="518"/>
      <c r="C11" s="518"/>
      <c r="D11" s="518"/>
      <c r="E11" s="518"/>
      <c r="F11" s="518"/>
      <c r="G11" s="518"/>
      <c r="H11" s="518"/>
    </row>
    <row r="12" spans="1:8" x14ac:dyDescent="0.25">
      <c r="A12" s="518"/>
      <c r="B12" s="518"/>
      <c r="C12" s="518"/>
      <c r="D12" s="518"/>
      <c r="E12" s="518"/>
      <c r="F12" s="518"/>
      <c r="G12" s="518"/>
      <c r="H12" s="518"/>
    </row>
  </sheetData>
  <mergeCells count="1">
    <mergeCell ref="A11:H12"/>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6A3460"/>
  </sheetPr>
  <dimension ref="A1:E17"/>
  <sheetViews>
    <sheetView workbookViewId="0"/>
  </sheetViews>
  <sheetFormatPr defaultRowHeight="15" x14ac:dyDescent="0.25"/>
  <cols>
    <col min="1" max="1" width="25.140625" customWidth="1"/>
    <col min="2" max="2" width="29.7109375" customWidth="1"/>
    <col min="3" max="3" width="23" customWidth="1"/>
    <col min="4" max="4" width="20.85546875" customWidth="1"/>
    <col min="5" max="5" width="20.5703125" customWidth="1"/>
  </cols>
  <sheetData>
    <row r="1" spans="1:5" ht="18.75" x14ac:dyDescent="0.3">
      <c r="A1" s="278" t="s">
        <v>25</v>
      </c>
    </row>
    <row r="2" spans="1:5" ht="15.75" x14ac:dyDescent="0.25">
      <c r="A2" s="434" t="s">
        <v>386</v>
      </c>
    </row>
    <row r="3" spans="1:5" ht="15.75" x14ac:dyDescent="0.25">
      <c r="A3" s="435" t="s">
        <v>387</v>
      </c>
    </row>
    <row r="5" spans="1:5" s="198" customFormat="1" ht="30" x14ac:dyDescent="0.25">
      <c r="A5" s="280" t="s">
        <v>161</v>
      </c>
      <c r="B5" s="285" t="s">
        <v>393</v>
      </c>
      <c r="C5" s="286" t="s">
        <v>392</v>
      </c>
      <c r="D5" s="285" t="s">
        <v>390</v>
      </c>
      <c r="E5" s="285" t="s">
        <v>391</v>
      </c>
    </row>
    <row r="6" spans="1:5" x14ac:dyDescent="0.25">
      <c r="A6" s="220" t="s">
        <v>1575</v>
      </c>
      <c r="B6" s="284">
        <v>24012492.136470005</v>
      </c>
      <c r="C6" s="29">
        <v>0.18886920301503976</v>
      </c>
      <c r="D6" s="22">
        <v>14281745649.56918</v>
      </c>
      <c r="E6" s="58">
        <v>940963495.14223087</v>
      </c>
    </row>
    <row r="7" spans="1:5" x14ac:dyDescent="0.25">
      <c r="A7" s="220" t="s">
        <v>300</v>
      </c>
      <c r="B7" s="284">
        <v>9132112.2147899996</v>
      </c>
      <c r="C7" s="29">
        <v>0.23821986030534409</v>
      </c>
      <c r="D7" s="22">
        <v>4715135936.844593</v>
      </c>
      <c r="E7" s="58">
        <v>750959211.21652555</v>
      </c>
    </row>
    <row r="8" spans="1:5" x14ac:dyDescent="0.25">
      <c r="A8" s="220" t="s">
        <v>190</v>
      </c>
      <c r="B8" s="284">
        <v>3250283</v>
      </c>
      <c r="C8" s="29">
        <v>0.18617363472657611</v>
      </c>
      <c r="D8" s="22">
        <v>3537730769.0433979</v>
      </c>
      <c r="E8" s="58">
        <v>66289192.83473669</v>
      </c>
    </row>
    <row r="9" spans="1:5" x14ac:dyDescent="0.25">
      <c r="A9" s="282"/>
      <c r="B9" s="283"/>
      <c r="C9" s="283"/>
      <c r="D9" s="283"/>
    </row>
    <row r="10" spans="1:5" x14ac:dyDescent="0.25">
      <c r="A10" s="280" t="s">
        <v>161</v>
      </c>
      <c r="B10" s="286" t="s">
        <v>399</v>
      </c>
      <c r="C10" s="286" t="s">
        <v>391</v>
      </c>
    </row>
    <row r="11" spans="1:5" x14ac:dyDescent="0.25">
      <c r="A11" s="220" t="s">
        <v>1575</v>
      </c>
      <c r="B11" s="29">
        <v>6.5885748019228613E-2</v>
      </c>
      <c r="C11" s="58">
        <v>940963495.14223087</v>
      </c>
      <c r="D11" s="70"/>
    </row>
    <row r="12" spans="1:5" x14ac:dyDescent="0.25">
      <c r="A12" s="220" t="s">
        <v>300</v>
      </c>
      <c r="B12" s="29">
        <v>0.15926565453785727</v>
      </c>
      <c r="C12" s="58">
        <v>750959211.21652555</v>
      </c>
      <c r="D12" s="70"/>
    </row>
    <row r="13" spans="1:5" x14ac:dyDescent="0.25">
      <c r="A13" s="220" t="s">
        <v>190</v>
      </c>
      <c r="B13" s="29">
        <v>1.873777208113021E-2</v>
      </c>
      <c r="C13" s="58">
        <v>66289192.83473669</v>
      </c>
      <c r="D13" s="70"/>
    </row>
    <row r="14" spans="1:5" x14ac:dyDescent="0.25">
      <c r="A14" s="145"/>
    </row>
    <row r="15" spans="1:5" x14ac:dyDescent="0.25">
      <c r="A15" s="41" t="s">
        <v>335</v>
      </c>
    </row>
    <row r="16" spans="1:5" x14ac:dyDescent="0.25">
      <c r="A16" s="493" t="s">
        <v>400</v>
      </c>
      <c r="B16" s="493"/>
      <c r="C16" s="493"/>
      <c r="D16" s="493"/>
      <c r="E16" s="493"/>
    </row>
    <row r="17" spans="1:5" x14ac:dyDescent="0.25">
      <c r="A17" s="493"/>
      <c r="B17" s="493"/>
      <c r="C17" s="493"/>
      <c r="D17" s="493"/>
      <c r="E17" s="493"/>
    </row>
  </sheetData>
  <mergeCells count="1">
    <mergeCell ref="A16:E17"/>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6A3460"/>
  </sheetPr>
  <dimension ref="A1:G14"/>
  <sheetViews>
    <sheetView workbookViewId="0"/>
  </sheetViews>
  <sheetFormatPr defaultRowHeight="15" x14ac:dyDescent="0.25"/>
  <cols>
    <col min="1" max="1" width="28.140625" customWidth="1"/>
    <col min="2" max="3" width="18.85546875" customWidth="1"/>
  </cols>
  <sheetData>
    <row r="1" spans="1:7" ht="18.75" x14ac:dyDescent="0.3">
      <c r="A1" s="278" t="s">
        <v>25</v>
      </c>
    </row>
    <row r="2" spans="1:7" ht="15.75" x14ac:dyDescent="0.25">
      <c r="A2" s="434" t="s">
        <v>386</v>
      </c>
    </row>
    <row r="3" spans="1:7" ht="15.75" x14ac:dyDescent="0.25">
      <c r="A3" s="435" t="s">
        <v>1571</v>
      </c>
    </row>
    <row r="5" spans="1:7" x14ac:dyDescent="0.25">
      <c r="A5" s="528" t="s">
        <v>161</v>
      </c>
      <c r="B5" s="497" t="s">
        <v>1574</v>
      </c>
      <c r="C5" s="505"/>
    </row>
    <row r="6" spans="1:7" x14ac:dyDescent="0.25">
      <c r="A6" s="528"/>
      <c r="B6" s="35" t="s">
        <v>386</v>
      </c>
      <c r="C6" s="35" t="s">
        <v>394</v>
      </c>
      <c r="D6" s="18"/>
    </row>
    <row r="7" spans="1:7" x14ac:dyDescent="0.25">
      <c r="A7" s="33" t="s">
        <v>1575</v>
      </c>
      <c r="B7" s="29">
        <v>0.15047181795750522</v>
      </c>
      <c r="C7" s="29">
        <v>9.6399436761511151E-2</v>
      </c>
    </row>
    <row r="8" spans="1:7" x14ac:dyDescent="0.25">
      <c r="A8" s="33" t="s">
        <v>300</v>
      </c>
      <c r="B8" s="29">
        <v>6.4325640165923553E-4</v>
      </c>
      <c r="C8" s="29">
        <v>1.2353772419728328E-3</v>
      </c>
    </row>
    <row r="9" spans="1:7" x14ac:dyDescent="0.25">
      <c r="A9" s="33" t="s">
        <v>190</v>
      </c>
      <c r="B9" s="29">
        <v>0.12255537550825082</v>
      </c>
      <c r="C9" s="29">
        <v>8.4792193300132046E-2</v>
      </c>
    </row>
    <row r="10" spans="1:7" x14ac:dyDescent="0.25">
      <c r="A10" s="18"/>
    </row>
    <row r="11" spans="1:7" x14ac:dyDescent="0.25">
      <c r="A11" s="41" t="s">
        <v>335</v>
      </c>
    </row>
    <row r="12" spans="1:7" ht="15" customHeight="1" x14ac:dyDescent="0.25">
      <c r="A12" s="493" t="s">
        <v>1572</v>
      </c>
      <c r="B12" s="493"/>
      <c r="C12" s="493"/>
      <c r="D12" s="493"/>
      <c r="E12" s="493"/>
      <c r="F12" s="11"/>
      <c r="G12" s="11"/>
    </row>
    <row r="13" spans="1:7" x14ac:dyDescent="0.25">
      <c r="A13" s="493"/>
      <c r="B13" s="493"/>
      <c r="C13" s="493"/>
      <c r="D13" s="493"/>
      <c r="E13" s="493"/>
      <c r="F13" s="11"/>
      <c r="G13" s="11"/>
    </row>
    <row r="14" spans="1:7" x14ac:dyDescent="0.25">
      <c r="A14" s="493"/>
      <c r="B14" s="493"/>
      <c r="C14" s="493"/>
      <c r="D14" s="493"/>
      <c r="E14" s="493"/>
      <c r="F14" s="11"/>
      <c r="G14" s="11"/>
    </row>
  </sheetData>
  <mergeCells count="3">
    <mergeCell ref="A12:E14"/>
    <mergeCell ref="B5:C5"/>
    <mergeCell ref="A5:A6"/>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6A3460"/>
  </sheetPr>
  <dimension ref="A1:G14"/>
  <sheetViews>
    <sheetView workbookViewId="0"/>
  </sheetViews>
  <sheetFormatPr defaultRowHeight="15" x14ac:dyDescent="0.25"/>
  <cols>
    <col min="1" max="1" width="19.28515625" customWidth="1"/>
    <col min="2" max="2" width="18.28515625" customWidth="1"/>
    <col min="3" max="3" width="21.42578125" customWidth="1"/>
    <col min="4" max="4" width="19.85546875" customWidth="1"/>
    <col min="5" max="5" width="12.7109375" customWidth="1"/>
  </cols>
  <sheetData>
    <row r="1" spans="1:7" ht="18.75" x14ac:dyDescent="0.3">
      <c r="A1" s="278" t="s">
        <v>25</v>
      </c>
    </row>
    <row r="2" spans="1:7" ht="15.75" x14ac:dyDescent="0.25">
      <c r="A2" s="434" t="s">
        <v>386</v>
      </c>
    </row>
    <row r="3" spans="1:7" ht="15.75" x14ac:dyDescent="0.25">
      <c r="A3" s="435" t="s">
        <v>389</v>
      </c>
    </row>
    <row r="5" spans="1:7" s="198" customFormat="1" ht="30" customHeight="1" x14ac:dyDescent="0.25">
      <c r="A5" s="287"/>
      <c r="B5" s="288" t="s">
        <v>398</v>
      </c>
      <c r="C5" s="285" t="s">
        <v>393</v>
      </c>
      <c r="D5" s="285" t="s">
        <v>390</v>
      </c>
      <c r="E5" s="285" t="s">
        <v>397</v>
      </c>
    </row>
    <row r="6" spans="1:7" x14ac:dyDescent="0.25">
      <c r="A6" s="33" t="s">
        <v>396</v>
      </c>
      <c r="B6" s="284">
        <v>241032.85</v>
      </c>
      <c r="C6" s="284">
        <v>1037905.3200000001</v>
      </c>
      <c r="D6" s="22">
        <v>53552772.323077992</v>
      </c>
      <c r="E6" s="58">
        <v>222.18038878550368</v>
      </c>
    </row>
    <row r="7" spans="1:7" x14ac:dyDescent="0.25">
      <c r="A7" s="33" t="s">
        <v>395</v>
      </c>
      <c r="B7" s="284">
        <v>4294187.4022199996</v>
      </c>
      <c r="C7" s="284">
        <v>22974586.816470005</v>
      </c>
      <c r="D7" s="22">
        <v>887410722.81915307</v>
      </c>
      <c r="E7" s="58">
        <v>206.65393465603793</v>
      </c>
    </row>
    <row r="9" spans="1:7" x14ac:dyDescent="0.25">
      <c r="A9" s="41" t="s">
        <v>335</v>
      </c>
    </row>
    <row r="10" spans="1:7" ht="15" customHeight="1" x14ac:dyDescent="0.25">
      <c r="A10" s="493" t="s">
        <v>1573</v>
      </c>
      <c r="B10" s="493"/>
      <c r="C10" s="493"/>
      <c r="D10" s="493"/>
      <c r="E10" s="493"/>
      <c r="F10" s="11"/>
      <c r="G10" s="11"/>
    </row>
    <row r="11" spans="1:7" x14ac:dyDescent="0.25">
      <c r="A11" s="493"/>
      <c r="B11" s="493"/>
      <c r="C11" s="493"/>
      <c r="D11" s="493"/>
      <c r="E11" s="493"/>
      <c r="F11" s="11"/>
      <c r="G11" s="11"/>
    </row>
    <row r="12" spans="1:7" x14ac:dyDescent="0.25">
      <c r="A12" s="493"/>
      <c r="B12" s="493"/>
      <c r="C12" s="493"/>
      <c r="D12" s="493"/>
      <c r="E12" s="493"/>
      <c r="F12" s="11"/>
      <c r="G12" s="11"/>
    </row>
    <row r="13" spans="1:7" x14ac:dyDescent="0.25">
      <c r="A13" s="493"/>
      <c r="B13" s="493"/>
      <c r="C13" s="493"/>
      <c r="D13" s="493"/>
      <c r="E13" s="493"/>
      <c r="F13" s="11"/>
      <c r="G13" s="11"/>
    </row>
    <row r="14" spans="1:7" x14ac:dyDescent="0.25">
      <c r="A14" s="493"/>
      <c r="B14" s="493"/>
      <c r="C14" s="493"/>
      <c r="D14" s="493"/>
      <c r="E14" s="493"/>
    </row>
  </sheetData>
  <mergeCells count="1">
    <mergeCell ref="A10:E14"/>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E7EA-77F4-48C8-8A5E-5FF767AA8E44}">
  <sheetPr>
    <tabColor rgb="FF6A3460"/>
  </sheetPr>
  <dimension ref="A1:F62"/>
  <sheetViews>
    <sheetView zoomScale="90" zoomScaleNormal="90" workbookViewId="0"/>
  </sheetViews>
  <sheetFormatPr defaultRowHeight="15" x14ac:dyDescent="0.25"/>
  <cols>
    <col min="1" max="1" width="55" bestFit="1" customWidth="1"/>
    <col min="2" max="2" width="49.7109375" bestFit="1" customWidth="1"/>
    <col min="3" max="6" width="20.7109375" customWidth="1"/>
  </cols>
  <sheetData>
    <row r="1" spans="1:6" ht="18.75" x14ac:dyDescent="0.3">
      <c r="A1" s="17" t="s">
        <v>25</v>
      </c>
      <c r="B1" s="26"/>
      <c r="C1" s="26"/>
    </row>
    <row r="2" spans="1:6" ht="15.75" x14ac:dyDescent="0.25">
      <c r="A2" s="436" t="s">
        <v>386</v>
      </c>
      <c r="B2" s="437"/>
      <c r="C2" s="437"/>
    </row>
    <row r="3" spans="1:6" ht="15.75" x14ac:dyDescent="0.25">
      <c r="A3" s="529" t="s">
        <v>1265</v>
      </c>
      <c r="B3" s="529"/>
      <c r="C3" s="529"/>
    </row>
    <row r="5" spans="1:6" x14ac:dyDescent="0.25">
      <c r="A5" s="25" t="s">
        <v>923</v>
      </c>
      <c r="B5" s="25" t="s">
        <v>1273</v>
      </c>
      <c r="C5" s="25" t="s">
        <v>1274</v>
      </c>
      <c r="D5" s="25" t="s">
        <v>1275</v>
      </c>
      <c r="E5" s="25" t="s">
        <v>1276</v>
      </c>
      <c r="F5" s="25" t="s">
        <v>1277</v>
      </c>
    </row>
    <row r="6" spans="1:6" x14ac:dyDescent="0.25">
      <c r="A6" t="s">
        <v>939</v>
      </c>
      <c r="B6" t="s">
        <v>1278</v>
      </c>
      <c r="C6">
        <v>20</v>
      </c>
      <c r="D6">
        <v>20</v>
      </c>
      <c r="E6" s="318">
        <v>67.36</v>
      </c>
      <c r="F6" s="318">
        <v>8.39</v>
      </c>
    </row>
    <row r="7" spans="1:6" x14ac:dyDescent="0.25">
      <c r="A7" t="s">
        <v>943</v>
      </c>
      <c r="B7" t="s">
        <v>1278</v>
      </c>
      <c r="C7">
        <v>22</v>
      </c>
      <c r="D7">
        <v>22</v>
      </c>
      <c r="E7" s="318">
        <v>38.020000000000003</v>
      </c>
      <c r="F7" s="318">
        <v>4.3600000000000003</v>
      </c>
    </row>
    <row r="8" spans="1:6" x14ac:dyDescent="0.25">
      <c r="A8" t="s">
        <v>947</v>
      </c>
      <c r="B8" t="s">
        <v>1278</v>
      </c>
      <c r="C8">
        <v>35</v>
      </c>
      <c r="D8">
        <v>35</v>
      </c>
      <c r="E8" s="318">
        <v>95.240704500978467</v>
      </c>
      <c r="F8" s="318">
        <v>10.156093489148581</v>
      </c>
    </row>
    <row r="9" spans="1:6" x14ac:dyDescent="0.25">
      <c r="A9" t="s">
        <v>949</v>
      </c>
      <c r="B9" t="s">
        <v>1278</v>
      </c>
      <c r="C9">
        <v>20</v>
      </c>
      <c r="D9">
        <v>20</v>
      </c>
      <c r="E9" s="318">
        <v>37.685000000000002</v>
      </c>
      <c r="F9" s="318">
        <v>4.72</v>
      </c>
    </row>
    <row r="10" spans="1:6" x14ac:dyDescent="0.25">
      <c r="A10" t="s">
        <v>951</v>
      </c>
      <c r="B10" t="s">
        <v>1278</v>
      </c>
      <c r="C10">
        <v>28</v>
      </c>
      <c r="D10">
        <v>28</v>
      </c>
      <c r="E10" s="318">
        <v>74.599999999999994</v>
      </c>
      <c r="F10" s="318">
        <v>14.55</v>
      </c>
    </row>
    <row r="11" spans="1:6" x14ac:dyDescent="0.25">
      <c r="A11" t="s">
        <v>953</v>
      </c>
      <c r="B11" t="s">
        <v>1278</v>
      </c>
      <c r="C11">
        <v>40</v>
      </c>
      <c r="D11">
        <v>16</v>
      </c>
      <c r="E11" s="318">
        <v>46.37</v>
      </c>
      <c r="F11" s="318">
        <v>3.4849999999999999</v>
      </c>
    </row>
    <row r="12" spans="1:6" x14ac:dyDescent="0.25">
      <c r="A12" t="s">
        <v>1279</v>
      </c>
      <c r="B12" t="s">
        <v>1278</v>
      </c>
      <c r="C12">
        <v>19</v>
      </c>
      <c r="D12">
        <v>19</v>
      </c>
      <c r="E12" s="318">
        <v>89.32</v>
      </c>
      <c r="F12" s="318">
        <v>6.95</v>
      </c>
    </row>
    <row r="13" spans="1:6" x14ac:dyDescent="0.25">
      <c r="A13" t="s">
        <v>959</v>
      </c>
      <c r="B13" t="s">
        <v>1278</v>
      </c>
      <c r="C13">
        <v>25</v>
      </c>
      <c r="D13">
        <v>25</v>
      </c>
      <c r="E13" s="318">
        <v>81.180000000000007</v>
      </c>
      <c r="F13" s="318">
        <v>13.2</v>
      </c>
    </row>
    <row r="14" spans="1:6" x14ac:dyDescent="0.25">
      <c r="A14" t="s">
        <v>964</v>
      </c>
      <c r="B14" t="s">
        <v>1278</v>
      </c>
      <c r="C14">
        <v>16</v>
      </c>
      <c r="D14">
        <v>16</v>
      </c>
      <c r="E14" s="318">
        <v>41.62</v>
      </c>
      <c r="F14" s="318">
        <v>15.005000000000001</v>
      </c>
    </row>
    <row r="15" spans="1:6" x14ac:dyDescent="0.25">
      <c r="A15" t="s">
        <v>970</v>
      </c>
      <c r="B15" t="s">
        <v>1278</v>
      </c>
      <c r="C15">
        <v>24</v>
      </c>
      <c r="D15">
        <v>24</v>
      </c>
      <c r="E15" s="318">
        <v>64.680000000000007</v>
      </c>
      <c r="F15" s="318">
        <v>14.72</v>
      </c>
    </row>
    <row r="16" spans="1:6" x14ac:dyDescent="0.25">
      <c r="A16" t="s">
        <v>1280</v>
      </c>
      <c r="B16" t="s">
        <v>1278</v>
      </c>
      <c r="C16">
        <v>91</v>
      </c>
      <c r="D16">
        <v>91</v>
      </c>
      <c r="E16" s="318">
        <v>57.47</v>
      </c>
      <c r="F16" s="318">
        <v>12.53</v>
      </c>
    </row>
    <row r="17" spans="1:6" x14ac:dyDescent="0.25">
      <c r="A17" t="s">
        <v>974</v>
      </c>
      <c r="B17" t="s">
        <v>1278</v>
      </c>
      <c r="C17">
        <v>20</v>
      </c>
      <c r="D17">
        <v>20</v>
      </c>
      <c r="E17" s="318">
        <v>95.18</v>
      </c>
      <c r="F17" s="318">
        <v>7.63</v>
      </c>
    </row>
    <row r="18" spans="1:6" x14ac:dyDescent="0.25">
      <c r="A18" t="s">
        <v>1281</v>
      </c>
      <c r="B18" t="s">
        <v>1278</v>
      </c>
      <c r="C18">
        <v>22</v>
      </c>
      <c r="D18">
        <v>22</v>
      </c>
      <c r="E18" s="318">
        <v>73.05</v>
      </c>
      <c r="F18" s="318">
        <v>12.17</v>
      </c>
    </row>
    <row r="19" spans="1:6" x14ac:dyDescent="0.25">
      <c r="A19" t="s">
        <v>988</v>
      </c>
      <c r="B19" t="s">
        <v>1278</v>
      </c>
      <c r="C19">
        <v>31</v>
      </c>
      <c r="D19">
        <v>31</v>
      </c>
      <c r="E19" s="318">
        <v>75.349999999999994</v>
      </c>
      <c r="F19" s="318">
        <v>9.7799999999999994</v>
      </c>
    </row>
    <row r="20" spans="1:6" x14ac:dyDescent="0.25">
      <c r="A20" t="s">
        <v>1282</v>
      </c>
      <c r="B20" t="s">
        <v>1278</v>
      </c>
      <c r="C20">
        <v>20</v>
      </c>
      <c r="D20">
        <v>16</v>
      </c>
      <c r="E20" s="318">
        <v>98.96</v>
      </c>
      <c r="F20" s="318">
        <v>17.670000000000002</v>
      </c>
    </row>
    <row r="21" spans="1:6" x14ac:dyDescent="0.25">
      <c r="A21" t="s">
        <v>1000</v>
      </c>
      <c r="B21" t="s">
        <v>1278</v>
      </c>
      <c r="C21">
        <v>20</v>
      </c>
      <c r="D21">
        <v>20</v>
      </c>
      <c r="E21" s="318">
        <v>82.42</v>
      </c>
      <c r="F21" s="318">
        <v>12.28</v>
      </c>
    </row>
    <row r="22" spans="1:6" x14ac:dyDescent="0.25">
      <c r="A22" t="s">
        <v>1006</v>
      </c>
      <c r="B22" t="s">
        <v>1278</v>
      </c>
      <c r="C22">
        <v>19</v>
      </c>
      <c r="D22">
        <v>19</v>
      </c>
      <c r="E22" s="318">
        <v>82.24</v>
      </c>
      <c r="F22" s="318">
        <v>15.67</v>
      </c>
    </row>
    <row r="23" spans="1:6" x14ac:dyDescent="0.25">
      <c r="A23" t="s">
        <v>1283</v>
      </c>
      <c r="B23" t="s">
        <v>1278</v>
      </c>
      <c r="C23">
        <v>22</v>
      </c>
      <c r="D23">
        <v>22</v>
      </c>
      <c r="E23" s="318">
        <v>80.400000000000006</v>
      </c>
      <c r="F23" s="318">
        <v>12.78</v>
      </c>
    </row>
    <row r="24" spans="1:6" x14ac:dyDescent="0.25">
      <c r="A24" t="s">
        <v>1018</v>
      </c>
      <c r="B24" t="s">
        <v>1278</v>
      </c>
      <c r="C24">
        <v>24</v>
      </c>
      <c r="D24">
        <v>24</v>
      </c>
      <c r="E24" s="318">
        <v>87.59</v>
      </c>
      <c r="F24" s="318">
        <v>12.6</v>
      </c>
    </row>
    <row r="25" spans="1:6" x14ac:dyDescent="0.25">
      <c r="A25" t="s">
        <v>1284</v>
      </c>
      <c r="B25" t="s">
        <v>1278</v>
      </c>
      <c r="C25">
        <v>58</v>
      </c>
      <c r="D25">
        <v>48</v>
      </c>
      <c r="E25" s="318">
        <v>87.07</v>
      </c>
      <c r="F25" s="318">
        <v>13.87</v>
      </c>
    </row>
    <row r="26" spans="1:6" x14ac:dyDescent="0.25">
      <c r="A26" t="s">
        <v>1285</v>
      </c>
      <c r="B26" t="s">
        <v>1278</v>
      </c>
      <c r="C26">
        <v>72</v>
      </c>
      <c r="D26">
        <v>72</v>
      </c>
      <c r="E26" s="318">
        <v>77.63</v>
      </c>
      <c r="F26" s="318">
        <v>12.86</v>
      </c>
    </row>
    <row r="27" spans="1:6" x14ac:dyDescent="0.25">
      <c r="A27" t="s">
        <v>1286</v>
      </c>
      <c r="B27" t="s">
        <v>1278</v>
      </c>
      <c r="C27">
        <v>19</v>
      </c>
      <c r="D27">
        <v>19</v>
      </c>
      <c r="E27" s="318">
        <v>89.83</v>
      </c>
      <c r="F27" s="318">
        <v>21.05</v>
      </c>
    </row>
    <row r="28" spans="1:6" x14ac:dyDescent="0.25">
      <c r="A28" t="s">
        <v>1030</v>
      </c>
      <c r="B28" t="s">
        <v>1278</v>
      </c>
      <c r="C28">
        <v>16</v>
      </c>
      <c r="D28">
        <v>15</v>
      </c>
      <c r="E28" s="318">
        <v>84.71</v>
      </c>
      <c r="F28" s="318">
        <v>27.61</v>
      </c>
    </row>
    <row r="29" spans="1:6" x14ac:dyDescent="0.25">
      <c r="A29" t="s">
        <v>1287</v>
      </c>
      <c r="B29" t="s">
        <v>1278</v>
      </c>
      <c r="C29">
        <v>20</v>
      </c>
      <c r="D29">
        <v>20</v>
      </c>
      <c r="E29" s="318">
        <v>98.49</v>
      </c>
      <c r="F29" s="318">
        <v>29.35</v>
      </c>
    </row>
    <row r="30" spans="1:6" x14ac:dyDescent="0.25">
      <c r="A30" t="s">
        <v>1038</v>
      </c>
      <c r="B30" t="s">
        <v>1278</v>
      </c>
      <c r="C30">
        <v>45</v>
      </c>
      <c r="D30">
        <v>45</v>
      </c>
      <c r="E30" s="318">
        <v>64.41</v>
      </c>
      <c r="F30" s="318">
        <v>12.79</v>
      </c>
    </row>
    <row r="31" spans="1:6" x14ac:dyDescent="0.25">
      <c r="A31" t="s">
        <v>1288</v>
      </c>
      <c r="B31" t="s">
        <v>1278</v>
      </c>
      <c r="C31">
        <v>120</v>
      </c>
      <c r="D31">
        <v>120</v>
      </c>
      <c r="E31" s="318">
        <v>84.367579908675793</v>
      </c>
      <c r="F31" s="318">
        <v>15.107522485690923</v>
      </c>
    </row>
    <row r="32" spans="1:6" x14ac:dyDescent="0.25">
      <c r="A32" t="s">
        <v>1289</v>
      </c>
      <c r="B32" t="s">
        <v>1278</v>
      </c>
      <c r="C32">
        <v>100</v>
      </c>
      <c r="D32">
        <v>100</v>
      </c>
      <c r="E32" s="318">
        <v>76.290410958904104</v>
      </c>
      <c r="F32" s="318">
        <v>13.676817288801571</v>
      </c>
    </row>
    <row r="33" spans="1:6" x14ac:dyDescent="0.25">
      <c r="A33" t="s">
        <v>1290</v>
      </c>
      <c r="B33" t="s">
        <v>1278</v>
      </c>
      <c r="C33">
        <v>13</v>
      </c>
      <c r="D33">
        <v>13</v>
      </c>
      <c r="E33" s="318">
        <v>93.57</v>
      </c>
      <c r="F33" s="318">
        <v>9.57</v>
      </c>
    </row>
    <row r="34" spans="1:6" x14ac:dyDescent="0.25">
      <c r="A34" t="s">
        <v>1045</v>
      </c>
      <c r="B34" t="s">
        <v>1278</v>
      </c>
      <c r="C34">
        <v>22</v>
      </c>
      <c r="D34">
        <v>22</v>
      </c>
      <c r="E34" s="318">
        <v>84.03</v>
      </c>
      <c r="F34" s="318">
        <v>10.29</v>
      </c>
    </row>
    <row r="35" spans="1:6" x14ac:dyDescent="0.25">
      <c r="A35" t="s">
        <v>1291</v>
      </c>
      <c r="B35" t="s">
        <v>1278</v>
      </c>
      <c r="C35">
        <v>16</v>
      </c>
      <c r="D35">
        <v>14</v>
      </c>
      <c r="E35" s="318">
        <v>92.04</v>
      </c>
      <c r="F35" s="318">
        <v>14.93</v>
      </c>
    </row>
    <row r="36" spans="1:6" x14ac:dyDescent="0.25">
      <c r="A36" t="s">
        <v>1292</v>
      </c>
      <c r="B36" t="s">
        <v>1278</v>
      </c>
      <c r="C36">
        <v>16</v>
      </c>
      <c r="D36">
        <v>16</v>
      </c>
      <c r="E36" s="318">
        <v>82.31</v>
      </c>
      <c r="F36" s="318">
        <v>24.16</v>
      </c>
    </row>
    <row r="37" spans="1:6" x14ac:dyDescent="0.25">
      <c r="A37" t="s">
        <v>1293</v>
      </c>
      <c r="B37" t="s">
        <v>1278</v>
      </c>
      <c r="C37">
        <v>76</v>
      </c>
      <c r="D37">
        <v>64</v>
      </c>
      <c r="E37" s="318">
        <v>89.349315068493155</v>
      </c>
      <c r="F37" s="318">
        <v>11.933676386506574</v>
      </c>
    </row>
    <row r="38" spans="1:6" x14ac:dyDescent="0.25">
      <c r="A38" t="s">
        <v>1294</v>
      </c>
      <c r="B38" t="s">
        <v>1278</v>
      </c>
      <c r="C38">
        <v>31</v>
      </c>
      <c r="D38">
        <v>31</v>
      </c>
      <c r="E38" s="318">
        <v>85.14</v>
      </c>
      <c r="F38" s="318">
        <v>25.62</v>
      </c>
    </row>
    <row r="39" spans="1:6" x14ac:dyDescent="0.25">
      <c r="A39" t="s">
        <v>1295</v>
      </c>
      <c r="B39" t="s">
        <v>1278</v>
      </c>
      <c r="C39">
        <v>64</v>
      </c>
      <c r="D39">
        <v>56</v>
      </c>
      <c r="E39" s="318">
        <v>105.99</v>
      </c>
      <c r="F39" s="318">
        <v>11.54</v>
      </c>
    </row>
    <row r="40" spans="1:6" x14ac:dyDescent="0.25">
      <c r="A40" t="s">
        <v>1061</v>
      </c>
      <c r="B40" t="s">
        <v>1278</v>
      </c>
      <c r="C40">
        <v>20</v>
      </c>
      <c r="D40">
        <v>17</v>
      </c>
      <c r="E40" s="318">
        <v>111.14</v>
      </c>
      <c r="F40" s="318">
        <v>11</v>
      </c>
    </row>
    <row r="41" spans="1:6" x14ac:dyDescent="0.25">
      <c r="A41" t="s">
        <v>1296</v>
      </c>
      <c r="B41" t="s">
        <v>1278</v>
      </c>
      <c r="C41">
        <v>40</v>
      </c>
      <c r="D41">
        <v>40</v>
      </c>
      <c r="E41" s="318">
        <v>82.62</v>
      </c>
      <c r="F41" s="318">
        <v>15.87</v>
      </c>
    </row>
    <row r="42" spans="1:6" x14ac:dyDescent="0.25">
      <c r="A42" t="s">
        <v>1297</v>
      </c>
      <c r="B42" t="s">
        <v>1298</v>
      </c>
      <c r="C42">
        <v>136</v>
      </c>
      <c r="D42">
        <v>136</v>
      </c>
      <c r="E42" s="318">
        <v>89.7</v>
      </c>
      <c r="F42" s="318">
        <v>16.510000000000002</v>
      </c>
    </row>
    <row r="43" spans="1:6" x14ac:dyDescent="0.25">
      <c r="A43" t="s">
        <v>1299</v>
      </c>
      <c r="B43" t="s">
        <v>1298</v>
      </c>
      <c r="C43">
        <v>109</v>
      </c>
      <c r="D43">
        <v>109</v>
      </c>
      <c r="E43" s="318">
        <v>70.59</v>
      </c>
      <c r="F43" s="318">
        <v>17.59</v>
      </c>
    </row>
    <row r="44" spans="1:6" x14ac:dyDescent="0.25">
      <c r="A44" t="s">
        <v>1300</v>
      </c>
      <c r="B44" t="s">
        <v>1298</v>
      </c>
      <c r="C44">
        <v>62</v>
      </c>
      <c r="D44">
        <v>62</v>
      </c>
      <c r="E44" s="318">
        <v>88.8</v>
      </c>
      <c r="F44" s="318">
        <v>15.49</v>
      </c>
    </row>
    <row r="45" spans="1:6" x14ac:dyDescent="0.25">
      <c r="A45" t="s">
        <v>1301</v>
      </c>
      <c r="B45" t="s">
        <v>1298</v>
      </c>
      <c r="C45">
        <v>102</v>
      </c>
      <c r="D45">
        <v>102</v>
      </c>
      <c r="E45" s="318">
        <v>88.07</v>
      </c>
      <c r="F45" s="318">
        <v>11.56</v>
      </c>
    </row>
    <row r="46" spans="1:6" x14ac:dyDescent="0.25">
      <c r="A46" t="s">
        <v>1302</v>
      </c>
      <c r="B46" t="s">
        <v>1298</v>
      </c>
      <c r="C46">
        <v>71</v>
      </c>
      <c r="D46">
        <v>71</v>
      </c>
      <c r="E46" s="318">
        <v>87.93</v>
      </c>
      <c r="F46" s="318">
        <v>11.26</v>
      </c>
    </row>
    <row r="47" spans="1:6" x14ac:dyDescent="0.25">
      <c r="A47" t="s">
        <v>1303</v>
      </c>
      <c r="B47" t="s">
        <v>1298</v>
      </c>
      <c r="C47">
        <v>120</v>
      </c>
      <c r="D47">
        <v>78</v>
      </c>
      <c r="E47" s="318">
        <v>90.48</v>
      </c>
      <c r="F47" s="318">
        <v>12.86</v>
      </c>
    </row>
    <row r="48" spans="1:6" x14ac:dyDescent="0.25">
      <c r="A48" t="s">
        <v>1304</v>
      </c>
      <c r="B48" t="s">
        <v>1298</v>
      </c>
      <c r="C48">
        <v>392</v>
      </c>
      <c r="D48">
        <v>289</v>
      </c>
      <c r="E48" s="318">
        <v>73.88</v>
      </c>
      <c r="F48" s="318">
        <v>13.92</v>
      </c>
    </row>
    <row r="49" spans="1:6" x14ac:dyDescent="0.25">
      <c r="A49" t="s">
        <v>1305</v>
      </c>
      <c r="B49" t="s">
        <v>1298</v>
      </c>
      <c r="C49">
        <v>144</v>
      </c>
      <c r="D49">
        <v>144</v>
      </c>
      <c r="E49" s="318">
        <v>96.12</v>
      </c>
      <c r="F49" s="318">
        <v>15.55</v>
      </c>
    </row>
    <row r="50" spans="1:6" x14ac:dyDescent="0.25">
      <c r="A50" t="s">
        <v>1306</v>
      </c>
      <c r="B50" t="s">
        <v>1298</v>
      </c>
      <c r="C50">
        <v>108</v>
      </c>
      <c r="D50">
        <v>108</v>
      </c>
      <c r="E50" s="318">
        <v>78.31</v>
      </c>
      <c r="F50" s="318">
        <v>8.39</v>
      </c>
    </row>
    <row r="51" spans="1:6" x14ac:dyDescent="0.25">
      <c r="A51" t="s">
        <v>1307</v>
      </c>
      <c r="B51" t="s">
        <v>1298</v>
      </c>
      <c r="C51">
        <v>51</v>
      </c>
      <c r="D51">
        <v>51</v>
      </c>
      <c r="E51" s="318">
        <v>89.49</v>
      </c>
      <c r="F51" s="318">
        <v>32.1</v>
      </c>
    </row>
    <row r="52" spans="1:6" x14ac:dyDescent="0.25">
      <c r="A52" t="s">
        <v>1308</v>
      </c>
      <c r="B52" t="s">
        <v>1298</v>
      </c>
      <c r="C52">
        <v>120</v>
      </c>
      <c r="D52">
        <v>120</v>
      </c>
      <c r="E52" s="318">
        <v>22.52</v>
      </c>
      <c r="F52" s="318">
        <v>11.96</v>
      </c>
    </row>
    <row r="53" spans="1:6" x14ac:dyDescent="0.25">
      <c r="A53" t="s">
        <v>1309</v>
      </c>
      <c r="B53" t="s">
        <v>1298</v>
      </c>
      <c r="C53">
        <v>120</v>
      </c>
      <c r="D53">
        <v>120</v>
      </c>
      <c r="E53" s="318">
        <v>74.3</v>
      </c>
      <c r="F53" s="318">
        <v>12.56</v>
      </c>
    </row>
    <row r="54" spans="1:6" x14ac:dyDescent="0.25">
      <c r="A54" t="s">
        <v>1310</v>
      </c>
      <c r="B54" t="s">
        <v>1311</v>
      </c>
      <c r="C54">
        <v>114</v>
      </c>
      <c r="D54">
        <v>114</v>
      </c>
      <c r="E54" s="318">
        <v>74.56</v>
      </c>
      <c r="F54" s="318">
        <v>5.77</v>
      </c>
    </row>
    <row r="55" spans="1:6" x14ac:dyDescent="0.25">
      <c r="A55" t="s">
        <v>1312</v>
      </c>
      <c r="B55" t="s">
        <v>1313</v>
      </c>
      <c r="C55">
        <v>16</v>
      </c>
      <c r="D55">
        <v>14</v>
      </c>
      <c r="E55" s="318">
        <v>89.14</v>
      </c>
      <c r="F55" s="318">
        <v>33.25</v>
      </c>
    </row>
    <row r="56" spans="1:6" x14ac:dyDescent="0.25">
      <c r="A56" t="s">
        <v>1314</v>
      </c>
      <c r="B56" t="s">
        <v>1313</v>
      </c>
      <c r="C56">
        <v>16</v>
      </c>
      <c r="D56">
        <v>16</v>
      </c>
      <c r="E56" s="318">
        <v>77.31</v>
      </c>
      <c r="F56" s="318">
        <v>35</v>
      </c>
    </row>
    <row r="57" spans="1:6" x14ac:dyDescent="0.25">
      <c r="A57" t="s">
        <v>1315</v>
      </c>
      <c r="B57" t="s">
        <v>1313</v>
      </c>
      <c r="C57">
        <v>60</v>
      </c>
      <c r="D57">
        <v>60</v>
      </c>
      <c r="E57" s="318">
        <v>80.77</v>
      </c>
      <c r="F57" s="318">
        <v>75.59</v>
      </c>
    </row>
    <row r="58" spans="1:6" x14ac:dyDescent="0.25">
      <c r="A58" t="s">
        <v>1316</v>
      </c>
      <c r="B58" t="s">
        <v>1313</v>
      </c>
      <c r="C58">
        <v>45</v>
      </c>
      <c r="D58">
        <v>45</v>
      </c>
      <c r="E58" s="318">
        <v>97.67</v>
      </c>
      <c r="F58" s="318">
        <v>401.08</v>
      </c>
    </row>
    <row r="59" spans="1:6" x14ac:dyDescent="0.25">
      <c r="A59" t="s">
        <v>1317</v>
      </c>
      <c r="B59" t="s">
        <v>1313</v>
      </c>
      <c r="C59">
        <v>290</v>
      </c>
      <c r="D59">
        <v>290</v>
      </c>
      <c r="E59" s="318">
        <v>86.35</v>
      </c>
      <c r="F59" s="318">
        <v>177.48</v>
      </c>
    </row>
    <row r="62" spans="1:6" x14ac:dyDescent="0.25">
      <c r="A62" t="s">
        <v>1576</v>
      </c>
      <c r="E62" s="318"/>
      <c r="F62" s="318"/>
    </row>
  </sheetData>
  <mergeCells count="1">
    <mergeCell ref="A3:C3"/>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F96E-50E0-4824-B13F-1BB81D8BDF93}">
  <sheetPr>
    <tabColor rgb="FF6A3460"/>
  </sheetPr>
  <dimension ref="A1:L77"/>
  <sheetViews>
    <sheetView zoomScale="90" zoomScaleNormal="90" workbookViewId="0"/>
  </sheetViews>
  <sheetFormatPr defaultColWidth="8.7109375" defaultRowHeight="15" x14ac:dyDescent="0.25"/>
  <cols>
    <col min="1" max="1" width="6.85546875" bestFit="1" customWidth="1"/>
    <col min="2" max="2" width="7.85546875" bestFit="1" customWidth="1"/>
    <col min="3" max="3" width="20" style="145" bestFit="1" customWidth="1"/>
    <col min="4" max="4" width="10.85546875" bestFit="1" customWidth="1"/>
    <col min="5" max="5" width="18.7109375" bestFit="1" customWidth="1"/>
    <col min="6" max="6" width="11" style="198" bestFit="1" customWidth="1"/>
    <col min="7" max="7" width="18.7109375" bestFit="1" customWidth="1"/>
    <col min="8" max="8" width="9.5703125" style="394" bestFit="1" customWidth="1"/>
  </cols>
  <sheetData>
    <row r="1" spans="1:8" ht="18.75" x14ac:dyDescent="0.3">
      <c r="A1" s="17" t="s">
        <v>25</v>
      </c>
      <c r="B1" s="26"/>
      <c r="C1" s="26"/>
    </row>
    <row r="2" spans="1:8" ht="15.75" x14ac:dyDescent="0.25">
      <c r="A2" s="436" t="s">
        <v>386</v>
      </c>
      <c r="B2" s="437"/>
      <c r="C2" s="437"/>
    </row>
    <row r="3" spans="1:8" ht="15.75" x14ac:dyDescent="0.25">
      <c r="A3" s="439" t="s">
        <v>1266</v>
      </c>
      <c r="B3" s="439"/>
      <c r="C3" s="439"/>
    </row>
    <row r="5" spans="1:8" s="388" customFormat="1" ht="45" x14ac:dyDescent="0.25">
      <c r="A5" s="440" t="s">
        <v>1446</v>
      </c>
      <c r="B5" s="440" t="s">
        <v>1503</v>
      </c>
      <c r="C5" s="441" t="s">
        <v>1516</v>
      </c>
      <c r="D5" s="441" t="s">
        <v>1407</v>
      </c>
      <c r="E5" s="441" t="s">
        <v>1517</v>
      </c>
      <c r="F5" s="441" t="s">
        <v>1449</v>
      </c>
      <c r="G5" s="441" t="s">
        <v>1518</v>
      </c>
      <c r="H5" s="442" t="s">
        <v>1277</v>
      </c>
    </row>
    <row r="6" spans="1:8" x14ac:dyDescent="0.25">
      <c r="A6" s="443">
        <v>2019</v>
      </c>
      <c r="B6" s="443">
        <v>1</v>
      </c>
      <c r="C6" s="444" t="s">
        <v>1501</v>
      </c>
      <c r="D6" s="445">
        <v>178612</v>
      </c>
      <c r="E6" s="446">
        <v>1</v>
      </c>
      <c r="F6" s="396">
        <v>901991</v>
      </c>
      <c r="G6" s="446">
        <v>1</v>
      </c>
      <c r="H6" s="447">
        <v>5.0500305000000001</v>
      </c>
    </row>
    <row r="7" spans="1:8" x14ac:dyDescent="0.25">
      <c r="A7" s="443">
        <v>2019</v>
      </c>
      <c r="B7" s="443">
        <v>1</v>
      </c>
      <c r="C7" s="444" t="s">
        <v>1519</v>
      </c>
      <c r="D7" s="445">
        <v>162255</v>
      </c>
      <c r="E7" s="446">
        <v>0.90839999999999999</v>
      </c>
      <c r="F7" s="396">
        <v>772935</v>
      </c>
      <c r="G7" s="446">
        <v>0.8569</v>
      </c>
      <c r="H7" s="447">
        <v>4.7637346000000003</v>
      </c>
    </row>
    <row r="8" spans="1:8" x14ac:dyDescent="0.25">
      <c r="A8" s="443">
        <v>2019</v>
      </c>
      <c r="B8" s="443">
        <v>1</v>
      </c>
      <c r="C8" s="444" t="s">
        <v>1520</v>
      </c>
      <c r="D8" s="445">
        <v>9763</v>
      </c>
      <c r="E8" s="446">
        <v>5.4600000000000003E-2</v>
      </c>
      <c r="F8" s="396">
        <v>95938</v>
      </c>
      <c r="G8" s="446">
        <v>0.10630000000000001</v>
      </c>
      <c r="H8" s="447">
        <v>9.8266925999999994</v>
      </c>
    </row>
    <row r="9" spans="1:8" x14ac:dyDescent="0.25">
      <c r="A9" s="443">
        <v>2019</v>
      </c>
      <c r="B9" s="443">
        <v>1</v>
      </c>
      <c r="C9" s="444" t="s">
        <v>1521</v>
      </c>
      <c r="D9" s="445">
        <v>6594</v>
      </c>
      <c r="E9" s="446">
        <v>3.6900000000000002E-2</v>
      </c>
      <c r="F9" s="396">
        <v>33118</v>
      </c>
      <c r="G9" s="446">
        <v>3.6700000000000003E-2</v>
      </c>
      <c r="H9" s="447">
        <v>5.0224446</v>
      </c>
    </row>
    <row r="10" spans="1:8" x14ac:dyDescent="0.25">
      <c r="A10" s="443">
        <v>2019</v>
      </c>
      <c r="B10" s="443">
        <v>2</v>
      </c>
      <c r="C10" s="444" t="s">
        <v>1501</v>
      </c>
      <c r="D10" s="445">
        <v>179732</v>
      </c>
      <c r="E10" s="446">
        <v>1</v>
      </c>
      <c r="F10" s="396">
        <v>916394</v>
      </c>
      <c r="G10" s="446">
        <v>1</v>
      </c>
      <c r="H10" s="447">
        <v>5.0987542000000001</v>
      </c>
    </row>
    <row r="11" spans="1:8" x14ac:dyDescent="0.25">
      <c r="A11" s="443">
        <v>2019</v>
      </c>
      <c r="B11" s="443">
        <v>2</v>
      </c>
      <c r="C11" s="444" t="s">
        <v>1519</v>
      </c>
      <c r="D11" s="445">
        <v>164042</v>
      </c>
      <c r="E11" s="446">
        <v>0.91269999999999996</v>
      </c>
      <c r="F11" s="396">
        <v>795424</v>
      </c>
      <c r="G11" s="446">
        <v>0.8679</v>
      </c>
      <c r="H11" s="447">
        <v>4.8489636673982002</v>
      </c>
    </row>
    <row r="12" spans="1:8" x14ac:dyDescent="0.25">
      <c r="A12" s="443">
        <v>2019</v>
      </c>
      <c r="B12" s="443">
        <v>2</v>
      </c>
      <c r="C12" s="444" t="s">
        <v>1520</v>
      </c>
      <c r="D12" s="445">
        <v>9185</v>
      </c>
      <c r="E12" s="446">
        <v>5.11E-2</v>
      </c>
      <c r="F12" s="396">
        <v>88944</v>
      </c>
      <c r="G12" s="446">
        <v>9.7000000000000003E-2</v>
      </c>
      <c r="H12" s="447">
        <v>9.6846689999999995</v>
      </c>
    </row>
    <row r="13" spans="1:8" x14ac:dyDescent="0.25">
      <c r="A13" s="443">
        <v>2019</v>
      </c>
      <c r="B13" s="443">
        <v>2</v>
      </c>
      <c r="C13" s="444" t="s">
        <v>1521</v>
      </c>
      <c r="D13" s="445">
        <v>6505</v>
      </c>
      <c r="E13" s="446">
        <v>3.61E-2</v>
      </c>
      <c r="F13" s="396">
        <v>32026</v>
      </c>
      <c r="G13" s="446">
        <v>3.49E-2</v>
      </c>
      <c r="H13" s="447">
        <v>4.9232898</v>
      </c>
    </row>
    <row r="14" spans="1:8" x14ac:dyDescent="0.25">
      <c r="A14" s="443">
        <v>2019</v>
      </c>
      <c r="B14" s="443">
        <v>3</v>
      </c>
      <c r="C14" s="444" t="s">
        <v>1501</v>
      </c>
      <c r="D14" s="445">
        <v>182248</v>
      </c>
      <c r="E14" s="446">
        <v>1</v>
      </c>
      <c r="F14" s="396">
        <v>905192</v>
      </c>
      <c r="G14" s="446">
        <v>1</v>
      </c>
      <c r="H14" s="447">
        <v>4.9669234652443999</v>
      </c>
    </row>
    <row r="15" spans="1:8" x14ac:dyDescent="0.25">
      <c r="A15" s="443">
        <v>2019</v>
      </c>
      <c r="B15" s="443">
        <v>3</v>
      </c>
      <c r="C15" s="444" t="s">
        <v>1519</v>
      </c>
      <c r="D15" s="445">
        <v>165889</v>
      </c>
      <c r="E15" s="446">
        <v>0.91020000000000001</v>
      </c>
      <c r="F15" s="396">
        <v>778551</v>
      </c>
      <c r="G15" s="446">
        <v>0.86</v>
      </c>
      <c r="H15" s="447">
        <v>4.6933176999999997</v>
      </c>
    </row>
    <row r="16" spans="1:8" x14ac:dyDescent="0.25">
      <c r="A16" s="443">
        <v>2019</v>
      </c>
      <c r="B16" s="443">
        <v>3</v>
      </c>
      <c r="C16" s="444" t="s">
        <v>1520</v>
      </c>
      <c r="D16" s="445">
        <v>9486</v>
      </c>
      <c r="E16" s="446">
        <v>5.1999999999999998E-2</v>
      </c>
      <c r="F16" s="396">
        <v>94382</v>
      </c>
      <c r="G16" s="446">
        <v>0.1042</v>
      </c>
      <c r="H16" s="447">
        <v>9.9496099999999998</v>
      </c>
    </row>
    <row r="17" spans="1:8" x14ac:dyDescent="0.25">
      <c r="A17" s="443">
        <v>2019</v>
      </c>
      <c r="B17" s="443">
        <v>3</v>
      </c>
      <c r="C17" s="444" t="s">
        <v>1521</v>
      </c>
      <c r="D17" s="445">
        <v>6873</v>
      </c>
      <c r="E17" s="446">
        <v>3.7699999999999997E-2</v>
      </c>
      <c r="F17" s="396">
        <v>32259</v>
      </c>
      <c r="G17" s="446">
        <v>3.56E-2</v>
      </c>
      <c r="H17" s="447">
        <v>4.6935836000000002</v>
      </c>
    </row>
    <row r="18" spans="1:8" x14ac:dyDescent="0.25">
      <c r="A18" s="443">
        <v>2019</v>
      </c>
      <c r="B18" s="443">
        <v>4</v>
      </c>
      <c r="C18" s="444" t="s">
        <v>1501</v>
      </c>
      <c r="D18" s="445">
        <v>181146</v>
      </c>
      <c r="E18" s="446">
        <v>1</v>
      </c>
      <c r="F18" s="396">
        <v>896566</v>
      </c>
      <c r="G18" s="446">
        <v>1</v>
      </c>
      <c r="H18" s="447">
        <v>4.9494109999999996</v>
      </c>
    </row>
    <row r="19" spans="1:8" x14ac:dyDescent="0.25">
      <c r="A19" s="443">
        <v>2019</v>
      </c>
      <c r="B19" s="443">
        <v>4</v>
      </c>
      <c r="C19" s="444" t="s">
        <v>1519</v>
      </c>
      <c r="D19" s="445">
        <v>164901</v>
      </c>
      <c r="E19" s="446">
        <v>0.9103</v>
      </c>
      <c r="F19" s="396">
        <v>773599</v>
      </c>
      <c r="G19" s="446">
        <v>0.86280000000000001</v>
      </c>
      <c r="H19" s="447">
        <v>4.6912935640172</v>
      </c>
    </row>
    <row r="20" spans="1:8" x14ac:dyDescent="0.25">
      <c r="A20" s="443">
        <v>2019</v>
      </c>
      <c r="B20" s="443">
        <v>4</v>
      </c>
      <c r="C20" s="444" t="s">
        <v>1520</v>
      </c>
      <c r="D20" s="445">
        <v>9071</v>
      </c>
      <c r="E20" s="446">
        <v>0.05</v>
      </c>
      <c r="F20" s="396">
        <v>88570</v>
      </c>
      <c r="G20" s="446">
        <v>9.8699999999999996E-2</v>
      </c>
      <c r="H20" s="447">
        <v>9.7640832999999994</v>
      </c>
    </row>
    <row r="21" spans="1:8" x14ac:dyDescent="0.25">
      <c r="A21" s="443">
        <v>2019</v>
      </c>
      <c r="B21" s="443">
        <v>4</v>
      </c>
      <c r="C21" s="444" t="s">
        <v>1521</v>
      </c>
      <c r="D21" s="445">
        <v>7174</v>
      </c>
      <c r="E21" s="446">
        <v>3.9600000000000003E-2</v>
      </c>
      <c r="F21" s="396">
        <v>34397</v>
      </c>
      <c r="G21" s="446">
        <v>3.8300000000000001E-2</v>
      </c>
      <c r="H21" s="447">
        <v>4.7946752000000004</v>
      </c>
    </row>
    <row r="22" spans="1:8" x14ac:dyDescent="0.25">
      <c r="A22" s="443">
        <v>2020</v>
      </c>
      <c r="B22" s="443">
        <v>1</v>
      </c>
      <c r="C22" s="444" t="s">
        <v>1501</v>
      </c>
      <c r="D22" s="445">
        <v>178817</v>
      </c>
      <c r="E22" s="446">
        <v>1</v>
      </c>
      <c r="F22" s="396">
        <v>911517</v>
      </c>
      <c r="G22" s="446">
        <v>1</v>
      </c>
      <c r="H22" s="447">
        <v>5.0974851000000001</v>
      </c>
    </row>
    <row r="23" spans="1:8" x14ac:dyDescent="0.25">
      <c r="A23" s="443">
        <v>2020</v>
      </c>
      <c r="B23" s="443">
        <v>1</v>
      </c>
      <c r="C23" s="444" t="s">
        <v>1519</v>
      </c>
      <c r="D23" s="445">
        <v>163095</v>
      </c>
      <c r="E23" s="446">
        <v>0.91200000000000003</v>
      </c>
      <c r="F23" s="396">
        <v>783543</v>
      </c>
      <c r="G23" s="446">
        <v>0.85960000000000003</v>
      </c>
      <c r="H23" s="447">
        <v>4.8042122999999997</v>
      </c>
    </row>
    <row r="24" spans="1:8" x14ac:dyDescent="0.25">
      <c r="A24" s="443">
        <v>2020</v>
      </c>
      <c r="B24" s="443">
        <v>1</v>
      </c>
      <c r="C24" s="444" t="s">
        <v>1520</v>
      </c>
      <c r="D24" s="445">
        <v>9133</v>
      </c>
      <c r="E24" s="446">
        <v>5.0999999999999997E-2</v>
      </c>
      <c r="F24" s="396">
        <v>94754</v>
      </c>
      <c r="G24" s="446">
        <v>0.10390000000000001</v>
      </c>
      <c r="H24" s="447">
        <v>10.374904000000001</v>
      </c>
    </row>
    <row r="25" spans="1:8" x14ac:dyDescent="0.25">
      <c r="A25" s="443">
        <v>2020</v>
      </c>
      <c r="B25" s="443">
        <v>1</v>
      </c>
      <c r="C25" s="444" t="s">
        <v>1521</v>
      </c>
      <c r="D25" s="445">
        <v>6589</v>
      </c>
      <c r="E25" s="446">
        <v>3.6799999999999999E-2</v>
      </c>
      <c r="F25" s="396">
        <v>33220</v>
      </c>
      <c r="G25" s="446">
        <v>3.6400000000000002E-2</v>
      </c>
      <c r="H25" s="447">
        <v>5.0417361999999999</v>
      </c>
    </row>
    <row r="26" spans="1:8" x14ac:dyDescent="0.25">
      <c r="A26" s="443">
        <v>2020</v>
      </c>
      <c r="B26" s="443">
        <v>2</v>
      </c>
      <c r="C26" s="444" t="s">
        <v>1501</v>
      </c>
      <c r="D26" s="445">
        <v>172579</v>
      </c>
      <c r="E26" s="446">
        <v>1</v>
      </c>
      <c r="F26" s="396">
        <v>902587</v>
      </c>
      <c r="G26" s="446">
        <v>1</v>
      </c>
      <c r="H26" s="447">
        <v>5.2299932</v>
      </c>
    </row>
    <row r="27" spans="1:8" x14ac:dyDescent="0.25">
      <c r="A27" s="443">
        <v>2020</v>
      </c>
      <c r="B27" s="443">
        <v>2</v>
      </c>
      <c r="C27" s="444" t="s">
        <v>1519</v>
      </c>
      <c r="D27" s="445">
        <v>157219</v>
      </c>
      <c r="E27" s="446">
        <v>0.91090000000000004</v>
      </c>
      <c r="F27" s="396">
        <v>778712</v>
      </c>
      <c r="G27" s="446">
        <v>0.86270000000000002</v>
      </c>
      <c r="H27" s="447">
        <v>4.9530399999999997</v>
      </c>
    </row>
    <row r="28" spans="1:8" x14ac:dyDescent="0.25">
      <c r="A28" s="443">
        <v>2020</v>
      </c>
      <c r="B28" s="443">
        <v>2</v>
      </c>
      <c r="C28" s="444" t="s">
        <v>1520</v>
      </c>
      <c r="D28" s="445">
        <v>8991</v>
      </c>
      <c r="E28" s="446">
        <v>5.1999999999999998E-2</v>
      </c>
      <c r="F28" s="396">
        <v>92539</v>
      </c>
      <c r="G28" s="446">
        <v>0.10249999999999999</v>
      </c>
      <c r="H28" s="447">
        <v>10.292403999999999</v>
      </c>
    </row>
    <row r="29" spans="1:8" x14ac:dyDescent="0.25">
      <c r="A29" s="443">
        <v>2020</v>
      </c>
      <c r="B29" s="443">
        <v>2</v>
      </c>
      <c r="C29" s="444" t="s">
        <v>1521</v>
      </c>
      <c r="D29" s="445">
        <v>6369</v>
      </c>
      <c r="E29" s="446">
        <v>3.6900000000000002E-2</v>
      </c>
      <c r="F29" s="396">
        <v>31336</v>
      </c>
      <c r="G29" s="446">
        <v>3.4700000000000002E-2</v>
      </c>
      <c r="H29" s="447">
        <v>4.9200815999999996</v>
      </c>
    </row>
    <row r="30" spans="1:8" x14ac:dyDescent="0.25">
      <c r="A30" s="443">
        <v>2020</v>
      </c>
      <c r="B30" s="443">
        <v>3</v>
      </c>
      <c r="C30" s="444" t="s">
        <v>1501</v>
      </c>
      <c r="D30" s="445">
        <v>143504</v>
      </c>
      <c r="E30" s="446">
        <v>1</v>
      </c>
      <c r="F30" s="396">
        <v>809692</v>
      </c>
      <c r="G30" s="446">
        <v>1</v>
      </c>
      <c r="H30" s="447">
        <v>5.6422956851377002</v>
      </c>
    </row>
    <row r="31" spans="1:8" x14ac:dyDescent="0.25">
      <c r="A31" s="443">
        <v>2020</v>
      </c>
      <c r="B31" s="443">
        <v>3</v>
      </c>
      <c r="C31" s="444" t="s">
        <v>1519</v>
      </c>
      <c r="D31" s="445">
        <v>130143</v>
      </c>
      <c r="E31" s="446">
        <v>0.90680000000000005</v>
      </c>
      <c r="F31" s="396">
        <v>700208</v>
      </c>
      <c r="G31" s="446">
        <v>0.86470000000000002</v>
      </c>
      <c r="H31" s="447">
        <v>5.3802970999999999</v>
      </c>
    </row>
    <row r="32" spans="1:8" x14ac:dyDescent="0.25">
      <c r="A32" s="443">
        <v>2020</v>
      </c>
      <c r="B32" s="443">
        <v>3</v>
      </c>
      <c r="C32" s="444" t="s">
        <v>1520</v>
      </c>
      <c r="D32" s="445">
        <v>7339</v>
      </c>
      <c r="E32" s="446">
        <v>5.11E-2</v>
      </c>
      <c r="F32" s="396">
        <v>81744</v>
      </c>
      <c r="G32" s="446">
        <v>0.1009</v>
      </c>
      <c r="H32" s="447">
        <v>11.138302221010999</v>
      </c>
    </row>
    <row r="33" spans="1:8" x14ac:dyDescent="0.25">
      <c r="A33" s="443">
        <v>2020</v>
      </c>
      <c r="B33" s="443">
        <v>3</v>
      </c>
      <c r="C33" s="444" t="s">
        <v>1521</v>
      </c>
      <c r="D33" s="445">
        <v>6022</v>
      </c>
      <c r="E33" s="446">
        <v>4.19E-2</v>
      </c>
      <c r="F33" s="396">
        <v>27740</v>
      </c>
      <c r="G33" s="446">
        <v>3.4200000000000001E-2</v>
      </c>
      <c r="H33" s="447">
        <v>4.6064429999999996</v>
      </c>
    </row>
    <row r="34" spans="1:8" x14ac:dyDescent="0.25">
      <c r="A34" s="443">
        <v>2020</v>
      </c>
      <c r="B34" s="443">
        <v>4</v>
      </c>
      <c r="C34" s="444" t="s">
        <v>1501</v>
      </c>
      <c r="D34" s="445">
        <v>168878</v>
      </c>
      <c r="E34" s="446">
        <v>1</v>
      </c>
      <c r="F34" s="396">
        <v>864363</v>
      </c>
      <c r="G34" s="446">
        <v>1</v>
      </c>
      <c r="H34" s="447">
        <v>5.1182991171088998</v>
      </c>
    </row>
    <row r="35" spans="1:8" x14ac:dyDescent="0.25">
      <c r="A35" s="443">
        <v>2020</v>
      </c>
      <c r="B35" s="443">
        <v>4</v>
      </c>
      <c r="C35" s="444" t="s">
        <v>1519</v>
      </c>
      <c r="D35" s="445">
        <v>153070</v>
      </c>
      <c r="E35" s="446">
        <v>0.90629999999999999</v>
      </c>
      <c r="F35" s="396">
        <v>742151</v>
      </c>
      <c r="G35" s="446">
        <v>0.85860000000000003</v>
      </c>
      <c r="H35" s="447">
        <v>4.8484736000000002</v>
      </c>
    </row>
    <row r="36" spans="1:8" x14ac:dyDescent="0.25">
      <c r="A36" s="443">
        <v>2020</v>
      </c>
      <c r="B36" s="443">
        <v>4</v>
      </c>
      <c r="C36" s="444" t="s">
        <v>1520</v>
      </c>
      <c r="D36" s="445">
        <v>8408</v>
      </c>
      <c r="E36" s="446">
        <v>4.9700000000000001E-2</v>
      </c>
      <c r="F36" s="396">
        <v>87288</v>
      </c>
      <c r="G36" s="446">
        <v>0.1009</v>
      </c>
      <c r="H36" s="447">
        <v>10.381541</v>
      </c>
    </row>
    <row r="37" spans="1:8" x14ac:dyDescent="0.25">
      <c r="A37" s="443">
        <v>2020</v>
      </c>
      <c r="B37" s="443">
        <v>4</v>
      </c>
      <c r="C37" s="444" t="s">
        <v>1521</v>
      </c>
      <c r="D37" s="445">
        <v>7400</v>
      </c>
      <c r="E37" s="446">
        <v>4.3799999999999999E-2</v>
      </c>
      <c r="F37" s="396">
        <v>34924</v>
      </c>
      <c r="G37" s="446">
        <v>4.0399999999999998E-2</v>
      </c>
      <c r="H37" s="447">
        <v>4.7194595000000001</v>
      </c>
    </row>
    <row r="38" spans="1:8" x14ac:dyDescent="0.25">
      <c r="A38" s="443">
        <v>2021</v>
      </c>
      <c r="B38" s="443">
        <v>1</v>
      </c>
      <c r="C38" s="444" t="s">
        <v>1501</v>
      </c>
      <c r="D38" s="445">
        <v>167440</v>
      </c>
      <c r="E38" s="446">
        <v>1</v>
      </c>
      <c r="F38" s="396">
        <v>897462</v>
      </c>
      <c r="G38" s="446">
        <v>1</v>
      </c>
      <c r="H38" s="447">
        <v>5.3600301000000004</v>
      </c>
    </row>
    <row r="39" spans="1:8" x14ac:dyDescent="0.25">
      <c r="A39" s="443">
        <v>2021</v>
      </c>
      <c r="B39" s="443">
        <v>1</v>
      </c>
      <c r="C39" s="444" t="s">
        <v>1519</v>
      </c>
      <c r="D39" s="445">
        <v>153032</v>
      </c>
      <c r="E39" s="446">
        <v>0.91390000000000005</v>
      </c>
      <c r="F39" s="396">
        <v>775642</v>
      </c>
      <c r="G39" s="446">
        <v>0.86419999999999997</v>
      </c>
      <c r="H39" s="447">
        <v>5.0685617199242001</v>
      </c>
    </row>
    <row r="40" spans="1:8" x14ac:dyDescent="0.25">
      <c r="A40" s="443">
        <v>2021</v>
      </c>
      <c r="B40" s="443">
        <v>1</v>
      </c>
      <c r="C40" s="444" t="s">
        <v>1520</v>
      </c>
      <c r="D40" s="445">
        <v>7860</v>
      </c>
      <c r="E40" s="446">
        <v>4.6899999999999997E-2</v>
      </c>
      <c r="F40" s="396">
        <v>88875</v>
      </c>
      <c r="G40" s="446">
        <v>9.9000000000000005E-2</v>
      </c>
      <c r="H40" s="447">
        <v>11.310129999999999</v>
      </c>
    </row>
    <row r="41" spans="1:8" x14ac:dyDescent="0.25">
      <c r="A41" s="443">
        <v>2021</v>
      </c>
      <c r="B41" s="443">
        <v>1</v>
      </c>
      <c r="C41" s="444" t="s">
        <v>1521</v>
      </c>
      <c r="D41" s="445">
        <v>6548</v>
      </c>
      <c r="E41" s="446">
        <v>3.9100000000000003E-2</v>
      </c>
      <c r="F41" s="396">
        <v>32945</v>
      </c>
      <c r="G41" s="446">
        <v>3.6700000000000003E-2</v>
      </c>
      <c r="H41" s="447">
        <v>5.0313072999999999</v>
      </c>
    </row>
    <row r="42" spans="1:8" x14ac:dyDescent="0.25">
      <c r="A42" s="443">
        <v>2021</v>
      </c>
      <c r="B42" s="443">
        <v>2</v>
      </c>
      <c r="C42" s="444" t="s">
        <v>1501</v>
      </c>
      <c r="D42" s="445">
        <v>160870</v>
      </c>
      <c r="E42" s="446">
        <v>1</v>
      </c>
      <c r="F42" s="396">
        <v>915011</v>
      </c>
      <c r="G42" s="446">
        <v>1</v>
      </c>
      <c r="H42" s="447">
        <v>5.6879615585448997</v>
      </c>
    </row>
    <row r="43" spans="1:8" x14ac:dyDescent="0.25">
      <c r="A43" s="443">
        <v>2021</v>
      </c>
      <c r="B43" s="443">
        <v>2</v>
      </c>
      <c r="C43" s="444" t="s">
        <v>1519</v>
      </c>
      <c r="D43" s="445">
        <v>146702</v>
      </c>
      <c r="E43" s="446">
        <v>0.91190000000000004</v>
      </c>
      <c r="F43" s="396">
        <v>791047</v>
      </c>
      <c r="G43" s="446">
        <v>0.86450000000000005</v>
      </c>
      <c r="H43" s="447">
        <v>5.3922768000000003</v>
      </c>
    </row>
    <row r="44" spans="1:8" x14ac:dyDescent="0.25">
      <c r="A44" s="443">
        <v>2021</v>
      </c>
      <c r="B44" s="443">
        <v>2</v>
      </c>
      <c r="C44" s="444" t="s">
        <v>1520</v>
      </c>
      <c r="D44" s="445">
        <v>7669</v>
      </c>
      <c r="E44" s="446">
        <v>4.7600000000000003E-2</v>
      </c>
      <c r="F44" s="396">
        <v>90954</v>
      </c>
      <c r="G44" s="446">
        <v>9.9400000000000002E-2</v>
      </c>
      <c r="H44" s="447">
        <v>11.859955665667</v>
      </c>
    </row>
    <row r="45" spans="1:8" x14ac:dyDescent="0.25">
      <c r="A45" s="443">
        <v>2021</v>
      </c>
      <c r="B45" s="443">
        <v>2</v>
      </c>
      <c r="C45" s="444" t="s">
        <v>1521</v>
      </c>
      <c r="D45" s="445">
        <v>6499</v>
      </c>
      <c r="E45" s="446">
        <v>4.0300000000000002E-2</v>
      </c>
      <c r="F45" s="396">
        <v>33010</v>
      </c>
      <c r="G45" s="446">
        <v>3.5999999999999997E-2</v>
      </c>
      <c r="H45" s="447">
        <v>5.079243</v>
      </c>
    </row>
    <row r="46" spans="1:8" x14ac:dyDescent="0.25">
      <c r="A46" s="443">
        <v>2021</v>
      </c>
      <c r="B46" s="443">
        <v>3</v>
      </c>
      <c r="C46" s="444" t="s">
        <v>1501</v>
      </c>
      <c r="D46" s="445">
        <v>171405</v>
      </c>
      <c r="E46" s="446">
        <v>1</v>
      </c>
      <c r="F46" s="396">
        <v>909499</v>
      </c>
      <c r="G46" s="446">
        <v>1</v>
      </c>
      <c r="H46" s="447">
        <v>5.3061404000000003</v>
      </c>
    </row>
    <row r="47" spans="1:8" x14ac:dyDescent="0.25">
      <c r="A47" s="443">
        <v>2021</v>
      </c>
      <c r="B47" s="443">
        <v>3</v>
      </c>
      <c r="C47" s="444" t="s">
        <v>1519</v>
      </c>
      <c r="D47" s="445">
        <v>156328</v>
      </c>
      <c r="E47" s="446">
        <v>0.91200000000000003</v>
      </c>
      <c r="F47" s="396">
        <v>779954</v>
      </c>
      <c r="G47" s="446">
        <v>0.85750000000000004</v>
      </c>
      <c r="H47" s="447">
        <v>4.9892149999999997</v>
      </c>
    </row>
    <row r="48" spans="1:8" x14ac:dyDescent="0.25">
      <c r="A48" s="443">
        <v>2021</v>
      </c>
      <c r="B48" s="443">
        <v>3</v>
      </c>
      <c r="C48" s="444" t="s">
        <v>1520</v>
      </c>
      <c r="D48" s="445">
        <v>8472</v>
      </c>
      <c r="E48" s="446">
        <v>4.9399999999999999E-2</v>
      </c>
      <c r="F48" s="396">
        <v>97417</v>
      </c>
      <c r="G48" s="446">
        <v>0.1071</v>
      </c>
      <c r="H48" s="447">
        <v>11.498701605288</v>
      </c>
    </row>
    <row r="49" spans="1:8" x14ac:dyDescent="0.25">
      <c r="A49" s="443">
        <v>2021</v>
      </c>
      <c r="B49" s="443">
        <v>3</v>
      </c>
      <c r="C49" s="444" t="s">
        <v>1521</v>
      </c>
      <c r="D49" s="445">
        <v>6605</v>
      </c>
      <c r="E49" s="446">
        <v>3.85E-2</v>
      </c>
      <c r="F49" s="396">
        <v>32128</v>
      </c>
      <c r="G49" s="446">
        <v>3.5299999999999998E-2</v>
      </c>
      <c r="H49" s="447">
        <v>4.8641937999999998</v>
      </c>
    </row>
    <row r="50" spans="1:8" x14ac:dyDescent="0.25">
      <c r="A50" s="443">
        <v>2021</v>
      </c>
      <c r="B50" s="443">
        <v>4</v>
      </c>
      <c r="C50" s="444" t="s">
        <v>1501</v>
      </c>
      <c r="D50" s="445">
        <v>169136</v>
      </c>
      <c r="E50" s="446">
        <v>1</v>
      </c>
      <c r="F50" s="396">
        <v>919598</v>
      </c>
      <c r="G50" s="446">
        <v>1</v>
      </c>
      <c r="H50" s="447">
        <v>5.4370972000000002</v>
      </c>
    </row>
    <row r="51" spans="1:8" x14ac:dyDescent="0.25">
      <c r="A51" s="443">
        <v>2021</v>
      </c>
      <c r="B51" s="443">
        <v>4</v>
      </c>
      <c r="C51" s="444" t="s">
        <v>1519</v>
      </c>
      <c r="D51" s="445">
        <v>154630</v>
      </c>
      <c r="E51" s="446">
        <v>0.91420000000000001</v>
      </c>
      <c r="F51" s="396">
        <v>794648</v>
      </c>
      <c r="G51" s="446">
        <v>0.86409999999999998</v>
      </c>
      <c r="H51" s="447">
        <v>5.1390618999999997</v>
      </c>
    </row>
    <row r="52" spans="1:8" x14ac:dyDescent="0.25">
      <c r="A52" s="443">
        <v>2021</v>
      </c>
      <c r="B52" s="443">
        <v>4</v>
      </c>
      <c r="C52" s="444" t="s">
        <v>1520</v>
      </c>
      <c r="D52" s="445">
        <v>8029</v>
      </c>
      <c r="E52" s="446">
        <v>4.7399999999999998E-2</v>
      </c>
      <c r="F52" s="396">
        <v>91904</v>
      </c>
      <c r="G52" s="446">
        <v>9.9900000000000003E-2</v>
      </c>
      <c r="H52" s="447">
        <v>11.447932</v>
      </c>
    </row>
    <row r="53" spans="1:8" x14ac:dyDescent="0.25">
      <c r="A53" s="443">
        <v>2021</v>
      </c>
      <c r="B53" s="443">
        <v>4</v>
      </c>
      <c r="C53" s="444" t="s">
        <v>1521</v>
      </c>
      <c r="D53" s="445">
        <v>6477</v>
      </c>
      <c r="E53" s="446">
        <v>3.8199999999999998E-2</v>
      </c>
      <c r="F53" s="396">
        <v>33046</v>
      </c>
      <c r="G53" s="446">
        <v>3.5900000000000001E-2</v>
      </c>
      <c r="H53" s="447">
        <v>5.1020534</v>
      </c>
    </row>
    <row r="54" spans="1:8" x14ac:dyDescent="0.25">
      <c r="A54" s="443">
        <v>2022</v>
      </c>
      <c r="B54" s="443">
        <v>1</v>
      </c>
      <c r="C54" s="444" t="s">
        <v>1501</v>
      </c>
      <c r="D54" s="445">
        <v>163830</v>
      </c>
      <c r="E54" s="446">
        <v>1</v>
      </c>
      <c r="F54" s="396">
        <v>952170</v>
      </c>
      <c r="G54" s="446">
        <v>1</v>
      </c>
      <c r="H54" s="447">
        <v>5.8119392000000003</v>
      </c>
    </row>
    <row r="55" spans="1:8" x14ac:dyDescent="0.25">
      <c r="A55" s="443">
        <v>2022</v>
      </c>
      <c r="B55" s="443">
        <v>1</v>
      </c>
      <c r="C55" s="444" t="s">
        <v>1519</v>
      </c>
      <c r="D55" s="445">
        <v>150877</v>
      </c>
      <c r="E55" s="446">
        <v>0.92090000000000005</v>
      </c>
      <c r="F55" s="396">
        <v>831618</v>
      </c>
      <c r="G55" s="446">
        <v>0.87329999999999997</v>
      </c>
      <c r="H55" s="447">
        <v>5.5118938000000002</v>
      </c>
    </row>
    <row r="56" spans="1:8" x14ac:dyDescent="0.25">
      <c r="A56" s="443">
        <v>2022</v>
      </c>
      <c r="B56" s="443">
        <v>1</v>
      </c>
      <c r="C56" s="444" t="s">
        <v>1520</v>
      </c>
      <c r="D56" s="445">
        <v>7701</v>
      </c>
      <c r="E56" s="446">
        <v>4.7E-2</v>
      </c>
      <c r="F56" s="396">
        <v>90788</v>
      </c>
      <c r="G56" s="446">
        <v>9.5299999999999996E-2</v>
      </c>
      <c r="H56" s="447">
        <v>11.789118</v>
      </c>
    </row>
    <row r="57" spans="1:8" x14ac:dyDescent="0.25">
      <c r="A57" s="443">
        <v>2022</v>
      </c>
      <c r="B57" s="443">
        <v>1</v>
      </c>
      <c r="C57" s="444" t="s">
        <v>1521</v>
      </c>
      <c r="D57" s="445">
        <v>5252</v>
      </c>
      <c r="E57" s="446">
        <v>3.2000000000000001E-2</v>
      </c>
      <c r="F57" s="396">
        <v>29764</v>
      </c>
      <c r="G57" s="446">
        <v>3.1199999999999999E-2</v>
      </c>
      <c r="H57" s="447">
        <v>5.6671744000000004</v>
      </c>
    </row>
    <row r="58" spans="1:8" x14ac:dyDescent="0.25">
      <c r="A58" s="443">
        <v>2022</v>
      </c>
      <c r="B58" s="443">
        <v>2</v>
      </c>
      <c r="C58" s="444" t="s">
        <v>1501</v>
      </c>
      <c r="D58" s="445">
        <v>151331</v>
      </c>
      <c r="E58" s="446">
        <v>1</v>
      </c>
      <c r="F58" s="396">
        <v>940306</v>
      </c>
      <c r="G58" s="446">
        <v>1</v>
      </c>
      <c r="H58" s="447">
        <v>6.2137358000000003</v>
      </c>
    </row>
    <row r="59" spans="1:8" x14ac:dyDescent="0.25">
      <c r="A59" s="443">
        <v>2022</v>
      </c>
      <c r="B59" s="443">
        <v>2</v>
      </c>
      <c r="C59" s="444" t="s">
        <v>1519</v>
      </c>
      <c r="D59" s="445">
        <v>139115</v>
      </c>
      <c r="E59" s="446">
        <v>0.91920000000000002</v>
      </c>
      <c r="F59" s="396">
        <v>823054</v>
      </c>
      <c r="G59" s="446">
        <v>0.87529999999999997</v>
      </c>
      <c r="H59" s="447">
        <v>5.9164845592041004</v>
      </c>
    </row>
    <row r="60" spans="1:8" x14ac:dyDescent="0.25">
      <c r="A60" s="443">
        <v>2022</v>
      </c>
      <c r="B60" s="443">
        <v>2</v>
      </c>
      <c r="C60" s="444" t="s">
        <v>1520</v>
      </c>
      <c r="D60" s="445">
        <v>6966</v>
      </c>
      <c r="E60" s="446">
        <v>4.5999999999999999E-2</v>
      </c>
      <c r="F60" s="396">
        <v>88121</v>
      </c>
      <c r="G60" s="446">
        <v>9.3700000000000006E-2</v>
      </c>
      <c r="H60" s="447">
        <v>12.651973999999999</v>
      </c>
    </row>
    <row r="61" spans="1:8" x14ac:dyDescent="0.25">
      <c r="A61" s="443">
        <v>2022</v>
      </c>
      <c r="B61" s="443">
        <v>2</v>
      </c>
      <c r="C61" s="444" t="s">
        <v>1521</v>
      </c>
      <c r="D61" s="445">
        <v>5250</v>
      </c>
      <c r="E61" s="446">
        <v>3.4599999999999999E-2</v>
      </c>
      <c r="F61" s="396">
        <v>29131</v>
      </c>
      <c r="G61" s="446">
        <v>3.09E-2</v>
      </c>
      <c r="H61" s="447">
        <v>5.5487618999999997</v>
      </c>
    </row>
    <row r="62" spans="1:8" x14ac:dyDescent="0.25">
      <c r="A62" s="443">
        <v>2022</v>
      </c>
      <c r="B62" s="443">
        <v>3</v>
      </c>
      <c r="C62" s="444" t="s">
        <v>1501</v>
      </c>
      <c r="D62" s="445">
        <v>164348</v>
      </c>
      <c r="E62" s="446">
        <v>1</v>
      </c>
      <c r="F62" s="396">
        <v>934799</v>
      </c>
      <c r="G62" s="446">
        <v>1</v>
      </c>
      <c r="H62" s="447">
        <v>5.6879936000000004</v>
      </c>
    </row>
    <row r="63" spans="1:8" x14ac:dyDescent="0.25">
      <c r="A63" s="443">
        <v>2022</v>
      </c>
      <c r="B63" s="443">
        <v>3</v>
      </c>
      <c r="C63" s="444" t="s">
        <v>1519</v>
      </c>
      <c r="D63" s="445">
        <v>151574</v>
      </c>
      <c r="E63" s="446">
        <v>0.92220000000000002</v>
      </c>
      <c r="F63" s="396">
        <v>812892</v>
      </c>
      <c r="G63" s="446">
        <v>0.86950000000000005</v>
      </c>
      <c r="H63" s="447">
        <v>5.3630750000000003</v>
      </c>
    </row>
    <row r="64" spans="1:8" x14ac:dyDescent="0.25">
      <c r="A64" s="443">
        <v>2022</v>
      </c>
      <c r="B64" s="443">
        <v>3</v>
      </c>
      <c r="C64" s="444" t="s">
        <v>1520</v>
      </c>
      <c r="D64" s="445">
        <v>7303</v>
      </c>
      <c r="E64" s="446">
        <v>4.4400000000000002E-2</v>
      </c>
      <c r="F64" s="396">
        <v>93582</v>
      </c>
      <c r="G64" s="446">
        <v>0.10009999999999999</v>
      </c>
      <c r="H64" s="447">
        <v>12.814185999999999</v>
      </c>
    </row>
    <row r="65" spans="1:12" x14ac:dyDescent="0.25">
      <c r="A65" s="443">
        <v>2022</v>
      </c>
      <c r="B65" s="443">
        <v>3</v>
      </c>
      <c r="C65" s="444" t="s">
        <v>1521</v>
      </c>
      <c r="D65" s="445">
        <v>5471</v>
      </c>
      <c r="E65" s="446">
        <v>3.32E-2</v>
      </c>
      <c r="F65" s="396">
        <v>28325</v>
      </c>
      <c r="G65" s="446">
        <v>3.0300000000000001E-2</v>
      </c>
      <c r="H65" s="447">
        <v>5.1772985</v>
      </c>
    </row>
    <row r="66" spans="1:12" x14ac:dyDescent="0.25">
      <c r="A66" s="443">
        <v>2022</v>
      </c>
      <c r="B66" s="443">
        <v>4</v>
      </c>
      <c r="C66" s="444" t="s">
        <v>1501</v>
      </c>
      <c r="D66" s="445">
        <v>164021</v>
      </c>
      <c r="E66" s="446">
        <v>1</v>
      </c>
      <c r="F66" s="396">
        <v>935150</v>
      </c>
      <c r="G66" s="446">
        <v>1</v>
      </c>
      <c r="H66" s="447">
        <v>5.7014388</v>
      </c>
    </row>
    <row r="67" spans="1:12" x14ac:dyDescent="0.25">
      <c r="A67" s="443">
        <v>2022</v>
      </c>
      <c r="B67" s="443">
        <v>4</v>
      </c>
      <c r="C67" s="444" t="s">
        <v>1519</v>
      </c>
      <c r="D67" s="445">
        <v>151435</v>
      </c>
      <c r="E67" s="446">
        <v>0.92320000000000002</v>
      </c>
      <c r="F67" s="396">
        <v>815997</v>
      </c>
      <c r="G67" s="446">
        <v>0.87250000000000005</v>
      </c>
      <c r="H67" s="447">
        <v>5.3884663000000002</v>
      </c>
    </row>
    <row r="68" spans="1:12" x14ac:dyDescent="0.25">
      <c r="A68" s="443">
        <v>2022</v>
      </c>
      <c r="B68" s="443">
        <v>4</v>
      </c>
      <c r="C68" s="444" t="s">
        <v>1520</v>
      </c>
      <c r="D68" s="445">
        <v>7073</v>
      </c>
      <c r="E68" s="446">
        <v>4.3099999999999999E-2</v>
      </c>
      <c r="F68" s="396">
        <v>89711</v>
      </c>
      <c r="G68" s="446">
        <v>9.5899999999999999E-2</v>
      </c>
      <c r="H68" s="447">
        <v>12.683585000000001</v>
      </c>
    </row>
    <row r="69" spans="1:12" x14ac:dyDescent="0.25">
      <c r="A69" s="443">
        <v>2022</v>
      </c>
      <c r="B69" s="443">
        <v>4</v>
      </c>
      <c r="C69" s="444" t="s">
        <v>1521</v>
      </c>
      <c r="D69" s="445">
        <v>5513</v>
      </c>
      <c r="E69" s="446">
        <v>3.3599999999999998E-2</v>
      </c>
      <c r="F69" s="396">
        <v>29442</v>
      </c>
      <c r="G69" s="446">
        <v>3.1399999999999997E-2</v>
      </c>
      <c r="H69" s="447">
        <v>5.3404680000000004</v>
      </c>
    </row>
    <row r="70" spans="1:12" x14ac:dyDescent="0.25">
      <c r="F70" s="448"/>
    </row>
    <row r="71" spans="1:12" x14ac:dyDescent="0.25">
      <c r="A71" t="s">
        <v>1626</v>
      </c>
      <c r="C71"/>
      <c r="F71"/>
      <c r="H71"/>
    </row>
    <row r="72" spans="1:12" x14ac:dyDescent="0.25">
      <c r="A72" s="518" t="s">
        <v>1627</v>
      </c>
      <c r="B72" s="518"/>
      <c r="C72" s="518"/>
      <c r="D72" s="518"/>
      <c r="E72" s="518"/>
      <c r="F72" s="518"/>
      <c r="G72" s="518"/>
      <c r="H72" s="518"/>
      <c r="I72" s="518"/>
      <c r="J72" s="518"/>
      <c r="K72" s="518"/>
      <c r="L72" s="518"/>
    </row>
    <row r="73" spans="1:12" x14ac:dyDescent="0.25">
      <c r="A73" s="518"/>
      <c r="B73" s="518"/>
      <c r="C73" s="518"/>
      <c r="D73" s="518"/>
      <c r="E73" s="518"/>
      <c r="F73" s="518"/>
      <c r="G73" s="518"/>
      <c r="H73" s="518"/>
      <c r="I73" s="518"/>
      <c r="J73" s="518"/>
      <c r="K73" s="518"/>
      <c r="L73" s="518"/>
    </row>
    <row r="74" spans="1:12" x14ac:dyDescent="0.25">
      <c r="A74" s="518"/>
      <c r="B74" s="518"/>
      <c r="C74" s="518"/>
      <c r="D74" s="518"/>
      <c r="E74" s="518"/>
      <c r="F74" s="518"/>
      <c r="G74" s="518"/>
      <c r="H74" s="518"/>
      <c r="I74" s="518"/>
      <c r="J74" s="518"/>
      <c r="K74" s="518"/>
      <c r="L74" s="518"/>
    </row>
    <row r="75" spans="1:12" x14ac:dyDescent="0.25">
      <c r="A75" s="518"/>
      <c r="B75" s="518"/>
      <c r="C75" s="518"/>
      <c r="D75" s="518"/>
      <c r="E75" s="518"/>
      <c r="F75" s="518"/>
      <c r="G75" s="518"/>
      <c r="H75" s="518"/>
      <c r="I75" s="518"/>
      <c r="J75" s="518"/>
      <c r="K75" s="518"/>
      <c r="L75" s="518"/>
    </row>
    <row r="76" spans="1:12" x14ac:dyDescent="0.25">
      <c r="A76" s="518"/>
      <c r="B76" s="518"/>
      <c r="C76" s="518"/>
      <c r="D76" s="518"/>
      <c r="E76" s="518"/>
      <c r="F76" s="518"/>
      <c r="G76" s="518"/>
      <c r="H76" s="518"/>
      <c r="I76" s="518"/>
      <c r="J76" s="518"/>
      <c r="K76" s="518"/>
      <c r="L76" s="518"/>
    </row>
    <row r="77" spans="1:12" x14ac:dyDescent="0.25">
      <c r="A77" s="518"/>
      <c r="B77" s="518"/>
      <c r="C77" s="518"/>
      <c r="D77" s="518"/>
      <c r="E77" s="518"/>
      <c r="F77" s="518"/>
      <c r="G77" s="518"/>
      <c r="H77" s="518"/>
      <c r="I77" s="518"/>
      <c r="J77" s="518"/>
      <c r="K77" s="518"/>
      <c r="L77" s="518"/>
    </row>
  </sheetData>
  <mergeCells count="1">
    <mergeCell ref="A72:L77"/>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CA23F-83CB-499E-BBBE-46CC62C73F1A}">
  <sheetPr>
    <tabColor rgb="FF6A3460"/>
  </sheetPr>
  <dimension ref="A1:K78"/>
  <sheetViews>
    <sheetView zoomScale="90" zoomScaleNormal="90" workbookViewId="0"/>
  </sheetViews>
  <sheetFormatPr defaultRowHeight="15" x14ac:dyDescent="0.25"/>
  <cols>
    <col min="1" max="1" width="6.85546875" bestFit="1" customWidth="1"/>
    <col min="2" max="2" width="7.85546875" bestFit="1" customWidth="1"/>
    <col min="3" max="3" width="20" bestFit="1" customWidth="1"/>
    <col min="4" max="4" width="9.28515625" customWidth="1"/>
    <col min="5" max="5" width="16.85546875" style="8" customWidth="1"/>
    <col min="6" max="6" width="12.5703125" style="198" customWidth="1"/>
  </cols>
  <sheetData>
    <row r="1" spans="1:11" ht="18.75" x14ac:dyDescent="0.3">
      <c r="A1" s="17" t="s">
        <v>25</v>
      </c>
    </row>
    <row r="2" spans="1:11" ht="15.75" x14ac:dyDescent="0.25">
      <c r="A2" s="436" t="s">
        <v>386</v>
      </c>
    </row>
    <row r="3" spans="1:11" ht="15.75" x14ac:dyDescent="0.25">
      <c r="A3" s="439" t="s">
        <v>1267</v>
      </c>
    </row>
    <row r="5" spans="1:11" s="198" customFormat="1" ht="39" x14ac:dyDescent="0.25">
      <c r="A5" s="472" t="s">
        <v>1446</v>
      </c>
      <c r="B5" s="472" t="s">
        <v>1503</v>
      </c>
      <c r="C5" s="472" t="s">
        <v>1516</v>
      </c>
      <c r="D5" s="472" t="s">
        <v>1514</v>
      </c>
      <c r="E5" s="473" t="s">
        <v>1542</v>
      </c>
      <c r="F5" s="472" t="s">
        <v>1515</v>
      </c>
      <c r="J5" s="404"/>
      <c r="K5" s="404"/>
    </row>
    <row r="6" spans="1:11" x14ac:dyDescent="0.25">
      <c r="A6" s="474">
        <v>2019</v>
      </c>
      <c r="B6" s="475">
        <v>1</v>
      </c>
      <c r="C6" s="476" t="s">
        <v>1543</v>
      </c>
      <c r="D6" s="477">
        <v>561114</v>
      </c>
      <c r="E6" s="478">
        <v>1</v>
      </c>
      <c r="F6" s="479">
        <v>4.2323326000000003</v>
      </c>
      <c r="J6" s="402"/>
      <c r="K6" s="402"/>
    </row>
    <row r="7" spans="1:11" x14ac:dyDescent="0.25">
      <c r="A7" s="474">
        <v>2019</v>
      </c>
      <c r="B7" s="475">
        <v>1</v>
      </c>
      <c r="C7" s="476" t="s">
        <v>1519</v>
      </c>
      <c r="D7" s="477">
        <v>515655</v>
      </c>
      <c r="E7" s="478">
        <v>0.91890000000000005</v>
      </c>
      <c r="F7" s="479">
        <v>3.6155254000000001</v>
      </c>
      <c r="J7" s="402"/>
      <c r="K7" s="402"/>
    </row>
    <row r="8" spans="1:11" x14ac:dyDescent="0.25">
      <c r="A8" s="474">
        <v>2019</v>
      </c>
      <c r="B8" s="475">
        <v>1</v>
      </c>
      <c r="C8" s="476" t="s">
        <v>1520</v>
      </c>
      <c r="D8" s="477">
        <v>24780</v>
      </c>
      <c r="E8" s="478">
        <v>4.41E-2</v>
      </c>
      <c r="F8" s="479">
        <v>14.334977</v>
      </c>
      <c r="G8" s="392"/>
      <c r="J8" s="402"/>
      <c r="K8" s="402"/>
    </row>
    <row r="9" spans="1:11" x14ac:dyDescent="0.25">
      <c r="A9" s="474">
        <v>2019</v>
      </c>
      <c r="B9" s="475">
        <v>1</v>
      </c>
      <c r="C9" s="476" t="s">
        <v>1521</v>
      </c>
      <c r="D9" s="477">
        <v>20679</v>
      </c>
      <c r="E9" s="478">
        <v>3.6799999999999999E-2</v>
      </c>
      <c r="F9" s="479">
        <v>7.4998129000000002</v>
      </c>
      <c r="J9" s="402"/>
      <c r="K9" s="402"/>
    </row>
    <row r="10" spans="1:11" x14ac:dyDescent="0.25">
      <c r="A10" s="474">
        <v>2019</v>
      </c>
      <c r="B10" s="475">
        <v>2</v>
      </c>
      <c r="C10" s="476" t="s">
        <v>1543</v>
      </c>
      <c r="D10" s="477">
        <v>559395</v>
      </c>
      <c r="E10" s="478">
        <v>1</v>
      </c>
      <c r="F10" s="479">
        <v>4.3386304000000004</v>
      </c>
      <c r="J10" s="402"/>
      <c r="K10" s="402"/>
    </row>
    <row r="11" spans="1:11" x14ac:dyDescent="0.25">
      <c r="A11" s="474">
        <v>2019</v>
      </c>
      <c r="B11" s="475">
        <v>2</v>
      </c>
      <c r="C11" s="476" t="s">
        <v>1519</v>
      </c>
      <c r="D11" s="477">
        <v>515692</v>
      </c>
      <c r="E11" s="478">
        <v>0.92179999999999995</v>
      </c>
      <c r="F11" s="479">
        <v>3.7485683999999999</v>
      </c>
      <c r="J11" s="402"/>
      <c r="K11" s="402"/>
    </row>
    <row r="12" spans="1:11" x14ac:dyDescent="0.25">
      <c r="A12" s="474">
        <v>2019</v>
      </c>
      <c r="B12" s="475">
        <v>2</v>
      </c>
      <c r="C12" s="476" t="s">
        <v>1520</v>
      </c>
      <c r="D12" s="477">
        <v>23904</v>
      </c>
      <c r="E12" s="478">
        <v>4.2700000000000002E-2</v>
      </c>
      <c r="F12" s="479">
        <v>14.399506000000001</v>
      </c>
      <c r="J12" s="402"/>
      <c r="K12" s="402"/>
    </row>
    <row r="13" spans="1:11" x14ac:dyDescent="0.25">
      <c r="A13" s="474">
        <v>2019</v>
      </c>
      <c r="B13" s="475">
        <v>2</v>
      </c>
      <c r="C13" s="476" t="s">
        <v>1521</v>
      </c>
      <c r="D13" s="477">
        <v>19799</v>
      </c>
      <c r="E13" s="478">
        <v>3.5299999999999998E-2</v>
      </c>
      <c r="F13" s="479">
        <v>7.5591916000000001</v>
      </c>
      <c r="J13" s="402"/>
      <c r="K13" s="402"/>
    </row>
    <row r="14" spans="1:11" x14ac:dyDescent="0.25">
      <c r="A14" s="474">
        <v>2019</v>
      </c>
      <c r="B14" s="475">
        <v>3</v>
      </c>
      <c r="C14" s="476" t="s">
        <v>1543</v>
      </c>
      <c r="D14" s="477">
        <v>577114</v>
      </c>
      <c r="E14" s="478">
        <v>1</v>
      </c>
      <c r="F14" s="479">
        <v>4.1382792999999998</v>
      </c>
      <c r="J14" s="402"/>
      <c r="K14" s="402"/>
    </row>
    <row r="15" spans="1:11" x14ac:dyDescent="0.25">
      <c r="A15" s="474">
        <v>2019</v>
      </c>
      <c r="B15" s="475">
        <v>3</v>
      </c>
      <c r="C15" s="476" t="s">
        <v>1519</v>
      </c>
      <c r="D15" s="477">
        <v>530576</v>
      </c>
      <c r="E15" s="478">
        <v>0.91930000000000001</v>
      </c>
      <c r="F15" s="479">
        <v>3.5865190999999998</v>
      </c>
      <c r="J15" s="402"/>
      <c r="K15" s="402"/>
    </row>
    <row r="16" spans="1:11" x14ac:dyDescent="0.25">
      <c r="A16" s="474">
        <v>2019</v>
      </c>
      <c r="B16" s="475">
        <v>3</v>
      </c>
      <c r="C16" s="476" t="s">
        <v>1520</v>
      </c>
      <c r="D16" s="477">
        <v>24627</v>
      </c>
      <c r="E16" s="478">
        <v>4.2599999999999999E-2</v>
      </c>
      <c r="F16" s="479">
        <v>13.311297</v>
      </c>
      <c r="J16" s="402"/>
      <c r="K16" s="402"/>
    </row>
    <row r="17" spans="1:11" x14ac:dyDescent="0.25">
      <c r="A17" s="474">
        <v>2019</v>
      </c>
      <c r="B17" s="475">
        <v>3</v>
      </c>
      <c r="C17" s="476" t="s">
        <v>1521</v>
      </c>
      <c r="D17" s="477">
        <v>21911</v>
      </c>
      <c r="E17" s="478">
        <v>3.7900000000000003E-2</v>
      </c>
      <c r="F17" s="479">
        <v>7.2331196000000002</v>
      </c>
      <c r="J17" s="402"/>
      <c r="K17" s="402"/>
    </row>
    <row r="18" spans="1:11" x14ac:dyDescent="0.25">
      <c r="A18" s="474">
        <v>2019</v>
      </c>
      <c r="B18" s="475">
        <v>4</v>
      </c>
      <c r="C18" s="476" t="s">
        <v>1543</v>
      </c>
      <c r="D18" s="477">
        <v>594870</v>
      </c>
      <c r="E18" s="478">
        <v>1</v>
      </c>
      <c r="F18" s="479">
        <v>4.1813744000000002</v>
      </c>
      <c r="J18" s="402"/>
      <c r="K18" s="402"/>
    </row>
    <row r="19" spans="1:11" x14ac:dyDescent="0.25">
      <c r="A19" s="474">
        <v>2019</v>
      </c>
      <c r="B19" s="475">
        <v>4</v>
      </c>
      <c r="C19" s="476" t="s">
        <v>1519</v>
      </c>
      <c r="D19" s="477">
        <v>547362</v>
      </c>
      <c r="E19" s="478">
        <v>0.92010000000000003</v>
      </c>
      <c r="F19" s="479">
        <v>3.6428663159556001</v>
      </c>
      <c r="J19" s="402"/>
      <c r="K19" s="402"/>
    </row>
    <row r="20" spans="1:11" x14ac:dyDescent="0.25">
      <c r="A20" s="474">
        <v>2019</v>
      </c>
      <c r="B20" s="475">
        <v>4</v>
      </c>
      <c r="C20" s="476" t="s">
        <v>1520</v>
      </c>
      <c r="D20" s="477">
        <v>24031</v>
      </c>
      <c r="E20" s="478">
        <v>4.0300000000000002E-2</v>
      </c>
      <c r="F20" s="479">
        <v>13.515675</v>
      </c>
      <c r="J20" s="402"/>
      <c r="K20" s="402"/>
    </row>
    <row r="21" spans="1:11" x14ac:dyDescent="0.25">
      <c r="A21" s="474">
        <v>2019</v>
      </c>
      <c r="B21" s="475">
        <v>4</v>
      </c>
      <c r="C21" s="476" t="s">
        <v>1521</v>
      </c>
      <c r="D21" s="477">
        <v>23477</v>
      </c>
      <c r="E21" s="478">
        <v>3.9399999999999998E-2</v>
      </c>
      <c r="F21" s="479">
        <v>7.1776061000000002</v>
      </c>
      <c r="J21" s="402"/>
      <c r="K21" s="402"/>
    </row>
    <row r="22" spans="1:11" x14ac:dyDescent="0.25">
      <c r="A22" s="474">
        <v>2020</v>
      </c>
      <c r="B22" s="475">
        <v>1</v>
      </c>
      <c r="C22" s="476" t="s">
        <v>1543</v>
      </c>
      <c r="D22" s="477">
        <v>549031</v>
      </c>
      <c r="E22" s="478">
        <v>1</v>
      </c>
      <c r="F22" s="479">
        <v>4.1361279917612999</v>
      </c>
      <c r="J22" s="402"/>
      <c r="K22" s="402"/>
    </row>
    <row r="23" spans="1:11" x14ac:dyDescent="0.25">
      <c r="A23" s="474">
        <v>2020</v>
      </c>
      <c r="B23" s="475">
        <v>1</v>
      </c>
      <c r="C23" s="476" t="s">
        <v>1519</v>
      </c>
      <c r="D23" s="477">
        <v>505011</v>
      </c>
      <c r="E23" s="478">
        <v>0.91979999999999995</v>
      </c>
      <c r="F23" s="479">
        <v>3.5546014000000001</v>
      </c>
      <c r="J23" s="402"/>
      <c r="K23" s="402"/>
    </row>
    <row r="24" spans="1:11" x14ac:dyDescent="0.25">
      <c r="A24" s="474">
        <v>2020</v>
      </c>
      <c r="B24" s="475">
        <v>1</v>
      </c>
      <c r="C24" s="476" t="s">
        <v>1520</v>
      </c>
      <c r="D24" s="477">
        <v>23376</v>
      </c>
      <c r="E24" s="478">
        <v>4.2500000000000003E-2</v>
      </c>
      <c r="F24" s="479">
        <v>14.307353000000001</v>
      </c>
      <c r="J24" s="402"/>
      <c r="K24" s="402"/>
    </row>
    <row r="25" spans="1:11" x14ac:dyDescent="0.25">
      <c r="A25" s="474">
        <v>2020</v>
      </c>
      <c r="B25" s="475">
        <v>1</v>
      </c>
      <c r="C25" s="476" t="s">
        <v>1521</v>
      </c>
      <c r="D25" s="477">
        <v>20644</v>
      </c>
      <c r="E25" s="478">
        <v>3.7600000000000001E-2</v>
      </c>
      <c r="F25" s="479">
        <v>6.8466686000000001</v>
      </c>
      <c r="J25" s="402"/>
      <c r="K25" s="402"/>
    </row>
    <row r="26" spans="1:11" x14ac:dyDescent="0.25">
      <c r="A26" s="474">
        <v>2020</v>
      </c>
      <c r="B26" s="475">
        <v>2</v>
      </c>
      <c r="C26" s="476" t="s">
        <v>1543</v>
      </c>
      <c r="D26" s="477">
        <v>534286</v>
      </c>
      <c r="E26" s="478">
        <v>1</v>
      </c>
      <c r="F26" s="479">
        <v>4.1891609000000001</v>
      </c>
      <c r="J26" s="402"/>
      <c r="K26" s="402"/>
    </row>
    <row r="27" spans="1:11" x14ac:dyDescent="0.25">
      <c r="A27" s="474">
        <v>2020</v>
      </c>
      <c r="B27" s="475">
        <v>2</v>
      </c>
      <c r="C27" s="476" t="s">
        <v>1519</v>
      </c>
      <c r="D27" s="477">
        <v>492677</v>
      </c>
      <c r="E27" s="478">
        <v>0.92210000000000003</v>
      </c>
      <c r="F27" s="479">
        <v>3.5589838999999999</v>
      </c>
      <c r="J27" s="402"/>
      <c r="K27" s="402"/>
    </row>
    <row r="28" spans="1:11" x14ac:dyDescent="0.25">
      <c r="A28" s="474">
        <v>2020</v>
      </c>
      <c r="B28" s="475">
        <v>2</v>
      </c>
      <c r="C28" s="476" t="s">
        <v>1520</v>
      </c>
      <c r="D28" s="477">
        <v>22371</v>
      </c>
      <c r="E28" s="478">
        <v>4.1799999999999997E-2</v>
      </c>
      <c r="F28" s="479">
        <v>15.695923000000001</v>
      </c>
      <c r="J28" s="402"/>
      <c r="K28" s="402"/>
    </row>
    <row r="29" spans="1:11" x14ac:dyDescent="0.25">
      <c r="A29" s="474">
        <v>2020</v>
      </c>
      <c r="B29" s="475">
        <v>2</v>
      </c>
      <c r="C29" s="476" t="s">
        <v>1521</v>
      </c>
      <c r="D29" s="477">
        <v>19238</v>
      </c>
      <c r="E29" s="478">
        <v>3.5999999999999997E-2</v>
      </c>
      <c r="F29" s="479">
        <v>6.9124672</v>
      </c>
      <c r="J29" s="402"/>
      <c r="K29" s="402"/>
    </row>
    <row r="30" spans="1:11" x14ac:dyDescent="0.25">
      <c r="A30" s="474">
        <v>2020</v>
      </c>
      <c r="B30" s="475">
        <v>3</v>
      </c>
      <c r="C30" s="476" t="s">
        <v>1543</v>
      </c>
      <c r="D30" s="477">
        <v>342809</v>
      </c>
      <c r="E30" s="478">
        <v>1</v>
      </c>
      <c r="F30" s="479">
        <v>4.2675858</v>
      </c>
      <c r="J30" s="402"/>
      <c r="K30" s="402"/>
    </row>
    <row r="31" spans="1:11" x14ac:dyDescent="0.25">
      <c r="A31" s="474">
        <v>2020</v>
      </c>
      <c r="B31" s="475">
        <v>3</v>
      </c>
      <c r="C31" s="476" t="s">
        <v>1519</v>
      </c>
      <c r="D31" s="477">
        <v>307983</v>
      </c>
      <c r="E31" s="478">
        <v>0.89839999999999998</v>
      </c>
      <c r="F31" s="479">
        <v>3.4936682999999999</v>
      </c>
      <c r="J31" s="402"/>
      <c r="K31" s="402"/>
    </row>
    <row r="32" spans="1:11" x14ac:dyDescent="0.25">
      <c r="A32" s="474">
        <v>2020</v>
      </c>
      <c r="B32" s="475">
        <v>3</v>
      </c>
      <c r="C32" s="476" t="s">
        <v>1520</v>
      </c>
      <c r="D32" s="477">
        <v>17003</v>
      </c>
      <c r="E32" s="478">
        <v>4.9500000000000002E-2</v>
      </c>
      <c r="F32" s="479">
        <v>15.440488999999999</v>
      </c>
      <c r="J32" s="402"/>
      <c r="K32" s="402"/>
    </row>
    <row r="33" spans="1:11" x14ac:dyDescent="0.25">
      <c r="A33" s="474">
        <v>2020</v>
      </c>
      <c r="B33" s="475">
        <v>3</v>
      </c>
      <c r="C33" s="476" t="s">
        <v>1521</v>
      </c>
      <c r="D33" s="477">
        <v>17823</v>
      </c>
      <c r="E33" s="478">
        <v>5.1900000000000002E-2</v>
      </c>
      <c r="F33" s="479">
        <v>6.9819051999999999</v>
      </c>
      <c r="J33" s="402"/>
      <c r="K33" s="402"/>
    </row>
    <row r="34" spans="1:11" x14ac:dyDescent="0.25">
      <c r="A34" s="474">
        <v>2020</v>
      </c>
      <c r="B34" s="475">
        <v>4</v>
      </c>
      <c r="C34" s="476" t="s">
        <v>1543</v>
      </c>
      <c r="D34" s="477">
        <v>461232</v>
      </c>
      <c r="E34" s="478">
        <v>1</v>
      </c>
      <c r="F34" s="479">
        <v>4.5057111000000001</v>
      </c>
      <c r="J34" s="402"/>
      <c r="K34" s="402"/>
    </row>
    <row r="35" spans="1:11" x14ac:dyDescent="0.25">
      <c r="A35" s="474">
        <v>2020</v>
      </c>
      <c r="B35" s="475">
        <v>4</v>
      </c>
      <c r="C35" s="476" t="s">
        <v>1519</v>
      </c>
      <c r="D35" s="477">
        <v>421182</v>
      </c>
      <c r="E35" s="478">
        <v>0.91310000000000002</v>
      </c>
      <c r="F35" s="479">
        <v>3.7346792003876002</v>
      </c>
      <c r="J35" s="402"/>
      <c r="K35" s="402"/>
    </row>
    <row r="36" spans="1:11" x14ac:dyDescent="0.25">
      <c r="A36" s="474">
        <v>2020</v>
      </c>
      <c r="B36" s="475">
        <v>4</v>
      </c>
      <c r="C36" s="476" t="s">
        <v>1520</v>
      </c>
      <c r="D36" s="477">
        <v>20339</v>
      </c>
      <c r="E36" s="478">
        <v>4.3999999999999997E-2</v>
      </c>
      <c r="F36" s="479">
        <v>17.791277649335001</v>
      </c>
      <c r="J36" s="402"/>
      <c r="K36" s="402"/>
    </row>
    <row r="37" spans="1:11" x14ac:dyDescent="0.25">
      <c r="A37" s="474">
        <v>2020</v>
      </c>
      <c r="B37" s="475">
        <v>4</v>
      </c>
      <c r="C37" s="476" t="s">
        <v>1521</v>
      </c>
      <c r="D37" s="477">
        <v>19711</v>
      </c>
      <c r="E37" s="478">
        <v>4.2700000000000002E-2</v>
      </c>
      <c r="F37" s="479">
        <v>7.2776855999999999</v>
      </c>
      <c r="J37" s="402"/>
      <c r="K37" s="402"/>
    </row>
    <row r="38" spans="1:11" x14ac:dyDescent="0.25">
      <c r="A38" s="480">
        <v>2021</v>
      </c>
      <c r="B38" s="480">
        <v>1</v>
      </c>
      <c r="C38" s="481" t="s">
        <v>1543</v>
      </c>
      <c r="D38" s="482">
        <v>422636</v>
      </c>
      <c r="E38" s="483">
        <v>1</v>
      </c>
      <c r="F38" s="484">
        <v>4.9830227000000002</v>
      </c>
      <c r="J38" s="402"/>
      <c r="K38" s="402"/>
    </row>
    <row r="39" spans="1:11" x14ac:dyDescent="0.25">
      <c r="A39" s="480">
        <v>2021</v>
      </c>
      <c r="B39" s="480">
        <v>1</v>
      </c>
      <c r="C39" s="481" t="s">
        <v>1519</v>
      </c>
      <c r="D39" s="482">
        <v>387258</v>
      </c>
      <c r="E39" s="483">
        <v>0.9162920338068693</v>
      </c>
      <c r="F39" s="484">
        <v>4.1435333999999999</v>
      </c>
      <c r="J39" s="402"/>
      <c r="K39" s="402"/>
    </row>
    <row r="40" spans="1:11" x14ac:dyDescent="0.25">
      <c r="A40" s="480">
        <v>2021</v>
      </c>
      <c r="B40" s="480">
        <v>1</v>
      </c>
      <c r="C40" s="481" t="s">
        <v>1520</v>
      </c>
      <c r="D40" s="482">
        <v>19201</v>
      </c>
      <c r="E40" s="483">
        <v>4.5431529732441155E-2</v>
      </c>
      <c r="F40" s="484">
        <v>20.500810999999999</v>
      </c>
      <c r="J40" s="402"/>
      <c r="K40" s="402"/>
    </row>
    <row r="41" spans="1:11" x14ac:dyDescent="0.25">
      <c r="A41" s="480">
        <v>2021</v>
      </c>
      <c r="B41" s="480">
        <v>1</v>
      </c>
      <c r="C41" s="481" t="s">
        <v>1521</v>
      </c>
      <c r="D41" s="482">
        <v>16177</v>
      </c>
      <c r="E41" s="483">
        <v>3.8276436460689574E-2</v>
      </c>
      <c r="F41" s="484">
        <v>7.9341491</v>
      </c>
      <c r="J41" s="402"/>
      <c r="K41" s="402"/>
    </row>
    <row r="42" spans="1:11" x14ac:dyDescent="0.25">
      <c r="A42" s="480">
        <v>2021</v>
      </c>
      <c r="B42" s="480">
        <v>2</v>
      </c>
      <c r="C42" s="481" t="s">
        <v>1543</v>
      </c>
      <c r="D42" s="482">
        <v>403528</v>
      </c>
      <c r="E42" s="483">
        <v>1</v>
      </c>
      <c r="F42" s="484">
        <v>5.2974585999999997</v>
      </c>
      <c r="J42" s="402"/>
      <c r="K42" s="402"/>
    </row>
    <row r="43" spans="1:11" x14ac:dyDescent="0.25">
      <c r="A43" s="480">
        <v>2021</v>
      </c>
      <c r="B43" s="480">
        <v>2</v>
      </c>
      <c r="C43" s="481" t="s">
        <v>1519</v>
      </c>
      <c r="D43" s="482">
        <v>367557</v>
      </c>
      <c r="E43" s="483">
        <v>0.91085872603635931</v>
      </c>
      <c r="F43" s="484">
        <v>4.3063574999999998</v>
      </c>
      <c r="J43" s="402"/>
      <c r="K43" s="402"/>
    </row>
    <row r="44" spans="1:11" x14ac:dyDescent="0.25">
      <c r="A44" s="480">
        <v>2021</v>
      </c>
      <c r="B44" s="480">
        <v>2</v>
      </c>
      <c r="C44" s="481" t="s">
        <v>1520</v>
      </c>
      <c r="D44" s="482">
        <v>19362</v>
      </c>
      <c r="E44" s="483">
        <v>4.7981800519418728E-2</v>
      </c>
      <c r="F44" s="484">
        <v>23.228814</v>
      </c>
      <c r="J44" s="402"/>
      <c r="K44" s="402"/>
    </row>
    <row r="45" spans="1:11" x14ac:dyDescent="0.25">
      <c r="A45" s="480">
        <v>2021</v>
      </c>
      <c r="B45" s="480">
        <v>2</v>
      </c>
      <c r="C45" s="481" t="s">
        <v>1521</v>
      </c>
      <c r="D45" s="482">
        <v>16609</v>
      </c>
      <c r="E45" s="483">
        <v>4.115947344422196E-2</v>
      </c>
      <c r="F45" s="484">
        <v>7.9149703999999996</v>
      </c>
      <c r="J45" s="402"/>
      <c r="K45" s="402"/>
    </row>
    <row r="46" spans="1:11" x14ac:dyDescent="0.25">
      <c r="A46" s="480">
        <v>2021</v>
      </c>
      <c r="B46" s="480">
        <v>3</v>
      </c>
      <c r="C46" s="481" t="s">
        <v>1543</v>
      </c>
      <c r="D46" s="482">
        <v>492020</v>
      </c>
      <c r="E46" s="483">
        <v>1</v>
      </c>
      <c r="F46" s="484">
        <v>5.0923178</v>
      </c>
      <c r="J46" s="402"/>
      <c r="K46" s="402"/>
    </row>
    <row r="47" spans="1:11" x14ac:dyDescent="0.25">
      <c r="A47" s="480">
        <v>2021</v>
      </c>
      <c r="B47" s="480">
        <v>3</v>
      </c>
      <c r="C47" s="481" t="s">
        <v>1519</v>
      </c>
      <c r="D47" s="482">
        <v>452305</v>
      </c>
      <c r="E47" s="483">
        <v>0.91928173651477585</v>
      </c>
      <c r="F47" s="484">
        <v>4.2555871999999999</v>
      </c>
      <c r="J47" s="402"/>
      <c r="K47" s="402"/>
    </row>
    <row r="48" spans="1:11" x14ac:dyDescent="0.25">
      <c r="A48" s="480">
        <v>2021</v>
      </c>
      <c r="B48" s="480">
        <v>3</v>
      </c>
      <c r="C48" s="481" t="s">
        <v>1520</v>
      </c>
      <c r="D48" s="482">
        <v>21058</v>
      </c>
      <c r="E48" s="483">
        <v>4.279907320840616E-2</v>
      </c>
      <c r="F48" s="484">
        <v>21.956824000000001</v>
      </c>
      <c r="J48" s="402"/>
      <c r="K48" s="402"/>
    </row>
    <row r="49" spans="1:11" x14ac:dyDescent="0.25">
      <c r="A49" s="480">
        <v>2021</v>
      </c>
      <c r="B49" s="480">
        <v>3</v>
      </c>
      <c r="C49" s="481" t="s">
        <v>1521</v>
      </c>
      <c r="D49" s="482">
        <v>18657</v>
      </c>
      <c r="E49" s="483">
        <v>3.7919190276818018E-2</v>
      </c>
      <c r="F49" s="484">
        <v>7.9041953999999999</v>
      </c>
      <c r="J49" s="402"/>
      <c r="K49" s="402"/>
    </row>
    <row r="50" spans="1:11" x14ac:dyDescent="0.25">
      <c r="A50" s="480">
        <v>2021</v>
      </c>
      <c r="B50" s="480">
        <v>4</v>
      </c>
      <c r="C50" s="481" t="s">
        <v>1543</v>
      </c>
      <c r="D50" s="482">
        <v>541446</v>
      </c>
      <c r="E50" s="483">
        <v>1</v>
      </c>
      <c r="F50" s="484">
        <v>5.2928040999999997</v>
      </c>
      <c r="J50" s="402"/>
      <c r="K50" s="402"/>
    </row>
    <row r="51" spans="1:11" x14ac:dyDescent="0.25">
      <c r="A51" s="480">
        <v>2021</v>
      </c>
      <c r="B51" s="480">
        <v>4</v>
      </c>
      <c r="C51" s="481" t="s">
        <v>1519</v>
      </c>
      <c r="D51" s="482">
        <v>501069</v>
      </c>
      <c r="E51" s="483">
        <v>0.92542746645094798</v>
      </c>
      <c r="F51" s="484">
        <v>4.5411681000000002</v>
      </c>
      <c r="J51" s="402"/>
      <c r="K51" s="402"/>
    </row>
    <row r="52" spans="1:11" x14ac:dyDescent="0.25">
      <c r="A52" s="480">
        <v>2021</v>
      </c>
      <c r="B52" s="480">
        <v>4</v>
      </c>
      <c r="C52" s="481" t="s">
        <v>1520</v>
      </c>
      <c r="D52" s="482">
        <v>20835</v>
      </c>
      <c r="E52" s="483">
        <v>3.8480291663434578E-2</v>
      </c>
      <c r="F52" s="484">
        <v>22.607202999999998</v>
      </c>
      <c r="J52" s="402"/>
      <c r="K52" s="402"/>
    </row>
    <row r="53" spans="1:11" x14ac:dyDescent="0.25">
      <c r="A53" s="480">
        <v>2021</v>
      </c>
      <c r="B53" s="480">
        <v>4</v>
      </c>
      <c r="C53" s="481" t="s">
        <v>1521</v>
      </c>
      <c r="D53" s="482">
        <v>19542</v>
      </c>
      <c r="E53" s="483">
        <v>3.6092241885617403E-2</v>
      </c>
      <c r="F53" s="484">
        <v>8.0231477000000009</v>
      </c>
      <c r="J53" s="402"/>
      <c r="K53" s="402"/>
    </row>
    <row r="54" spans="1:11" x14ac:dyDescent="0.25">
      <c r="A54" s="474">
        <v>2022</v>
      </c>
      <c r="B54" s="475">
        <v>1</v>
      </c>
      <c r="C54" s="476" t="s">
        <v>1543</v>
      </c>
      <c r="D54" s="477">
        <v>526489</v>
      </c>
      <c r="E54" s="478">
        <v>1</v>
      </c>
      <c r="F54" s="479">
        <v>5.4053690000000003</v>
      </c>
      <c r="J54" s="402"/>
      <c r="K54" s="402"/>
    </row>
    <row r="55" spans="1:11" x14ac:dyDescent="0.25">
      <c r="A55" s="474">
        <v>2022</v>
      </c>
      <c r="B55" s="475">
        <v>1</v>
      </c>
      <c r="C55" s="476" t="s">
        <v>1519</v>
      </c>
      <c r="D55" s="477">
        <v>488550</v>
      </c>
      <c r="E55" s="478">
        <v>0.92789999999999995</v>
      </c>
      <c r="F55" s="479">
        <v>4.4828495999999998</v>
      </c>
      <c r="J55" s="402"/>
      <c r="K55" s="402"/>
    </row>
    <row r="56" spans="1:11" x14ac:dyDescent="0.25">
      <c r="A56" s="474">
        <v>2022</v>
      </c>
      <c r="B56" s="475">
        <v>1</v>
      </c>
      <c r="C56" s="476" t="s">
        <v>1520</v>
      </c>
      <c r="D56" s="477">
        <v>20894</v>
      </c>
      <c r="E56" s="478">
        <v>3.9600000000000003E-2</v>
      </c>
      <c r="F56" s="479">
        <v>24.997634999999999</v>
      </c>
      <c r="J56" s="402"/>
      <c r="K56" s="402"/>
    </row>
    <row r="57" spans="1:11" x14ac:dyDescent="0.25">
      <c r="A57" s="474">
        <v>2022</v>
      </c>
      <c r="B57" s="475">
        <v>1</v>
      </c>
      <c r="C57" s="476" t="s">
        <v>1521</v>
      </c>
      <c r="D57" s="477">
        <v>17045</v>
      </c>
      <c r="E57" s="478">
        <v>3.2300000000000002E-2</v>
      </c>
      <c r="F57" s="479">
        <v>7.8291491000000004</v>
      </c>
      <c r="J57" s="402"/>
      <c r="K57" s="402"/>
    </row>
    <row r="58" spans="1:11" x14ac:dyDescent="0.25">
      <c r="A58" s="474">
        <v>2022</v>
      </c>
      <c r="B58" s="475">
        <v>2</v>
      </c>
      <c r="C58" s="476" t="s">
        <v>1543</v>
      </c>
      <c r="D58" s="477">
        <v>456156</v>
      </c>
      <c r="E58" s="478">
        <v>1</v>
      </c>
      <c r="F58" s="479">
        <v>5.6154576</v>
      </c>
      <c r="J58" s="402"/>
      <c r="K58" s="402"/>
    </row>
    <row r="59" spans="1:11" x14ac:dyDescent="0.25">
      <c r="A59" s="474">
        <v>2022</v>
      </c>
      <c r="B59" s="475">
        <v>2</v>
      </c>
      <c r="C59" s="476" t="s">
        <v>1519</v>
      </c>
      <c r="D59" s="477">
        <v>420103</v>
      </c>
      <c r="E59" s="478">
        <v>0.92090000000000005</v>
      </c>
      <c r="F59" s="479">
        <v>4.4714141999999999</v>
      </c>
      <c r="J59" s="402"/>
      <c r="K59" s="402"/>
    </row>
    <row r="60" spans="1:11" x14ac:dyDescent="0.25">
      <c r="A60" s="474">
        <v>2022</v>
      </c>
      <c r="B60" s="475">
        <v>2</v>
      </c>
      <c r="C60" s="476" t="s">
        <v>1520</v>
      </c>
      <c r="D60" s="477">
        <v>20544</v>
      </c>
      <c r="E60" s="478">
        <v>4.4999999999999998E-2</v>
      </c>
      <c r="F60" s="479">
        <v>27.162528999999999</v>
      </c>
      <c r="J60" s="402"/>
      <c r="K60" s="402"/>
    </row>
    <row r="61" spans="1:11" x14ac:dyDescent="0.25">
      <c r="A61" s="474">
        <v>2022</v>
      </c>
      <c r="B61" s="475">
        <v>2</v>
      </c>
      <c r="C61" s="476" t="s">
        <v>1521</v>
      </c>
      <c r="D61" s="477">
        <v>15509</v>
      </c>
      <c r="E61" s="478">
        <v>3.39E-2</v>
      </c>
      <c r="F61" s="479">
        <v>8.0543113999999996</v>
      </c>
      <c r="J61" s="402"/>
      <c r="K61" s="402"/>
    </row>
    <row r="62" spans="1:11" x14ac:dyDescent="0.25">
      <c r="A62" s="474">
        <v>2022</v>
      </c>
      <c r="B62" s="475">
        <v>3</v>
      </c>
      <c r="C62" s="476" t="s">
        <v>1543</v>
      </c>
      <c r="D62" s="477">
        <v>538555</v>
      </c>
      <c r="E62" s="478">
        <v>1</v>
      </c>
      <c r="F62" s="479">
        <v>5.4104029000000002</v>
      </c>
      <c r="J62" s="402"/>
      <c r="K62" s="402"/>
    </row>
    <row r="63" spans="1:11" x14ac:dyDescent="0.25">
      <c r="A63" s="474">
        <v>2022</v>
      </c>
      <c r="B63" s="475">
        <v>3</v>
      </c>
      <c r="C63" s="476" t="s">
        <v>1519</v>
      </c>
      <c r="D63" s="477">
        <v>499988</v>
      </c>
      <c r="E63" s="478">
        <v>0.92830000000000001</v>
      </c>
      <c r="F63" s="479">
        <v>4.4839241999999997</v>
      </c>
      <c r="J63" s="402"/>
      <c r="K63" s="402"/>
    </row>
    <row r="64" spans="1:11" x14ac:dyDescent="0.25">
      <c r="A64" s="474">
        <v>2022</v>
      </c>
      <c r="B64" s="475">
        <v>3</v>
      </c>
      <c r="C64" s="476" t="s">
        <v>1520</v>
      </c>
      <c r="D64" s="477">
        <v>21156</v>
      </c>
      <c r="E64" s="478">
        <v>3.9199999999999999E-2</v>
      </c>
      <c r="F64" s="479">
        <v>25.258208680037999</v>
      </c>
      <c r="J64" s="402"/>
      <c r="K64" s="402"/>
    </row>
    <row r="65" spans="1:11" x14ac:dyDescent="0.25">
      <c r="A65" s="474">
        <v>2022</v>
      </c>
      <c r="B65" s="475">
        <v>3</v>
      </c>
      <c r="C65" s="476" t="s">
        <v>1521</v>
      </c>
      <c r="D65" s="477">
        <v>17411</v>
      </c>
      <c r="E65" s="478">
        <v>3.2300000000000002E-2</v>
      </c>
      <c r="F65" s="479">
        <v>7.8592329000000003</v>
      </c>
      <c r="J65" s="402"/>
      <c r="K65" s="402"/>
    </row>
    <row r="66" spans="1:11" x14ac:dyDescent="0.25">
      <c r="A66" s="474">
        <v>2022</v>
      </c>
      <c r="B66" s="475">
        <v>4</v>
      </c>
      <c r="C66" s="476" t="s">
        <v>1543</v>
      </c>
      <c r="D66" s="477">
        <v>549516</v>
      </c>
      <c r="E66" s="478">
        <v>1</v>
      </c>
      <c r="F66" s="479">
        <v>5.3537232000000001</v>
      </c>
      <c r="J66" s="402"/>
      <c r="K66" s="402"/>
    </row>
    <row r="67" spans="1:11" x14ac:dyDescent="0.25">
      <c r="A67" s="474">
        <v>2022</v>
      </c>
      <c r="B67" s="475">
        <v>4</v>
      </c>
      <c r="C67" s="476" t="s">
        <v>1519</v>
      </c>
      <c r="D67" s="477">
        <v>511824</v>
      </c>
      <c r="E67" s="478">
        <v>0.93140000000000001</v>
      </c>
      <c r="F67" s="479">
        <v>4.5439958000000003</v>
      </c>
      <c r="J67" s="402"/>
      <c r="K67" s="402"/>
    </row>
    <row r="68" spans="1:11" x14ac:dyDescent="0.25">
      <c r="A68" s="474">
        <v>2022</v>
      </c>
      <c r="B68" s="475">
        <v>4</v>
      </c>
      <c r="C68" s="476" t="s">
        <v>1520</v>
      </c>
      <c r="D68" s="477">
        <v>19925</v>
      </c>
      <c r="E68" s="478">
        <v>3.6200000000000003E-2</v>
      </c>
      <c r="F68" s="479">
        <v>24.117218999999999</v>
      </c>
      <c r="J68" s="402"/>
      <c r="K68" s="402"/>
    </row>
    <row r="69" spans="1:11" x14ac:dyDescent="0.25">
      <c r="A69" s="474">
        <v>2022</v>
      </c>
      <c r="B69" s="475">
        <v>4</v>
      </c>
      <c r="C69" s="476" t="s">
        <v>1521</v>
      </c>
      <c r="D69" s="477">
        <v>17767</v>
      </c>
      <c r="E69" s="478">
        <v>3.2300000000000002E-2</v>
      </c>
      <c r="F69" s="479">
        <v>7.5885166000000002</v>
      </c>
      <c r="J69" s="402"/>
      <c r="K69" s="402"/>
    </row>
    <row r="70" spans="1:11" x14ac:dyDescent="0.25">
      <c r="J70" s="402"/>
      <c r="K70" s="402"/>
    </row>
    <row r="71" spans="1:11" x14ac:dyDescent="0.25">
      <c r="A71" t="s">
        <v>1603</v>
      </c>
      <c r="J71" s="402"/>
      <c r="K71" s="402"/>
    </row>
    <row r="72" spans="1:11" ht="15" customHeight="1" x14ac:dyDescent="0.25">
      <c r="A72" s="530" t="s">
        <v>1628</v>
      </c>
      <c r="B72" s="530"/>
      <c r="C72" s="530"/>
      <c r="D72" s="530"/>
      <c r="E72" s="530"/>
      <c r="F72" s="530"/>
      <c r="G72" s="530"/>
      <c r="H72" s="530"/>
      <c r="I72" s="530"/>
      <c r="J72" s="530"/>
      <c r="K72" s="427"/>
    </row>
    <row r="73" spans="1:11" x14ac:dyDescent="0.25">
      <c r="A73" s="530"/>
      <c r="B73" s="530"/>
      <c r="C73" s="530"/>
      <c r="D73" s="530"/>
      <c r="E73" s="530"/>
      <c r="F73" s="530"/>
      <c r="G73" s="530"/>
      <c r="H73" s="530"/>
      <c r="I73" s="530"/>
      <c r="J73" s="530"/>
      <c r="K73" s="427"/>
    </row>
    <row r="74" spans="1:11" x14ac:dyDescent="0.25">
      <c r="A74" s="530"/>
      <c r="B74" s="530"/>
      <c r="C74" s="530"/>
      <c r="D74" s="530"/>
      <c r="E74" s="530"/>
      <c r="F74" s="530"/>
      <c r="G74" s="530"/>
      <c r="H74" s="530"/>
      <c r="I74" s="530"/>
      <c r="J74" s="530"/>
      <c r="K74" s="427"/>
    </row>
    <row r="75" spans="1:11" x14ac:dyDescent="0.25">
      <c r="A75" s="530"/>
      <c r="B75" s="530"/>
      <c r="C75" s="530"/>
      <c r="D75" s="530"/>
      <c r="E75" s="530"/>
      <c r="F75" s="530"/>
      <c r="G75" s="530"/>
      <c r="H75" s="530"/>
      <c r="I75" s="530"/>
      <c r="J75" s="530"/>
      <c r="K75" s="427"/>
    </row>
    <row r="76" spans="1:11" x14ac:dyDescent="0.25">
      <c r="A76" s="530"/>
      <c r="B76" s="530"/>
      <c r="C76" s="530"/>
      <c r="D76" s="530"/>
      <c r="E76" s="530"/>
      <c r="F76" s="530"/>
      <c r="G76" s="530"/>
      <c r="H76" s="530"/>
      <c r="I76" s="530"/>
      <c r="J76" s="530"/>
      <c r="K76" s="427"/>
    </row>
    <row r="77" spans="1:11" x14ac:dyDescent="0.25">
      <c r="A77" s="530"/>
      <c r="B77" s="530"/>
      <c r="C77" s="530"/>
      <c r="D77" s="530"/>
      <c r="E77" s="530"/>
      <c r="F77" s="530"/>
      <c r="G77" s="530"/>
      <c r="H77" s="530"/>
      <c r="I77" s="530"/>
      <c r="J77" s="530"/>
    </row>
    <row r="78" spans="1:11" x14ac:dyDescent="0.25">
      <c r="A78" s="530"/>
      <c r="B78" s="530"/>
      <c r="C78" s="530"/>
      <c r="D78" s="530"/>
      <c r="E78" s="530"/>
      <c r="F78" s="530"/>
      <c r="G78" s="530"/>
      <c r="H78" s="530"/>
      <c r="I78" s="530"/>
      <c r="J78" s="530"/>
    </row>
  </sheetData>
  <mergeCells count="1">
    <mergeCell ref="A72:J78"/>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6792-570B-4EF8-A656-F36B23024D6E}">
  <sheetPr>
    <tabColor rgb="FF6A3460"/>
  </sheetPr>
  <dimension ref="A1:K631"/>
  <sheetViews>
    <sheetView zoomScale="90" zoomScaleNormal="90" workbookViewId="0"/>
  </sheetViews>
  <sheetFormatPr defaultColWidth="8.7109375" defaultRowHeight="15" x14ac:dyDescent="0.25"/>
  <cols>
    <col min="1" max="1" width="10" bestFit="1" customWidth="1"/>
    <col min="2" max="2" width="11.42578125" style="145" customWidth="1"/>
    <col min="3" max="3" width="17.5703125" customWidth="1"/>
    <col min="4" max="4" width="21.5703125" customWidth="1"/>
    <col min="5" max="5" width="11.42578125" customWidth="1"/>
    <col min="6" max="6" width="8.140625" style="198" bestFit="1" customWidth="1"/>
    <col min="7" max="7" width="13.5703125" bestFit="1" customWidth="1"/>
    <col min="8" max="8" width="16" customWidth="1"/>
    <col min="9" max="9" width="15.85546875" style="394" customWidth="1"/>
  </cols>
  <sheetData>
    <row r="1" spans="1:9" ht="18.75" x14ac:dyDescent="0.3">
      <c r="A1" s="17" t="s">
        <v>25</v>
      </c>
    </row>
    <row r="2" spans="1:9" ht="15.75" x14ac:dyDescent="0.25">
      <c r="A2" s="436" t="s">
        <v>386</v>
      </c>
    </row>
    <row r="3" spans="1:9" ht="15.75" x14ac:dyDescent="0.25">
      <c r="A3" s="439" t="s">
        <v>1268</v>
      </c>
    </row>
    <row r="4" spans="1:9" ht="15.75" x14ac:dyDescent="0.25">
      <c r="A4" s="439" t="s">
        <v>1269</v>
      </c>
    </row>
    <row r="5" spans="1:9" ht="15.75" x14ac:dyDescent="0.25">
      <c r="A5" s="439" t="s">
        <v>1550</v>
      </c>
    </row>
    <row r="7" spans="1:9" s="198" customFormat="1" ht="26.25" x14ac:dyDescent="0.25">
      <c r="A7" s="472" t="s">
        <v>1446</v>
      </c>
      <c r="B7" s="462" t="s">
        <v>1522</v>
      </c>
      <c r="C7" s="462" t="s">
        <v>1523</v>
      </c>
      <c r="D7" s="485" t="s">
        <v>1524</v>
      </c>
      <c r="E7" s="472" t="s">
        <v>1407</v>
      </c>
      <c r="F7" s="472" t="s">
        <v>1505</v>
      </c>
      <c r="G7" s="472" t="s">
        <v>1449</v>
      </c>
      <c r="H7" s="472" t="s">
        <v>1506</v>
      </c>
      <c r="I7" s="486" t="s">
        <v>1277</v>
      </c>
    </row>
    <row r="8" spans="1:9" x14ac:dyDescent="0.25">
      <c r="A8" s="474">
        <v>2019</v>
      </c>
      <c r="B8" s="487" t="s">
        <v>1525</v>
      </c>
      <c r="C8" s="488" t="s">
        <v>1526</v>
      </c>
      <c r="D8" s="489" t="s">
        <v>1524</v>
      </c>
      <c r="E8" s="477">
        <v>140</v>
      </c>
      <c r="F8" s="478">
        <v>6.7999999999999996E-3</v>
      </c>
      <c r="G8" s="477">
        <v>1230</v>
      </c>
      <c r="H8" s="478">
        <v>9.9867655058743284E-3</v>
      </c>
      <c r="I8" s="490">
        <v>8.7857143000000004</v>
      </c>
    </row>
    <row r="9" spans="1:9" x14ac:dyDescent="0.25">
      <c r="A9" s="474">
        <v>2019</v>
      </c>
      <c r="B9" s="487" t="s">
        <v>1525</v>
      </c>
      <c r="C9" s="488" t="s">
        <v>1526</v>
      </c>
      <c r="D9" s="489" t="s">
        <v>1527</v>
      </c>
      <c r="E9" s="477">
        <v>20364</v>
      </c>
      <c r="F9" s="478">
        <v>0.99309999999999998</v>
      </c>
      <c r="G9" s="477">
        <v>121933</v>
      </c>
      <c r="H9" s="478">
        <v>0.9900132344941257</v>
      </c>
      <c r="I9" s="490">
        <v>5.9876743000000001</v>
      </c>
    </row>
    <row r="10" spans="1:9" x14ac:dyDescent="0.25">
      <c r="A10" s="474">
        <v>2019</v>
      </c>
      <c r="B10" s="487" t="s">
        <v>1525</v>
      </c>
      <c r="C10" s="488" t="s">
        <v>1528</v>
      </c>
      <c r="D10" s="489" t="s">
        <v>1524</v>
      </c>
      <c r="E10" s="477">
        <v>126</v>
      </c>
      <c r="F10" s="478">
        <v>6.1000000000000004E-3</v>
      </c>
      <c r="G10" s="477">
        <v>1091</v>
      </c>
      <c r="H10" s="478">
        <v>8.8581798104950347E-3</v>
      </c>
      <c r="I10" s="490">
        <v>8.6587302000000008</v>
      </c>
    </row>
    <row r="11" spans="1:9" x14ac:dyDescent="0.25">
      <c r="A11" s="474">
        <v>2019</v>
      </c>
      <c r="B11" s="487" t="s">
        <v>1525</v>
      </c>
      <c r="C11" s="488" t="s">
        <v>1528</v>
      </c>
      <c r="D11" s="489" t="s">
        <v>1527</v>
      </c>
      <c r="E11" s="477">
        <v>20378</v>
      </c>
      <c r="F11" s="478">
        <v>0.99380000000000002</v>
      </c>
      <c r="G11" s="477">
        <v>122072</v>
      </c>
      <c r="H11" s="478">
        <v>0.99114182018950492</v>
      </c>
      <c r="I11" s="490">
        <v>5.9903817999999998</v>
      </c>
    </row>
    <row r="12" spans="1:9" x14ac:dyDescent="0.25">
      <c r="A12" s="474">
        <v>2019</v>
      </c>
      <c r="B12" s="487" t="s">
        <v>1525</v>
      </c>
      <c r="C12" s="488" t="s">
        <v>1529</v>
      </c>
      <c r="D12" s="489" t="s">
        <v>1524</v>
      </c>
      <c r="E12" s="477">
        <v>2172</v>
      </c>
      <c r="F12" s="478">
        <v>0.10589999999999999</v>
      </c>
      <c r="G12" s="477">
        <v>23136</v>
      </c>
      <c r="H12" s="478">
        <v>0.18784862336903127</v>
      </c>
      <c r="I12" s="490">
        <v>10.651934000000001</v>
      </c>
    </row>
    <row r="13" spans="1:9" x14ac:dyDescent="0.25">
      <c r="A13" s="474">
        <v>2019</v>
      </c>
      <c r="B13" s="487" t="s">
        <v>1525</v>
      </c>
      <c r="C13" s="488" t="s">
        <v>1529</v>
      </c>
      <c r="D13" s="489" t="s">
        <v>1527</v>
      </c>
      <c r="E13" s="477">
        <v>18332</v>
      </c>
      <c r="F13" s="478">
        <v>0.89400000000000002</v>
      </c>
      <c r="G13" s="477">
        <v>100027</v>
      </c>
      <c r="H13" s="478">
        <v>0.8121513766309687</v>
      </c>
      <c r="I13" s="490">
        <v>5.4564149999999998</v>
      </c>
    </row>
    <row r="14" spans="1:9" x14ac:dyDescent="0.25">
      <c r="A14" s="474">
        <v>2019</v>
      </c>
      <c r="B14" s="487" t="s">
        <v>1525</v>
      </c>
      <c r="C14" s="488" t="s">
        <v>1530</v>
      </c>
      <c r="D14" s="489" t="s">
        <v>1524</v>
      </c>
      <c r="E14" s="477">
        <v>176</v>
      </c>
      <c r="F14" s="478">
        <v>8.5000000000000006E-3</v>
      </c>
      <c r="G14" s="477">
        <v>2069</v>
      </c>
      <c r="H14" s="478">
        <v>1.6798876285897549E-2</v>
      </c>
      <c r="I14" s="490">
        <v>11.755682</v>
      </c>
    </row>
    <row r="15" spans="1:9" x14ac:dyDescent="0.25">
      <c r="A15" s="474">
        <v>2019</v>
      </c>
      <c r="B15" s="487" t="s">
        <v>1525</v>
      </c>
      <c r="C15" s="488" t="s">
        <v>1530</v>
      </c>
      <c r="D15" s="489" t="s">
        <v>1527</v>
      </c>
      <c r="E15" s="477">
        <v>20328</v>
      </c>
      <c r="F15" s="478">
        <v>0.99139999999999995</v>
      </c>
      <c r="G15" s="477">
        <v>121094</v>
      </c>
      <c r="H15" s="478">
        <v>0.9832011237141024</v>
      </c>
      <c r="I15" s="490">
        <v>5.9570050999999999</v>
      </c>
    </row>
    <row r="16" spans="1:9" x14ac:dyDescent="0.25">
      <c r="A16" s="474">
        <v>2019</v>
      </c>
      <c r="B16" s="487" t="s">
        <v>1525</v>
      </c>
      <c r="C16" s="488" t="s">
        <v>1531</v>
      </c>
      <c r="D16" s="489" t="s">
        <v>1524</v>
      </c>
      <c r="E16" s="477">
        <v>96</v>
      </c>
      <c r="F16" s="478">
        <v>4.5999999999999999E-3</v>
      </c>
      <c r="G16" s="477">
        <v>1407</v>
      </c>
      <c r="H16" s="478">
        <v>1.1423885420134294E-2</v>
      </c>
      <c r="I16" s="490">
        <v>14.65625</v>
      </c>
    </row>
    <row r="17" spans="1:9" x14ac:dyDescent="0.25">
      <c r="A17" s="474">
        <v>2019</v>
      </c>
      <c r="B17" s="487" t="s">
        <v>1525</v>
      </c>
      <c r="C17" s="488" t="s">
        <v>1531</v>
      </c>
      <c r="D17" s="489" t="s">
        <v>1527</v>
      </c>
      <c r="E17" s="477">
        <v>20408</v>
      </c>
      <c r="F17" s="478">
        <v>0.99529999999999996</v>
      </c>
      <c r="G17" s="477">
        <v>121756</v>
      </c>
      <c r="H17" s="478">
        <v>0.98857611457986572</v>
      </c>
      <c r="I17" s="490">
        <v>5.9660916999999998</v>
      </c>
    </row>
    <row r="18" spans="1:9" x14ac:dyDescent="0.25">
      <c r="A18" s="474">
        <v>2019</v>
      </c>
      <c r="B18" s="487" t="s">
        <v>1525</v>
      </c>
      <c r="C18" s="488" t="s">
        <v>1623</v>
      </c>
      <c r="D18" s="489" t="s">
        <v>1524</v>
      </c>
      <c r="E18" s="477">
        <v>285</v>
      </c>
      <c r="F18" s="478">
        <v>1.38E-2</v>
      </c>
      <c r="G18" s="477">
        <v>1032</v>
      </c>
      <c r="H18" s="478">
        <v>8.3791398390750463E-3</v>
      </c>
      <c r="I18" s="490">
        <v>3.6210526000000001</v>
      </c>
    </row>
    <row r="19" spans="1:9" x14ac:dyDescent="0.25">
      <c r="A19" s="474">
        <v>2019</v>
      </c>
      <c r="B19" s="487" t="s">
        <v>1525</v>
      </c>
      <c r="C19" s="488" t="s">
        <v>1623</v>
      </c>
      <c r="D19" s="489" t="s">
        <v>1527</v>
      </c>
      <c r="E19" s="477">
        <v>20219</v>
      </c>
      <c r="F19" s="478">
        <v>0.98609999999999998</v>
      </c>
      <c r="G19" s="477">
        <v>122131</v>
      </c>
      <c r="H19" s="478">
        <v>0.99162086016092499</v>
      </c>
      <c r="I19" s="490">
        <v>6.0404074999999997</v>
      </c>
    </row>
    <row r="20" spans="1:9" x14ac:dyDescent="0.25">
      <c r="A20" s="474">
        <v>2019</v>
      </c>
      <c r="B20" s="487" t="s">
        <v>1525</v>
      </c>
      <c r="C20" s="488" t="s">
        <v>1532</v>
      </c>
      <c r="D20" s="489" t="s">
        <v>1524</v>
      </c>
      <c r="E20" s="477">
        <v>484</v>
      </c>
      <c r="F20" s="478">
        <v>2.3599999999999999E-2</v>
      </c>
      <c r="G20" s="477">
        <v>5016</v>
      </c>
      <c r="H20" s="478">
        <v>4.0726516892248481E-2</v>
      </c>
      <c r="I20" s="490">
        <v>10.363636</v>
      </c>
    </row>
    <row r="21" spans="1:9" x14ac:dyDescent="0.25">
      <c r="A21" s="474">
        <v>2019</v>
      </c>
      <c r="B21" s="487" t="s">
        <v>1525</v>
      </c>
      <c r="C21" s="488" t="s">
        <v>1532</v>
      </c>
      <c r="D21" s="489" t="s">
        <v>1527</v>
      </c>
      <c r="E21" s="477">
        <v>20020</v>
      </c>
      <c r="F21" s="478">
        <v>0.97629999999999995</v>
      </c>
      <c r="G21" s="477">
        <v>118147</v>
      </c>
      <c r="H21" s="478">
        <v>0.95927348310775151</v>
      </c>
      <c r="I21" s="490">
        <v>5.9014486000000002</v>
      </c>
    </row>
    <row r="22" spans="1:9" x14ac:dyDescent="0.25">
      <c r="A22" s="474">
        <v>2019</v>
      </c>
      <c r="B22" s="487" t="s">
        <v>1525</v>
      </c>
      <c r="C22" s="488" t="s">
        <v>1533</v>
      </c>
      <c r="D22" s="489" t="s">
        <v>1524</v>
      </c>
      <c r="E22" s="477">
        <v>51</v>
      </c>
      <c r="F22" s="478">
        <v>2.3999999999999998E-3</v>
      </c>
      <c r="G22" s="477">
        <v>194</v>
      </c>
      <c r="H22" s="478">
        <v>1.5751483806013169E-3</v>
      </c>
      <c r="I22" s="490">
        <v>3.8039215999999998</v>
      </c>
    </row>
    <row r="23" spans="1:9" x14ac:dyDescent="0.25">
      <c r="A23" s="474">
        <v>2019</v>
      </c>
      <c r="B23" s="487" t="s">
        <v>1525</v>
      </c>
      <c r="C23" s="488" t="s">
        <v>1533</v>
      </c>
      <c r="D23" s="489" t="s">
        <v>1527</v>
      </c>
      <c r="E23" s="477">
        <v>20453</v>
      </c>
      <c r="F23" s="478">
        <v>0.99750000000000005</v>
      </c>
      <c r="G23" s="477">
        <v>122969</v>
      </c>
      <c r="H23" s="478">
        <v>0.99842485161939865</v>
      </c>
      <c r="I23" s="490">
        <v>6.0122720000000003</v>
      </c>
    </row>
    <row r="24" spans="1:9" x14ac:dyDescent="0.25">
      <c r="A24" s="474">
        <v>2019</v>
      </c>
      <c r="B24" s="487" t="s">
        <v>1525</v>
      </c>
      <c r="C24" s="488" t="s">
        <v>1535</v>
      </c>
      <c r="D24" s="489" t="s">
        <v>1524</v>
      </c>
      <c r="E24" s="477">
        <v>20</v>
      </c>
      <c r="F24" s="478">
        <v>8.9999999999999998E-4</v>
      </c>
      <c r="G24" s="477">
        <v>76</v>
      </c>
      <c r="H24" s="478">
        <v>6.1706843776134065E-4</v>
      </c>
      <c r="I24" s="490">
        <v>3.8</v>
      </c>
    </row>
    <row r="25" spans="1:9" x14ac:dyDescent="0.25">
      <c r="A25" s="474">
        <v>2019</v>
      </c>
      <c r="B25" s="487" t="s">
        <v>1525</v>
      </c>
      <c r="C25" s="488" t="s">
        <v>1535</v>
      </c>
      <c r="D25" s="489" t="s">
        <v>1527</v>
      </c>
      <c r="E25" s="477">
        <v>20484</v>
      </c>
      <c r="F25" s="478">
        <v>0.999</v>
      </c>
      <c r="G25" s="477">
        <v>123087</v>
      </c>
      <c r="H25" s="478">
        <v>0.99938293156223867</v>
      </c>
      <c r="I25" s="490">
        <v>6.0089338000000003</v>
      </c>
    </row>
    <row r="26" spans="1:9" x14ac:dyDescent="0.25">
      <c r="A26" s="474">
        <v>2019</v>
      </c>
      <c r="B26" s="488" t="s">
        <v>1624</v>
      </c>
      <c r="C26" s="488" t="s">
        <v>1526</v>
      </c>
      <c r="D26" s="489" t="s">
        <v>1524</v>
      </c>
      <c r="E26" s="477">
        <v>627</v>
      </c>
      <c r="F26" s="478">
        <v>1.6000000000000001E-3</v>
      </c>
      <c r="G26" s="477">
        <v>4032</v>
      </c>
      <c r="H26" s="478">
        <v>2.2723327705101702E-3</v>
      </c>
      <c r="I26" s="490">
        <v>6.4306219999999996</v>
      </c>
    </row>
    <row r="27" spans="1:9" x14ac:dyDescent="0.25">
      <c r="A27" s="474">
        <v>2019</v>
      </c>
      <c r="B27" s="488" t="s">
        <v>1624</v>
      </c>
      <c r="C27" s="488" t="s">
        <v>1526</v>
      </c>
      <c r="D27" s="489" t="s">
        <v>1527</v>
      </c>
      <c r="E27" s="477">
        <v>369789</v>
      </c>
      <c r="F27" s="478">
        <v>0.99829999999999997</v>
      </c>
      <c r="G27" s="477">
        <v>1770356</v>
      </c>
      <c r="H27" s="478">
        <v>0.9977276672294898</v>
      </c>
      <c r="I27" s="490">
        <v>4.7875278999999997</v>
      </c>
    </row>
    <row r="28" spans="1:9" x14ac:dyDescent="0.25">
      <c r="A28" s="474">
        <v>2019</v>
      </c>
      <c r="B28" s="488" t="s">
        <v>1624</v>
      </c>
      <c r="C28" s="488" t="s">
        <v>1528</v>
      </c>
      <c r="D28" s="489" t="s">
        <v>1524</v>
      </c>
      <c r="E28" s="477">
        <v>111</v>
      </c>
      <c r="F28" s="478">
        <v>2.0000000000000001E-4</v>
      </c>
      <c r="G28" s="477">
        <v>723</v>
      </c>
      <c r="H28" s="478">
        <v>4.0746443280725522E-4</v>
      </c>
      <c r="I28" s="490">
        <v>6.5135135000000002</v>
      </c>
    </row>
    <row r="29" spans="1:9" x14ac:dyDescent="0.25">
      <c r="A29" s="474">
        <v>2019</v>
      </c>
      <c r="B29" s="488" t="s">
        <v>1624</v>
      </c>
      <c r="C29" s="488" t="s">
        <v>1528</v>
      </c>
      <c r="D29" s="489" t="s">
        <v>1527</v>
      </c>
      <c r="E29" s="477">
        <v>370305</v>
      </c>
      <c r="F29" s="478">
        <v>0.99970000000000003</v>
      </c>
      <c r="G29" s="477">
        <v>1773665</v>
      </c>
      <c r="H29" s="478">
        <v>0.99959253556719274</v>
      </c>
      <c r="I29" s="490">
        <v>4.7897926000000002</v>
      </c>
    </row>
    <row r="30" spans="1:9" x14ac:dyDescent="0.25">
      <c r="A30" s="474">
        <v>2019</v>
      </c>
      <c r="B30" s="488" t="s">
        <v>1624</v>
      </c>
      <c r="C30" s="488" t="s">
        <v>1529</v>
      </c>
      <c r="D30" s="489" t="s">
        <v>1524</v>
      </c>
      <c r="E30" s="477">
        <v>16438</v>
      </c>
      <c r="F30" s="478">
        <v>4.4299999999999999E-2</v>
      </c>
      <c r="G30" s="477">
        <v>138367</v>
      </c>
      <c r="H30" s="478">
        <v>7.7980126105451575E-2</v>
      </c>
      <c r="I30" s="490">
        <v>8.4175082000000003</v>
      </c>
    </row>
    <row r="31" spans="1:9" x14ac:dyDescent="0.25">
      <c r="A31" s="474">
        <v>2019</v>
      </c>
      <c r="B31" s="488" t="s">
        <v>1624</v>
      </c>
      <c r="C31" s="488" t="s">
        <v>1529</v>
      </c>
      <c r="D31" s="489" t="s">
        <v>1527</v>
      </c>
      <c r="E31" s="477">
        <v>353978</v>
      </c>
      <c r="F31" s="478">
        <v>0.9556</v>
      </c>
      <c r="G31" s="477">
        <v>1636021</v>
      </c>
      <c r="H31" s="478">
        <v>0.92201987389454843</v>
      </c>
      <c r="I31" s="490">
        <v>4.6218677000000001</v>
      </c>
    </row>
    <row r="32" spans="1:9" x14ac:dyDescent="0.25">
      <c r="A32" s="474">
        <v>2019</v>
      </c>
      <c r="B32" s="488" t="s">
        <v>1624</v>
      </c>
      <c r="C32" s="488" t="s">
        <v>1530</v>
      </c>
      <c r="D32" s="489" t="s">
        <v>1524</v>
      </c>
      <c r="E32" s="477">
        <v>1175</v>
      </c>
      <c r="F32" s="478">
        <v>3.0999999999999999E-3</v>
      </c>
      <c r="G32" s="477">
        <v>5169</v>
      </c>
      <c r="H32" s="478">
        <v>2.9131170860037378E-3</v>
      </c>
      <c r="I32" s="490">
        <v>4.3991489000000001</v>
      </c>
    </row>
    <row r="33" spans="1:9" x14ac:dyDescent="0.25">
      <c r="A33" s="474">
        <v>2019</v>
      </c>
      <c r="B33" s="488" t="s">
        <v>1624</v>
      </c>
      <c r="C33" s="488" t="s">
        <v>1530</v>
      </c>
      <c r="D33" s="489" t="s">
        <v>1527</v>
      </c>
      <c r="E33" s="477">
        <v>369241</v>
      </c>
      <c r="F33" s="478">
        <v>0.99680000000000002</v>
      </c>
      <c r="G33" s="477">
        <v>1769219</v>
      </c>
      <c r="H33" s="478">
        <v>0.99708688291399628</v>
      </c>
      <c r="I33" s="490">
        <v>4.7915539000000003</v>
      </c>
    </row>
    <row r="34" spans="1:9" x14ac:dyDescent="0.25">
      <c r="A34" s="474">
        <v>2019</v>
      </c>
      <c r="B34" s="488" t="s">
        <v>1624</v>
      </c>
      <c r="C34" s="488" t="s">
        <v>1536</v>
      </c>
      <c r="D34" s="489" t="s">
        <v>1524</v>
      </c>
      <c r="E34" s="477">
        <v>402</v>
      </c>
      <c r="F34" s="478">
        <v>1E-3</v>
      </c>
      <c r="G34" s="477">
        <v>2822</v>
      </c>
      <c r="H34" s="478">
        <v>1.5904075095187749E-3</v>
      </c>
      <c r="I34" s="490">
        <v>7.0199005000000003</v>
      </c>
    </row>
    <row r="35" spans="1:9" x14ac:dyDescent="0.25">
      <c r="A35" s="474">
        <v>2019</v>
      </c>
      <c r="B35" s="488" t="s">
        <v>1624</v>
      </c>
      <c r="C35" s="488" t="s">
        <v>1536</v>
      </c>
      <c r="D35" s="489" t="s">
        <v>1527</v>
      </c>
      <c r="E35" s="477">
        <v>370014</v>
      </c>
      <c r="F35" s="478">
        <v>0.99890000000000001</v>
      </c>
      <c r="G35" s="477">
        <v>1771566</v>
      </c>
      <c r="H35" s="478">
        <v>0.99840959249048122</v>
      </c>
      <c r="I35" s="490">
        <v>4.7878867999999999</v>
      </c>
    </row>
    <row r="36" spans="1:9" x14ac:dyDescent="0.25">
      <c r="A36" s="474">
        <v>2019</v>
      </c>
      <c r="B36" s="488" t="s">
        <v>1624</v>
      </c>
      <c r="C36" s="488" t="s">
        <v>1531</v>
      </c>
      <c r="D36" s="489" t="s">
        <v>1524</v>
      </c>
      <c r="E36" s="477">
        <v>7005</v>
      </c>
      <c r="F36" s="478">
        <v>1.89E-2</v>
      </c>
      <c r="G36" s="477">
        <v>102362</v>
      </c>
      <c r="H36" s="478">
        <v>5.7688622781488605E-2</v>
      </c>
      <c r="I36" s="490">
        <v>14.614792</v>
      </c>
    </row>
    <row r="37" spans="1:9" x14ac:dyDescent="0.25">
      <c r="A37" s="474">
        <v>2019</v>
      </c>
      <c r="B37" s="488" t="s">
        <v>1624</v>
      </c>
      <c r="C37" s="488" t="s">
        <v>1531</v>
      </c>
      <c r="D37" s="489" t="s">
        <v>1527</v>
      </c>
      <c r="E37" s="477">
        <v>363411</v>
      </c>
      <c r="F37" s="478">
        <v>0.98099999999999998</v>
      </c>
      <c r="G37" s="477">
        <v>1672026</v>
      </c>
      <c r="H37" s="478">
        <v>0.94231137721851144</v>
      </c>
      <c r="I37" s="490">
        <v>4.6009608999999996</v>
      </c>
    </row>
    <row r="38" spans="1:9" x14ac:dyDescent="0.25">
      <c r="A38" s="474">
        <v>2019</v>
      </c>
      <c r="B38" s="488" t="s">
        <v>1624</v>
      </c>
      <c r="C38" s="488" t="s">
        <v>1623</v>
      </c>
      <c r="D38" s="489" t="s">
        <v>1524</v>
      </c>
      <c r="E38" s="477">
        <v>2080</v>
      </c>
      <c r="F38" s="478">
        <v>5.5999999999999999E-3</v>
      </c>
      <c r="G38" s="477">
        <v>9469</v>
      </c>
      <c r="H38" s="478">
        <v>5.3364878482045639E-3</v>
      </c>
      <c r="I38" s="490">
        <v>4.5524037999999996</v>
      </c>
    </row>
    <row r="39" spans="1:9" x14ac:dyDescent="0.25">
      <c r="A39" s="474">
        <v>2019</v>
      </c>
      <c r="B39" s="488" t="s">
        <v>1624</v>
      </c>
      <c r="C39" s="488" t="s">
        <v>1623</v>
      </c>
      <c r="D39" s="489" t="s">
        <v>1527</v>
      </c>
      <c r="E39" s="477">
        <v>368336</v>
      </c>
      <c r="F39" s="478">
        <v>0.99429999999999996</v>
      </c>
      <c r="G39" s="477">
        <v>1764919</v>
      </c>
      <c r="H39" s="478">
        <v>0.99466351215179538</v>
      </c>
      <c r="I39" s="490">
        <v>4.7916525999999999</v>
      </c>
    </row>
    <row r="40" spans="1:9" x14ac:dyDescent="0.25">
      <c r="A40" s="474">
        <v>2019</v>
      </c>
      <c r="B40" s="488" t="s">
        <v>1624</v>
      </c>
      <c r="C40" s="488" t="s">
        <v>1532</v>
      </c>
      <c r="D40" s="489" t="s">
        <v>1524</v>
      </c>
      <c r="E40" s="477">
        <v>2414</v>
      </c>
      <c r="F40" s="478">
        <v>6.4999999999999997E-3</v>
      </c>
      <c r="G40" s="477">
        <v>13787</v>
      </c>
      <c r="H40" s="478">
        <v>7.7700029531308822E-3</v>
      </c>
      <c r="I40" s="490">
        <v>5.7112676000000002</v>
      </c>
    </row>
    <row r="41" spans="1:9" x14ac:dyDescent="0.25">
      <c r="A41" s="474">
        <v>2019</v>
      </c>
      <c r="B41" s="488" t="s">
        <v>1624</v>
      </c>
      <c r="C41" s="488" t="s">
        <v>1532</v>
      </c>
      <c r="D41" s="489" t="s">
        <v>1527</v>
      </c>
      <c r="E41" s="477">
        <v>368002</v>
      </c>
      <c r="F41" s="478">
        <v>0.99339999999999995</v>
      </c>
      <c r="G41" s="477">
        <v>1760601</v>
      </c>
      <c r="H41" s="478">
        <v>0.99222999704686909</v>
      </c>
      <c r="I41" s="490">
        <v>4.7842678000000003</v>
      </c>
    </row>
    <row r="42" spans="1:9" x14ac:dyDescent="0.25">
      <c r="A42" s="474">
        <v>2019</v>
      </c>
      <c r="B42" s="488" t="s">
        <v>1624</v>
      </c>
      <c r="C42" s="488" t="s">
        <v>1537</v>
      </c>
      <c r="D42" s="489" t="s">
        <v>1524</v>
      </c>
      <c r="E42" s="477">
        <v>16943</v>
      </c>
      <c r="F42" s="478">
        <v>4.5699999999999998E-2</v>
      </c>
      <c r="G42" s="477">
        <v>81880</v>
      </c>
      <c r="H42" s="478">
        <v>4.6145487909070623E-2</v>
      </c>
      <c r="I42" s="490">
        <v>4.8326742999999999</v>
      </c>
    </row>
    <row r="43" spans="1:9" x14ac:dyDescent="0.25">
      <c r="A43" s="474">
        <v>2019</v>
      </c>
      <c r="B43" s="488" t="s">
        <v>1624</v>
      </c>
      <c r="C43" s="488" t="s">
        <v>1537</v>
      </c>
      <c r="D43" s="489" t="s">
        <v>1527</v>
      </c>
      <c r="E43" s="477">
        <v>353473</v>
      </c>
      <c r="F43" s="478">
        <v>0.95420000000000005</v>
      </c>
      <c r="G43" s="477">
        <v>1692508</v>
      </c>
      <c r="H43" s="478">
        <v>0.95385451209092942</v>
      </c>
      <c r="I43" s="490">
        <v>4.7882784999999997</v>
      </c>
    </row>
    <row r="44" spans="1:9" x14ac:dyDescent="0.25">
      <c r="A44" s="474">
        <v>2019</v>
      </c>
      <c r="B44" s="488" t="s">
        <v>1624</v>
      </c>
      <c r="C44" s="488" t="s">
        <v>1533</v>
      </c>
      <c r="D44" s="489" t="s">
        <v>1524</v>
      </c>
      <c r="E44" s="477">
        <v>297</v>
      </c>
      <c r="F44" s="478">
        <v>8.0000000000000004E-4</v>
      </c>
      <c r="G44" s="477">
        <v>1003</v>
      </c>
      <c r="H44" s="478">
        <v>5.6526531964823932E-4</v>
      </c>
      <c r="I44" s="490">
        <v>3.3771043999999999</v>
      </c>
    </row>
    <row r="45" spans="1:9" x14ac:dyDescent="0.25">
      <c r="A45" s="474">
        <v>2019</v>
      </c>
      <c r="B45" s="488" t="s">
        <v>1624</v>
      </c>
      <c r="C45" s="488" t="s">
        <v>1533</v>
      </c>
      <c r="D45" s="489" t="s">
        <v>1527</v>
      </c>
      <c r="E45" s="477">
        <v>370119</v>
      </c>
      <c r="F45" s="478">
        <v>0.99909999999999999</v>
      </c>
      <c r="G45" s="477">
        <v>1773385</v>
      </c>
      <c r="H45" s="478">
        <v>0.99943473468035171</v>
      </c>
      <c r="I45" s="490">
        <v>4.7914431999999998</v>
      </c>
    </row>
    <row r="46" spans="1:9" x14ac:dyDescent="0.25">
      <c r="A46" s="474">
        <v>2019</v>
      </c>
      <c r="B46" s="488" t="s">
        <v>1624</v>
      </c>
      <c r="C46" s="488" t="s">
        <v>1538</v>
      </c>
      <c r="D46" s="489" t="s">
        <v>1524</v>
      </c>
      <c r="E46" s="477">
        <v>567</v>
      </c>
      <c r="F46" s="478">
        <v>1.5E-3</v>
      </c>
      <c r="G46" s="477">
        <v>2698</v>
      </c>
      <c r="H46" s="478">
        <v>1.5205242596320534E-3</v>
      </c>
      <c r="I46" s="490">
        <v>4.7583773999999996</v>
      </c>
    </row>
    <row r="47" spans="1:9" x14ac:dyDescent="0.25">
      <c r="A47" s="474">
        <v>2019</v>
      </c>
      <c r="B47" s="488" t="s">
        <v>1624</v>
      </c>
      <c r="C47" s="488" t="s">
        <v>1538</v>
      </c>
      <c r="D47" s="489" t="s">
        <v>1527</v>
      </c>
      <c r="E47" s="477">
        <v>369849</v>
      </c>
      <c r="F47" s="478">
        <v>0.99839999999999995</v>
      </c>
      <c r="G47" s="477">
        <v>1771690</v>
      </c>
      <c r="H47" s="478">
        <v>0.99847947574036799</v>
      </c>
      <c r="I47" s="490">
        <v>4.7903580999999997</v>
      </c>
    </row>
    <row r="48" spans="1:9" x14ac:dyDescent="0.25">
      <c r="A48" s="474">
        <v>2019</v>
      </c>
      <c r="B48" s="488" t="s">
        <v>1624</v>
      </c>
      <c r="C48" s="488" t="s">
        <v>1539</v>
      </c>
      <c r="D48" s="489" t="s">
        <v>1524</v>
      </c>
      <c r="E48" s="477">
        <v>29</v>
      </c>
      <c r="F48" s="478">
        <v>0</v>
      </c>
      <c r="G48" s="477">
        <v>145</v>
      </c>
      <c r="H48" s="478">
        <v>8.1718316399795313E-5</v>
      </c>
      <c r="I48" s="490">
        <v>5</v>
      </c>
    </row>
    <row r="49" spans="1:9" x14ac:dyDescent="0.25">
      <c r="A49" s="474">
        <v>2019</v>
      </c>
      <c r="B49" s="488" t="s">
        <v>1624</v>
      </c>
      <c r="C49" s="488" t="s">
        <v>1539</v>
      </c>
      <c r="D49" s="489" t="s">
        <v>1527</v>
      </c>
      <c r="E49" s="477">
        <v>370387</v>
      </c>
      <c r="F49" s="478">
        <v>0.99990000000000001</v>
      </c>
      <c r="G49" s="477">
        <v>1774243</v>
      </c>
      <c r="H49" s="478">
        <v>0.9999182816836002</v>
      </c>
      <c r="I49" s="490">
        <v>4.7902927999999996</v>
      </c>
    </row>
    <row r="50" spans="1:9" x14ac:dyDescent="0.25">
      <c r="A50" s="474">
        <v>2019</v>
      </c>
      <c r="B50" s="488" t="s">
        <v>1624</v>
      </c>
      <c r="C50" s="488" t="s">
        <v>1534</v>
      </c>
      <c r="D50" s="489" t="s">
        <v>1524</v>
      </c>
      <c r="E50" s="477">
        <v>5666</v>
      </c>
      <c r="F50" s="478">
        <v>1.52E-2</v>
      </c>
      <c r="G50" s="477">
        <v>27396</v>
      </c>
      <c r="H50" s="478">
        <v>1.5439689628198567E-2</v>
      </c>
      <c r="I50" s="490">
        <v>4.8351571</v>
      </c>
    </row>
    <row r="51" spans="1:9" x14ac:dyDescent="0.25">
      <c r="A51" s="474">
        <v>2019</v>
      </c>
      <c r="B51" s="488" t="s">
        <v>1624</v>
      </c>
      <c r="C51" s="488" t="s">
        <v>1534</v>
      </c>
      <c r="D51" s="489" t="s">
        <v>1527</v>
      </c>
      <c r="E51" s="477">
        <v>364750</v>
      </c>
      <c r="F51" s="478">
        <v>0.98470000000000002</v>
      </c>
      <c r="G51" s="477">
        <v>1746992</v>
      </c>
      <c r="H51" s="478">
        <v>0.98456031037180147</v>
      </c>
      <c r="I51" s="490">
        <v>4.7896124999999996</v>
      </c>
    </row>
    <row r="52" spans="1:9" x14ac:dyDescent="0.25">
      <c r="A52" s="474">
        <v>2019</v>
      </c>
      <c r="B52" s="488" t="s">
        <v>1624</v>
      </c>
      <c r="C52" s="488" t="s">
        <v>1540</v>
      </c>
      <c r="D52" s="489" t="s">
        <v>1524</v>
      </c>
      <c r="E52" s="477">
        <v>719</v>
      </c>
      <c r="F52" s="478">
        <v>1.9E-3</v>
      </c>
      <c r="G52" s="477">
        <v>3207</v>
      </c>
      <c r="H52" s="478">
        <v>1.807383728925128E-3</v>
      </c>
      <c r="I52" s="490">
        <v>4.4603615999999997</v>
      </c>
    </row>
    <row r="53" spans="1:9" x14ac:dyDescent="0.25">
      <c r="A53" s="474">
        <v>2019</v>
      </c>
      <c r="B53" s="488" t="s">
        <v>1624</v>
      </c>
      <c r="C53" s="488" t="s">
        <v>1540</v>
      </c>
      <c r="D53" s="489" t="s">
        <v>1527</v>
      </c>
      <c r="E53" s="477">
        <v>369697</v>
      </c>
      <c r="F53" s="478">
        <v>0.998</v>
      </c>
      <c r="G53" s="477">
        <v>1771181</v>
      </c>
      <c r="H53" s="478">
        <v>0.99819261627107492</v>
      </c>
      <c r="I53" s="490">
        <v>4.7909509000000003</v>
      </c>
    </row>
    <row r="54" spans="1:9" x14ac:dyDescent="0.25">
      <c r="A54" s="474">
        <v>2019</v>
      </c>
      <c r="B54" s="488" t="s">
        <v>1624</v>
      </c>
      <c r="C54" s="488" t="s">
        <v>1541</v>
      </c>
      <c r="D54" s="489" t="s">
        <v>1524</v>
      </c>
      <c r="E54" s="477">
        <v>486</v>
      </c>
      <c r="F54" s="478">
        <v>1.2999999999999999E-3</v>
      </c>
      <c r="G54" s="477">
        <v>2060</v>
      </c>
      <c r="H54" s="478">
        <v>1.160963667472954E-3</v>
      </c>
      <c r="I54" s="490">
        <v>4.2386831000000003</v>
      </c>
    </row>
    <row r="55" spans="1:9" x14ac:dyDescent="0.25">
      <c r="A55" s="474">
        <v>2019</v>
      </c>
      <c r="B55" s="488" t="s">
        <v>1624</v>
      </c>
      <c r="C55" s="488" t="s">
        <v>1541</v>
      </c>
      <c r="D55" s="489" t="s">
        <v>1527</v>
      </c>
      <c r="E55" s="477">
        <v>369930</v>
      </c>
      <c r="F55" s="478">
        <v>0.99860000000000004</v>
      </c>
      <c r="G55" s="477">
        <v>1772328</v>
      </c>
      <c r="H55" s="478">
        <v>0.99883903633252702</v>
      </c>
      <c r="I55" s="490">
        <v>4.7910339000000004</v>
      </c>
    </row>
    <row r="56" spans="1:9" x14ac:dyDescent="0.25">
      <c r="A56" s="474">
        <v>2019</v>
      </c>
      <c r="B56" s="488" t="s">
        <v>1624</v>
      </c>
      <c r="C56" s="488" t="s">
        <v>1535</v>
      </c>
      <c r="D56" s="489" t="s">
        <v>1524</v>
      </c>
      <c r="E56" s="477">
        <v>211</v>
      </c>
      <c r="F56" s="478">
        <v>5.0000000000000001E-4</v>
      </c>
      <c r="G56" s="477">
        <v>1026</v>
      </c>
      <c r="H56" s="478">
        <v>5.7822753535303442E-4</v>
      </c>
      <c r="I56" s="490">
        <v>4.8625591999999997</v>
      </c>
    </row>
    <row r="57" spans="1:9" x14ac:dyDescent="0.25">
      <c r="A57" s="474">
        <v>2019</v>
      </c>
      <c r="B57" s="488" t="s">
        <v>1624</v>
      </c>
      <c r="C57" s="488" t="s">
        <v>1535</v>
      </c>
      <c r="D57" s="489" t="s">
        <v>1527</v>
      </c>
      <c r="E57" s="477">
        <v>370205</v>
      </c>
      <c r="F57" s="478">
        <v>0.99939999999999996</v>
      </c>
      <c r="G57" s="477">
        <v>1773362</v>
      </c>
      <c r="H57" s="478">
        <v>0.99942177246464692</v>
      </c>
      <c r="I57" s="490">
        <v>4.7902680000000002</v>
      </c>
    </row>
    <row r="58" spans="1:9" x14ac:dyDescent="0.25">
      <c r="A58" s="474">
        <v>2019</v>
      </c>
      <c r="B58" s="488" t="s">
        <v>1625</v>
      </c>
      <c r="C58" s="488" t="s">
        <v>1526</v>
      </c>
      <c r="D58" s="489" t="s">
        <v>1524</v>
      </c>
      <c r="E58" s="477">
        <v>232</v>
      </c>
      <c r="F58" s="478">
        <v>6.9999999999999999E-4</v>
      </c>
      <c r="G58" s="477">
        <v>1900</v>
      </c>
      <c r="H58" s="478">
        <v>1.1029889840426521E-3</v>
      </c>
      <c r="I58" s="490">
        <v>8.1896552000000007</v>
      </c>
    </row>
    <row r="59" spans="1:9" x14ac:dyDescent="0.25">
      <c r="A59" s="474">
        <v>2019</v>
      </c>
      <c r="B59" s="488" t="s">
        <v>1625</v>
      </c>
      <c r="C59" s="488" t="s">
        <v>1526</v>
      </c>
      <c r="D59" s="489" t="s">
        <v>1527</v>
      </c>
      <c r="E59" s="477">
        <v>330586</v>
      </c>
      <c r="F59" s="478">
        <v>0.99919999999999998</v>
      </c>
      <c r="G59" s="477">
        <v>1720692</v>
      </c>
      <c r="H59" s="478">
        <v>0.9988970110159574</v>
      </c>
      <c r="I59" s="490">
        <v>5.2050384000000003</v>
      </c>
    </row>
    <row r="60" spans="1:9" x14ac:dyDescent="0.25">
      <c r="A60" s="474">
        <v>2019</v>
      </c>
      <c r="B60" s="488" t="s">
        <v>1625</v>
      </c>
      <c r="C60" s="488" t="s">
        <v>1529</v>
      </c>
      <c r="D60" s="489" t="s">
        <v>1524</v>
      </c>
      <c r="E60" s="477">
        <v>2359</v>
      </c>
      <c r="F60" s="478">
        <v>7.1000000000000004E-3</v>
      </c>
      <c r="G60" s="477">
        <v>32425</v>
      </c>
      <c r="H60" s="478">
        <v>1.8823377793464734E-2</v>
      </c>
      <c r="I60" s="490">
        <v>13.745231</v>
      </c>
    </row>
    <row r="61" spans="1:9" x14ac:dyDescent="0.25">
      <c r="A61" s="474">
        <v>2019</v>
      </c>
      <c r="B61" s="488" t="s">
        <v>1625</v>
      </c>
      <c r="C61" s="488" t="s">
        <v>1529</v>
      </c>
      <c r="D61" s="489" t="s">
        <v>1527</v>
      </c>
      <c r="E61" s="477">
        <v>328459</v>
      </c>
      <c r="F61" s="478">
        <v>0.99280000000000002</v>
      </c>
      <c r="G61" s="477">
        <v>1690167</v>
      </c>
      <c r="H61" s="478">
        <v>0.98117662220653523</v>
      </c>
      <c r="I61" s="490">
        <v>5.1458098999999997</v>
      </c>
    </row>
    <row r="62" spans="1:9" x14ac:dyDescent="0.25">
      <c r="A62" s="474">
        <v>2019</v>
      </c>
      <c r="B62" s="488" t="s">
        <v>1625</v>
      </c>
      <c r="C62" s="488" t="s">
        <v>1530</v>
      </c>
      <c r="D62" s="489" t="s">
        <v>1524</v>
      </c>
      <c r="E62" s="477">
        <v>39</v>
      </c>
      <c r="F62" s="478">
        <v>1E-4</v>
      </c>
      <c r="G62" s="477">
        <v>320</v>
      </c>
      <c r="H62" s="478">
        <v>1.857665657334993E-4</v>
      </c>
      <c r="I62" s="490">
        <v>8.2051282000000008</v>
      </c>
    </row>
    <row r="63" spans="1:9" x14ac:dyDescent="0.25">
      <c r="A63" s="474">
        <v>2019</v>
      </c>
      <c r="B63" s="488" t="s">
        <v>1625</v>
      </c>
      <c r="C63" s="488" t="s">
        <v>1530</v>
      </c>
      <c r="D63" s="489" t="s">
        <v>1527</v>
      </c>
      <c r="E63" s="477">
        <v>330779</v>
      </c>
      <c r="F63" s="478">
        <v>0.99980000000000002</v>
      </c>
      <c r="G63" s="477">
        <v>1722272</v>
      </c>
      <c r="H63" s="478">
        <v>0.99981423343426645</v>
      </c>
      <c r="I63" s="490">
        <v>5.2067779999999999</v>
      </c>
    </row>
    <row r="64" spans="1:9" x14ac:dyDescent="0.25">
      <c r="A64" s="474">
        <v>2019</v>
      </c>
      <c r="B64" s="488" t="s">
        <v>1625</v>
      </c>
      <c r="C64" s="488" t="s">
        <v>1536</v>
      </c>
      <c r="D64" s="489" t="s">
        <v>1524</v>
      </c>
      <c r="E64" s="477">
        <v>30</v>
      </c>
      <c r="F64" s="478">
        <v>0</v>
      </c>
      <c r="G64" s="477">
        <v>551</v>
      </c>
      <c r="H64" s="478">
        <v>3.1986680537236909E-4</v>
      </c>
      <c r="I64" s="490">
        <v>18.366667</v>
      </c>
    </row>
    <row r="65" spans="1:9" x14ac:dyDescent="0.25">
      <c r="A65" s="474">
        <v>2019</v>
      </c>
      <c r="B65" s="488" t="s">
        <v>1625</v>
      </c>
      <c r="C65" s="488" t="s">
        <v>1536</v>
      </c>
      <c r="D65" s="489" t="s">
        <v>1527</v>
      </c>
      <c r="E65" s="477">
        <v>330788</v>
      </c>
      <c r="F65" s="478">
        <v>0.99990000000000001</v>
      </c>
      <c r="G65" s="477">
        <v>1722041</v>
      </c>
      <c r="H65" s="478">
        <v>0.99968013319462767</v>
      </c>
      <c r="I65" s="490">
        <v>5.2059379999999997</v>
      </c>
    </row>
    <row r="66" spans="1:9" x14ac:dyDescent="0.25">
      <c r="A66" s="474">
        <v>2019</v>
      </c>
      <c r="B66" s="488" t="s">
        <v>1625</v>
      </c>
      <c r="C66" s="488" t="s">
        <v>1531</v>
      </c>
      <c r="D66" s="489" t="s">
        <v>1524</v>
      </c>
      <c r="E66" s="477">
        <v>1028</v>
      </c>
      <c r="F66" s="478">
        <v>3.0999999999999999E-3</v>
      </c>
      <c r="G66" s="477">
        <v>19191</v>
      </c>
      <c r="H66" s="478">
        <v>1.1140769259348702E-2</v>
      </c>
      <c r="I66" s="490">
        <v>18.668288</v>
      </c>
    </row>
    <row r="67" spans="1:9" x14ac:dyDescent="0.25">
      <c r="A67" s="474">
        <v>2019</v>
      </c>
      <c r="B67" s="488" t="s">
        <v>1625</v>
      </c>
      <c r="C67" s="488" t="s">
        <v>1531</v>
      </c>
      <c r="D67" s="489" t="s">
        <v>1527</v>
      </c>
      <c r="E67" s="477">
        <v>329790</v>
      </c>
      <c r="F67" s="478">
        <v>0.99680000000000002</v>
      </c>
      <c r="G67" s="477">
        <v>1703401</v>
      </c>
      <c r="H67" s="478">
        <v>0.9888592307406513</v>
      </c>
      <c r="I67" s="490">
        <v>5.1651707</v>
      </c>
    </row>
    <row r="68" spans="1:9" x14ac:dyDescent="0.25">
      <c r="A68" s="474">
        <v>2019</v>
      </c>
      <c r="B68" s="488" t="s">
        <v>1625</v>
      </c>
      <c r="C68" s="488" t="s">
        <v>1623</v>
      </c>
      <c r="D68" s="489" t="s">
        <v>1524</v>
      </c>
      <c r="E68" s="477">
        <v>206</v>
      </c>
      <c r="F68" s="478">
        <v>5.9999999999999995E-4</v>
      </c>
      <c r="G68" s="477">
        <v>1336</v>
      </c>
      <c r="H68" s="478">
        <v>7.7557541193735947E-4</v>
      </c>
      <c r="I68" s="490">
        <v>6.4854368999999998</v>
      </c>
    </row>
    <row r="69" spans="1:9" x14ac:dyDescent="0.25">
      <c r="A69" s="474">
        <v>2019</v>
      </c>
      <c r="B69" s="488" t="s">
        <v>1625</v>
      </c>
      <c r="C69" s="488" t="s">
        <v>1623</v>
      </c>
      <c r="D69" s="489" t="s">
        <v>1527</v>
      </c>
      <c r="E69" s="477">
        <v>330612</v>
      </c>
      <c r="F69" s="478">
        <v>0.99929999999999997</v>
      </c>
      <c r="G69" s="477">
        <v>1721256</v>
      </c>
      <c r="H69" s="478">
        <v>0.9992244245880626</v>
      </c>
      <c r="I69" s="490">
        <v>5.2063350000000002</v>
      </c>
    </row>
    <row r="70" spans="1:9" x14ac:dyDescent="0.25">
      <c r="A70" s="474">
        <v>2019</v>
      </c>
      <c r="B70" s="488" t="s">
        <v>1625</v>
      </c>
      <c r="C70" s="488" t="s">
        <v>1532</v>
      </c>
      <c r="D70" s="489" t="s">
        <v>1524</v>
      </c>
      <c r="E70" s="477">
        <v>230</v>
      </c>
      <c r="F70" s="478">
        <v>5.9999999999999995E-4</v>
      </c>
      <c r="G70" s="477">
        <v>2419</v>
      </c>
      <c r="H70" s="478">
        <v>1.4042791328416711E-3</v>
      </c>
      <c r="I70" s="490">
        <v>10.517391</v>
      </c>
    </row>
    <row r="71" spans="1:9" x14ac:dyDescent="0.25">
      <c r="A71" s="474">
        <v>2019</v>
      </c>
      <c r="B71" s="488" t="s">
        <v>1625</v>
      </c>
      <c r="C71" s="488" t="s">
        <v>1532</v>
      </c>
      <c r="D71" s="489" t="s">
        <v>1527</v>
      </c>
      <c r="E71" s="477">
        <v>330588</v>
      </c>
      <c r="F71" s="478">
        <v>0.99929999999999997</v>
      </c>
      <c r="G71" s="477">
        <v>1720173</v>
      </c>
      <c r="H71" s="478">
        <v>0.99859572086715831</v>
      </c>
      <c r="I71" s="490">
        <v>5.2034368999999998</v>
      </c>
    </row>
    <row r="72" spans="1:9" x14ac:dyDescent="0.25">
      <c r="A72" s="474">
        <v>2019</v>
      </c>
      <c r="B72" s="488" t="s">
        <v>1625</v>
      </c>
      <c r="C72" s="488" t="s">
        <v>1537</v>
      </c>
      <c r="D72" s="489" t="s">
        <v>1524</v>
      </c>
      <c r="E72" s="477">
        <v>2107</v>
      </c>
      <c r="F72" s="478">
        <v>6.3E-3</v>
      </c>
      <c r="G72" s="477">
        <v>11742</v>
      </c>
      <c r="H72" s="478">
        <v>6.8164719213835894E-3</v>
      </c>
      <c r="I72" s="490">
        <v>5.5728524000000004</v>
      </c>
    </row>
    <row r="73" spans="1:9" x14ac:dyDescent="0.25">
      <c r="A73" s="474">
        <v>2019</v>
      </c>
      <c r="B73" s="488" t="s">
        <v>1625</v>
      </c>
      <c r="C73" s="488" t="s">
        <v>1537</v>
      </c>
      <c r="D73" s="489" t="s">
        <v>1527</v>
      </c>
      <c r="E73" s="477">
        <v>328711</v>
      </c>
      <c r="F73" s="478">
        <v>0.99360000000000004</v>
      </c>
      <c r="G73" s="477">
        <v>1710850</v>
      </c>
      <c r="H73" s="478">
        <v>0.99318352807861643</v>
      </c>
      <c r="I73" s="490">
        <v>5.2047872000000002</v>
      </c>
    </row>
    <row r="74" spans="1:9" x14ac:dyDescent="0.25">
      <c r="A74" s="474">
        <v>2019</v>
      </c>
      <c r="B74" s="488" t="s">
        <v>1625</v>
      </c>
      <c r="C74" s="488" t="s">
        <v>1533</v>
      </c>
      <c r="D74" s="489" t="s">
        <v>1524</v>
      </c>
      <c r="E74" s="477">
        <v>23</v>
      </c>
      <c r="F74" s="478">
        <v>0</v>
      </c>
      <c r="G74" s="477">
        <v>100</v>
      </c>
      <c r="H74" s="478">
        <v>5.8052051791718523E-5</v>
      </c>
      <c r="I74" s="490">
        <v>4.3478260999999998</v>
      </c>
    </row>
    <row r="75" spans="1:9" x14ac:dyDescent="0.25">
      <c r="A75" s="474">
        <v>2019</v>
      </c>
      <c r="B75" s="488" t="s">
        <v>1625</v>
      </c>
      <c r="C75" s="488" t="s">
        <v>1533</v>
      </c>
      <c r="D75" s="489" t="s">
        <v>1527</v>
      </c>
      <c r="E75" s="477">
        <v>330795</v>
      </c>
      <c r="F75" s="478">
        <v>0.99990000000000001</v>
      </c>
      <c r="G75" s="477">
        <v>1722492</v>
      </c>
      <c r="H75" s="478">
        <v>0.99994194794820823</v>
      </c>
      <c r="I75" s="490">
        <v>5.2071911999999996</v>
      </c>
    </row>
    <row r="76" spans="1:9" x14ac:dyDescent="0.25">
      <c r="A76" s="474">
        <v>2019</v>
      </c>
      <c r="B76" s="488" t="s">
        <v>1625</v>
      </c>
      <c r="C76" s="488" t="s">
        <v>1538</v>
      </c>
      <c r="D76" s="489" t="s">
        <v>1524</v>
      </c>
      <c r="E76" s="477">
        <v>19</v>
      </c>
      <c r="F76" s="478">
        <v>0</v>
      </c>
      <c r="G76" s="477">
        <v>96</v>
      </c>
      <c r="H76" s="478">
        <v>5.5729969720049785E-5</v>
      </c>
      <c r="I76" s="490">
        <v>5.0526315999999998</v>
      </c>
    </row>
    <row r="77" spans="1:9" x14ac:dyDescent="0.25">
      <c r="A77" s="474">
        <v>2019</v>
      </c>
      <c r="B77" s="488" t="s">
        <v>1625</v>
      </c>
      <c r="C77" s="488" t="s">
        <v>1538</v>
      </c>
      <c r="D77" s="489" t="s">
        <v>1527</v>
      </c>
      <c r="E77" s="477">
        <v>330799</v>
      </c>
      <c r="F77" s="478">
        <v>0.99990000000000001</v>
      </c>
      <c r="G77" s="477">
        <v>1722496</v>
      </c>
      <c r="H77" s="478">
        <v>0.99994427003027997</v>
      </c>
      <c r="I77" s="490">
        <v>5.2071404000000001</v>
      </c>
    </row>
    <row r="78" spans="1:9" x14ac:dyDescent="0.25">
      <c r="A78" s="474">
        <v>2019</v>
      </c>
      <c r="B78" s="488" t="s">
        <v>1625</v>
      </c>
      <c r="C78" s="488" t="s">
        <v>1539</v>
      </c>
      <c r="D78" s="489" t="s">
        <v>1527</v>
      </c>
      <c r="E78" s="477">
        <v>330818</v>
      </c>
      <c r="F78" s="478">
        <v>1</v>
      </c>
      <c r="G78" s="477">
        <v>1722592</v>
      </c>
      <c r="H78" s="478">
        <v>1</v>
      </c>
      <c r="I78" s="490">
        <v>5.2071315</v>
      </c>
    </row>
    <row r="79" spans="1:9" x14ac:dyDescent="0.25">
      <c r="A79" s="474">
        <v>2019</v>
      </c>
      <c r="B79" s="488" t="s">
        <v>1625</v>
      </c>
      <c r="C79" s="488" t="s">
        <v>1534</v>
      </c>
      <c r="D79" s="489" t="s">
        <v>1524</v>
      </c>
      <c r="E79" s="477">
        <v>285</v>
      </c>
      <c r="F79" s="478">
        <v>8.0000000000000004E-4</v>
      </c>
      <c r="G79" s="477">
        <v>1537</v>
      </c>
      <c r="H79" s="478">
        <v>8.9226003603871376E-4</v>
      </c>
      <c r="I79" s="490">
        <v>5.3929824999999996</v>
      </c>
    </row>
    <row r="80" spans="1:9" x14ac:dyDescent="0.25">
      <c r="A80" s="474">
        <v>2019</v>
      </c>
      <c r="B80" s="488" t="s">
        <v>1625</v>
      </c>
      <c r="C80" s="488" t="s">
        <v>1534</v>
      </c>
      <c r="D80" s="489" t="s">
        <v>1527</v>
      </c>
      <c r="E80" s="477">
        <v>330533</v>
      </c>
      <c r="F80" s="478">
        <v>0.99909999999999999</v>
      </c>
      <c r="G80" s="477">
        <v>1721055</v>
      </c>
      <c r="H80" s="478">
        <v>0.99910773996396129</v>
      </c>
      <c r="I80" s="490">
        <v>5.2069711999999999</v>
      </c>
    </row>
    <row r="81" spans="1:9" x14ac:dyDescent="0.25">
      <c r="A81" s="474">
        <v>2019</v>
      </c>
      <c r="B81" s="488" t="s">
        <v>1625</v>
      </c>
      <c r="C81" s="488" t="s">
        <v>1540</v>
      </c>
      <c r="D81" s="489" t="s">
        <v>1524</v>
      </c>
      <c r="E81" s="477">
        <v>20</v>
      </c>
      <c r="F81" s="478">
        <v>0</v>
      </c>
      <c r="G81" s="477">
        <v>106</v>
      </c>
      <c r="H81" s="478">
        <v>6.1535174899221638E-5</v>
      </c>
      <c r="I81" s="490">
        <v>5.3</v>
      </c>
    </row>
    <row r="82" spans="1:9" x14ac:dyDescent="0.25">
      <c r="A82" s="474">
        <v>2019</v>
      </c>
      <c r="B82" s="488" t="s">
        <v>1625</v>
      </c>
      <c r="C82" s="488" t="s">
        <v>1540</v>
      </c>
      <c r="D82" s="489" t="s">
        <v>1527</v>
      </c>
      <c r="E82" s="477">
        <v>330798</v>
      </c>
      <c r="F82" s="478">
        <v>0.99990000000000001</v>
      </c>
      <c r="G82" s="477">
        <v>1722486</v>
      </c>
      <c r="H82" s="478">
        <v>0.99993846482510074</v>
      </c>
      <c r="I82" s="490">
        <v>5.2071259000000003</v>
      </c>
    </row>
    <row r="83" spans="1:9" x14ac:dyDescent="0.25">
      <c r="A83" s="474">
        <v>2019</v>
      </c>
      <c r="B83" s="488" t="s">
        <v>1625</v>
      </c>
      <c r="C83" s="488" t="s">
        <v>1541</v>
      </c>
      <c r="D83" s="489" t="s">
        <v>1524</v>
      </c>
      <c r="E83" s="477">
        <v>86</v>
      </c>
      <c r="F83" s="478">
        <v>2.0000000000000001E-4</v>
      </c>
      <c r="G83" s="477">
        <v>491</v>
      </c>
      <c r="H83" s="478">
        <v>2.8503557429733798E-4</v>
      </c>
      <c r="I83" s="490">
        <v>5.7093023000000001</v>
      </c>
    </row>
    <row r="84" spans="1:9" x14ac:dyDescent="0.25">
      <c r="A84" s="474">
        <v>2019</v>
      </c>
      <c r="B84" s="488" t="s">
        <v>1625</v>
      </c>
      <c r="C84" s="488" t="s">
        <v>1541</v>
      </c>
      <c r="D84" s="489" t="s">
        <v>1527</v>
      </c>
      <c r="E84" s="477">
        <v>330732</v>
      </c>
      <c r="F84" s="478">
        <v>0.99970000000000003</v>
      </c>
      <c r="G84" s="477">
        <v>1722101</v>
      </c>
      <c r="H84" s="478">
        <v>0.99971496442570262</v>
      </c>
      <c r="I84" s="490">
        <v>5.2070008999999997</v>
      </c>
    </row>
    <row r="85" spans="1:9" x14ac:dyDescent="0.25">
      <c r="A85" s="474">
        <v>2019</v>
      </c>
      <c r="B85" s="488" t="s">
        <v>1501</v>
      </c>
      <c r="C85" s="488" t="s">
        <v>1526</v>
      </c>
      <c r="D85" s="489" t="s">
        <v>1524</v>
      </c>
      <c r="E85" s="477">
        <v>999</v>
      </c>
      <c r="F85" s="478">
        <v>1.2999999999999999E-3</v>
      </c>
      <c r="G85" s="477">
        <v>7162</v>
      </c>
      <c r="H85" s="478">
        <v>1.978374887400857E-3</v>
      </c>
      <c r="I85" s="490">
        <v>7.1691691999999998</v>
      </c>
    </row>
    <row r="86" spans="1:9" x14ac:dyDescent="0.25">
      <c r="A86" s="474">
        <v>2019</v>
      </c>
      <c r="B86" s="488" t="s">
        <v>1501</v>
      </c>
      <c r="C86" s="488" t="s">
        <v>1526</v>
      </c>
      <c r="D86" s="489" t="s">
        <v>1527</v>
      </c>
      <c r="E86" s="477">
        <v>720739</v>
      </c>
      <c r="F86" s="478">
        <v>0.99860000000000004</v>
      </c>
      <c r="G86" s="477">
        <v>3612981</v>
      </c>
      <c r="H86" s="478">
        <v>0.99802162511259918</v>
      </c>
      <c r="I86" s="490">
        <v>5.0129396000000002</v>
      </c>
    </row>
    <row r="87" spans="1:9" x14ac:dyDescent="0.25">
      <c r="A87" s="474">
        <v>2019</v>
      </c>
      <c r="B87" s="488" t="s">
        <v>1501</v>
      </c>
      <c r="C87" s="488" t="s">
        <v>1528</v>
      </c>
      <c r="D87" s="489" t="s">
        <v>1524</v>
      </c>
      <c r="E87" s="477">
        <v>243</v>
      </c>
      <c r="F87" s="478">
        <v>2.9999999999999997E-4</v>
      </c>
      <c r="G87" s="477">
        <v>1870</v>
      </c>
      <c r="H87" s="478">
        <v>5.1655418031829135E-4</v>
      </c>
      <c r="I87" s="490">
        <v>7.6954732999999997</v>
      </c>
    </row>
    <row r="88" spans="1:9" x14ac:dyDescent="0.25">
      <c r="A88" s="474">
        <v>2019</v>
      </c>
      <c r="B88" s="488" t="s">
        <v>1501</v>
      </c>
      <c r="C88" s="488" t="s">
        <v>1528</v>
      </c>
      <c r="D88" s="489" t="s">
        <v>1527</v>
      </c>
      <c r="E88" s="477">
        <v>721495</v>
      </c>
      <c r="F88" s="478">
        <v>0.99960000000000004</v>
      </c>
      <c r="G88" s="477">
        <v>3618273</v>
      </c>
      <c r="H88" s="478">
        <v>0.99948344581968174</v>
      </c>
      <c r="I88" s="490">
        <v>5.0150218000000004</v>
      </c>
    </row>
    <row r="89" spans="1:9" x14ac:dyDescent="0.25">
      <c r="A89" s="474">
        <v>2019</v>
      </c>
      <c r="B89" s="488" t="s">
        <v>1501</v>
      </c>
      <c r="C89" s="488" t="s">
        <v>1529</v>
      </c>
      <c r="D89" s="489" t="s">
        <v>1524</v>
      </c>
      <c r="E89" s="477">
        <v>20969</v>
      </c>
      <c r="F89" s="478">
        <v>2.9000000000000001E-2</v>
      </c>
      <c r="G89" s="477">
        <v>193928</v>
      </c>
      <c r="H89" s="478">
        <v>5.3569154588644703E-2</v>
      </c>
      <c r="I89" s="490">
        <v>9.2483188999999992</v>
      </c>
    </row>
    <row r="90" spans="1:9" x14ac:dyDescent="0.25">
      <c r="A90" s="474">
        <v>2019</v>
      </c>
      <c r="B90" s="488" t="s">
        <v>1501</v>
      </c>
      <c r="C90" s="488" t="s">
        <v>1529</v>
      </c>
      <c r="D90" s="489" t="s">
        <v>1527</v>
      </c>
      <c r="E90" s="477">
        <v>700769</v>
      </c>
      <c r="F90" s="478">
        <v>0.97089999999999999</v>
      </c>
      <c r="G90" s="477">
        <v>3426215</v>
      </c>
      <c r="H90" s="478">
        <v>0.94643084541135525</v>
      </c>
      <c r="I90" s="490">
        <v>4.8892775000000004</v>
      </c>
    </row>
    <row r="91" spans="1:9" x14ac:dyDescent="0.25">
      <c r="A91" s="474">
        <v>2019</v>
      </c>
      <c r="B91" s="488" t="s">
        <v>1501</v>
      </c>
      <c r="C91" s="488" t="s">
        <v>1530</v>
      </c>
      <c r="D91" s="489" t="s">
        <v>1524</v>
      </c>
      <c r="E91" s="477">
        <v>1390</v>
      </c>
      <c r="F91" s="478">
        <v>1.9E-3</v>
      </c>
      <c r="G91" s="477">
        <v>7558</v>
      </c>
      <c r="H91" s="478">
        <v>2.0877628314682596E-3</v>
      </c>
      <c r="I91" s="490">
        <v>5.4374101000000001</v>
      </c>
    </row>
    <row r="92" spans="1:9" x14ac:dyDescent="0.25">
      <c r="A92" s="474">
        <v>2019</v>
      </c>
      <c r="B92" s="488" t="s">
        <v>1501</v>
      </c>
      <c r="C92" s="488" t="s">
        <v>1530</v>
      </c>
      <c r="D92" s="489" t="s">
        <v>1527</v>
      </c>
      <c r="E92" s="477">
        <v>720348</v>
      </c>
      <c r="F92" s="478">
        <v>0.998</v>
      </c>
      <c r="G92" s="477">
        <v>3612585</v>
      </c>
      <c r="H92" s="478">
        <v>0.99791223716853172</v>
      </c>
      <c r="I92" s="490">
        <v>5.0151108999999998</v>
      </c>
    </row>
    <row r="93" spans="1:9" x14ac:dyDescent="0.25">
      <c r="A93" s="474">
        <v>2019</v>
      </c>
      <c r="B93" s="488" t="s">
        <v>1501</v>
      </c>
      <c r="C93" s="488" t="s">
        <v>1536</v>
      </c>
      <c r="D93" s="489" t="s">
        <v>1524</v>
      </c>
      <c r="E93" s="477">
        <v>439</v>
      </c>
      <c r="F93" s="478">
        <v>5.9999999999999995E-4</v>
      </c>
      <c r="G93" s="477">
        <v>3410</v>
      </c>
      <c r="H93" s="478">
        <v>9.4195174058041352E-4</v>
      </c>
      <c r="I93" s="490">
        <v>7.7676537999999997</v>
      </c>
    </row>
    <row r="94" spans="1:9" x14ac:dyDescent="0.25">
      <c r="A94" s="474">
        <v>2019</v>
      </c>
      <c r="B94" s="488" t="s">
        <v>1501</v>
      </c>
      <c r="C94" s="488" t="s">
        <v>1536</v>
      </c>
      <c r="D94" s="489" t="s">
        <v>1527</v>
      </c>
      <c r="E94" s="477">
        <v>721299</v>
      </c>
      <c r="F94" s="478">
        <v>0.99929999999999997</v>
      </c>
      <c r="G94" s="477">
        <v>3616733</v>
      </c>
      <c r="H94" s="478">
        <v>0.99905804825941957</v>
      </c>
      <c r="I94" s="490">
        <v>5.0142493999999997</v>
      </c>
    </row>
    <row r="95" spans="1:9" x14ac:dyDescent="0.25">
      <c r="A95" s="474">
        <v>2019</v>
      </c>
      <c r="B95" s="488" t="s">
        <v>1501</v>
      </c>
      <c r="C95" s="488" t="s">
        <v>1531</v>
      </c>
      <c r="D95" s="489" t="s">
        <v>1524</v>
      </c>
      <c r="E95" s="477">
        <v>8129</v>
      </c>
      <c r="F95" s="478">
        <v>1.12E-2</v>
      </c>
      <c r="G95" s="477">
        <v>122960</v>
      </c>
      <c r="H95" s="478">
        <v>3.3965509097292568E-2</v>
      </c>
      <c r="I95" s="490">
        <v>15.127953</v>
      </c>
    </row>
    <row r="96" spans="1:9" x14ac:dyDescent="0.25">
      <c r="A96" s="474">
        <v>2019</v>
      </c>
      <c r="B96" s="488" t="s">
        <v>1501</v>
      </c>
      <c r="C96" s="488" t="s">
        <v>1531</v>
      </c>
      <c r="D96" s="489" t="s">
        <v>1527</v>
      </c>
      <c r="E96" s="477">
        <v>713609</v>
      </c>
      <c r="F96" s="478">
        <v>0.98870000000000002</v>
      </c>
      <c r="G96" s="477">
        <v>3497183</v>
      </c>
      <c r="H96" s="478">
        <v>0.96603449090270743</v>
      </c>
      <c r="I96" s="490">
        <v>4.9007471999999996</v>
      </c>
    </row>
    <row r="97" spans="1:9" x14ac:dyDescent="0.25">
      <c r="A97" s="474">
        <v>2019</v>
      </c>
      <c r="B97" s="488" t="s">
        <v>1501</v>
      </c>
      <c r="C97" s="488" t="s">
        <v>1623</v>
      </c>
      <c r="D97" s="489" t="s">
        <v>1524</v>
      </c>
      <c r="E97" s="477">
        <v>2571</v>
      </c>
      <c r="F97" s="478">
        <v>3.5000000000000001E-3</v>
      </c>
      <c r="G97" s="477">
        <v>11837</v>
      </c>
      <c r="H97" s="478">
        <v>3.2697603381965849E-3</v>
      </c>
      <c r="I97" s="490">
        <v>4.6040450999999996</v>
      </c>
    </row>
    <row r="98" spans="1:9" x14ac:dyDescent="0.25">
      <c r="A98" s="474">
        <v>2019</v>
      </c>
      <c r="B98" s="488" t="s">
        <v>1501</v>
      </c>
      <c r="C98" s="488" t="s">
        <v>1623</v>
      </c>
      <c r="D98" s="489" t="s">
        <v>1527</v>
      </c>
      <c r="E98" s="477">
        <v>719167</v>
      </c>
      <c r="F98" s="478">
        <v>0.99639999999999995</v>
      </c>
      <c r="G98" s="477">
        <v>3608306</v>
      </c>
      <c r="H98" s="478">
        <v>0.99673023966180341</v>
      </c>
      <c r="I98" s="490">
        <v>5.0173966999999999</v>
      </c>
    </row>
    <row r="99" spans="1:9" x14ac:dyDescent="0.25">
      <c r="A99" s="474">
        <v>2019</v>
      </c>
      <c r="B99" s="488" t="s">
        <v>1501</v>
      </c>
      <c r="C99" s="488" t="s">
        <v>1532</v>
      </c>
      <c r="D99" s="489" t="s">
        <v>1524</v>
      </c>
      <c r="E99" s="477">
        <v>3128</v>
      </c>
      <c r="F99" s="478">
        <v>4.3E-3</v>
      </c>
      <c r="G99" s="477">
        <v>21222</v>
      </c>
      <c r="H99" s="478">
        <v>5.8621993661576348E-3</v>
      </c>
      <c r="I99" s="490">
        <v>6.7845269000000004</v>
      </c>
    </row>
    <row r="100" spans="1:9" x14ac:dyDescent="0.25">
      <c r="A100" s="474">
        <v>2019</v>
      </c>
      <c r="B100" s="488" t="s">
        <v>1501</v>
      </c>
      <c r="C100" s="488" t="s">
        <v>1532</v>
      </c>
      <c r="D100" s="489" t="s">
        <v>1527</v>
      </c>
      <c r="E100" s="477">
        <v>718610</v>
      </c>
      <c r="F100" s="478">
        <v>0.99560000000000004</v>
      </c>
      <c r="G100" s="477">
        <v>3598921</v>
      </c>
      <c r="H100" s="478">
        <v>0.99413780063384238</v>
      </c>
      <c r="I100" s="490">
        <v>5.0082256999999997</v>
      </c>
    </row>
    <row r="101" spans="1:9" x14ac:dyDescent="0.25">
      <c r="A101" s="474">
        <v>2019</v>
      </c>
      <c r="B101" s="488" t="s">
        <v>1501</v>
      </c>
      <c r="C101" s="488" t="s">
        <v>1537</v>
      </c>
      <c r="D101" s="489" t="s">
        <v>1524</v>
      </c>
      <c r="E101" s="477">
        <v>19057</v>
      </c>
      <c r="F101" s="478">
        <v>2.64E-2</v>
      </c>
      <c r="G101" s="477">
        <v>93637</v>
      </c>
      <c r="H101" s="478">
        <v>2.5865552824846975E-2</v>
      </c>
      <c r="I101" s="490">
        <v>4.9135226000000003</v>
      </c>
    </row>
    <row r="102" spans="1:9" x14ac:dyDescent="0.25">
      <c r="A102" s="474">
        <v>2019</v>
      </c>
      <c r="B102" s="488" t="s">
        <v>1501</v>
      </c>
      <c r="C102" s="488" t="s">
        <v>1537</v>
      </c>
      <c r="D102" s="489" t="s">
        <v>1527</v>
      </c>
      <c r="E102" s="477">
        <v>702681</v>
      </c>
      <c r="F102" s="478">
        <v>0.97350000000000003</v>
      </c>
      <c r="G102" s="477">
        <v>3526506</v>
      </c>
      <c r="H102" s="478">
        <v>0.97413444717515307</v>
      </c>
      <c r="I102" s="490">
        <v>5.0187014000000003</v>
      </c>
    </row>
    <row r="103" spans="1:9" x14ac:dyDescent="0.25">
      <c r="A103" s="474">
        <v>2019</v>
      </c>
      <c r="B103" s="488" t="s">
        <v>1501</v>
      </c>
      <c r="C103" s="488" t="s">
        <v>1533</v>
      </c>
      <c r="D103" s="489" t="s">
        <v>1524</v>
      </c>
      <c r="E103" s="477">
        <v>371</v>
      </c>
      <c r="F103" s="478">
        <v>5.0000000000000001E-4</v>
      </c>
      <c r="G103" s="477">
        <v>1297</v>
      </c>
      <c r="H103" s="478">
        <v>3.5827314003894321E-4</v>
      </c>
      <c r="I103" s="490">
        <v>3.4959568999999999</v>
      </c>
    </row>
    <row r="104" spans="1:9" x14ac:dyDescent="0.25">
      <c r="A104" s="474">
        <v>2019</v>
      </c>
      <c r="B104" s="488" t="s">
        <v>1501</v>
      </c>
      <c r="C104" s="488" t="s">
        <v>1533</v>
      </c>
      <c r="D104" s="489" t="s">
        <v>1527</v>
      </c>
      <c r="E104" s="477">
        <v>721367</v>
      </c>
      <c r="F104" s="478">
        <v>0.99939999999999996</v>
      </c>
      <c r="G104" s="477">
        <v>3618846</v>
      </c>
      <c r="H104" s="478">
        <v>0.99964172685996111</v>
      </c>
      <c r="I104" s="490">
        <v>5.0167060000000001</v>
      </c>
    </row>
    <row r="105" spans="1:9" x14ac:dyDescent="0.25">
      <c r="A105" s="474">
        <v>2019</v>
      </c>
      <c r="B105" s="488" t="s">
        <v>1501</v>
      </c>
      <c r="C105" s="488" t="s">
        <v>1538</v>
      </c>
      <c r="D105" s="489" t="s">
        <v>1524</v>
      </c>
      <c r="E105" s="477">
        <v>586</v>
      </c>
      <c r="F105" s="478">
        <v>8.0000000000000004E-4</v>
      </c>
      <c r="G105" s="477">
        <v>2794</v>
      </c>
      <c r="H105" s="478">
        <v>7.7179271647556463E-4</v>
      </c>
      <c r="I105" s="490">
        <v>4.7679181000000002</v>
      </c>
    </row>
    <row r="106" spans="1:9" x14ac:dyDescent="0.25">
      <c r="A106" s="474">
        <v>2019</v>
      </c>
      <c r="B106" s="488" t="s">
        <v>1501</v>
      </c>
      <c r="C106" s="488" t="s">
        <v>1538</v>
      </c>
      <c r="D106" s="489" t="s">
        <v>1527</v>
      </c>
      <c r="E106" s="477">
        <v>721152</v>
      </c>
      <c r="F106" s="478">
        <v>0.99909999999999999</v>
      </c>
      <c r="G106" s="477">
        <v>3617349</v>
      </c>
      <c r="H106" s="478">
        <v>0.99922820728352446</v>
      </c>
      <c r="I106" s="490">
        <v>5.0161258000000002</v>
      </c>
    </row>
    <row r="107" spans="1:9" x14ac:dyDescent="0.25">
      <c r="A107" s="474">
        <v>2019</v>
      </c>
      <c r="B107" s="488" t="s">
        <v>1501</v>
      </c>
      <c r="C107" s="488" t="s">
        <v>1539</v>
      </c>
      <c r="D107" s="489" t="s">
        <v>1524</v>
      </c>
      <c r="E107" s="477">
        <v>31</v>
      </c>
      <c r="F107" s="478">
        <v>0</v>
      </c>
      <c r="G107" s="477">
        <v>147</v>
      </c>
      <c r="H107" s="478">
        <v>4.0606130752293484E-5</v>
      </c>
      <c r="I107" s="490">
        <v>4.7419355000000003</v>
      </c>
    </row>
    <row r="108" spans="1:9" x14ac:dyDescent="0.25">
      <c r="A108" s="474">
        <v>2019</v>
      </c>
      <c r="B108" s="488" t="s">
        <v>1501</v>
      </c>
      <c r="C108" s="488" t="s">
        <v>1539</v>
      </c>
      <c r="D108" s="489" t="s">
        <v>1527</v>
      </c>
      <c r="E108" s="477">
        <v>721707</v>
      </c>
      <c r="F108" s="478">
        <v>0.99990000000000001</v>
      </c>
      <c r="G108" s="477">
        <v>3619996</v>
      </c>
      <c r="H108" s="478">
        <v>0.9999593938692477</v>
      </c>
      <c r="I108" s="490">
        <v>5.015936</v>
      </c>
    </row>
    <row r="109" spans="1:9" x14ac:dyDescent="0.25">
      <c r="A109" s="474">
        <v>2019</v>
      </c>
      <c r="B109" s="488" t="s">
        <v>1501</v>
      </c>
      <c r="C109" s="488" t="s">
        <v>1534</v>
      </c>
      <c r="D109" s="489" t="s">
        <v>1524</v>
      </c>
      <c r="E109" s="477">
        <v>5962</v>
      </c>
      <c r="F109" s="478">
        <v>8.2000000000000007E-3</v>
      </c>
      <c r="G109" s="477">
        <v>28960</v>
      </c>
      <c r="H109" s="478">
        <v>7.999683990383805E-3</v>
      </c>
      <c r="I109" s="490">
        <v>4.8574304000000001</v>
      </c>
    </row>
    <row r="110" spans="1:9" x14ac:dyDescent="0.25">
      <c r="A110" s="474">
        <v>2019</v>
      </c>
      <c r="B110" s="488" t="s">
        <v>1501</v>
      </c>
      <c r="C110" s="488" t="s">
        <v>1534</v>
      </c>
      <c r="D110" s="489" t="s">
        <v>1527</v>
      </c>
      <c r="E110" s="477">
        <v>715776</v>
      </c>
      <c r="F110" s="478">
        <v>0.99170000000000003</v>
      </c>
      <c r="G110" s="477">
        <v>3591183</v>
      </c>
      <c r="H110" s="478">
        <v>0.99200031600961625</v>
      </c>
      <c r="I110" s="490">
        <v>5.0172444</v>
      </c>
    </row>
    <row r="111" spans="1:9" x14ac:dyDescent="0.25">
      <c r="A111" s="474">
        <v>2019</v>
      </c>
      <c r="B111" s="488" t="s">
        <v>1501</v>
      </c>
      <c r="C111" s="488" t="s">
        <v>1540</v>
      </c>
      <c r="D111" s="489" t="s">
        <v>1524</v>
      </c>
      <c r="E111" s="477">
        <v>743</v>
      </c>
      <c r="F111" s="478">
        <v>1E-3</v>
      </c>
      <c r="G111" s="477">
        <v>3350</v>
      </c>
      <c r="H111" s="478">
        <v>9.2537780966111009E-4</v>
      </c>
      <c r="I111" s="490">
        <v>4.5087482999999997</v>
      </c>
    </row>
    <row r="112" spans="1:9" x14ac:dyDescent="0.25">
      <c r="A112" s="474">
        <v>2019</v>
      </c>
      <c r="B112" s="488" t="s">
        <v>1501</v>
      </c>
      <c r="C112" s="488" t="s">
        <v>1540</v>
      </c>
      <c r="D112" s="489" t="s">
        <v>1527</v>
      </c>
      <c r="E112" s="477">
        <v>720995</v>
      </c>
      <c r="F112" s="478">
        <v>0.99890000000000001</v>
      </c>
      <c r="G112" s="477">
        <v>3616793</v>
      </c>
      <c r="H112" s="478">
        <v>0.99907462219033893</v>
      </c>
      <c r="I112" s="490">
        <v>5.0164469</v>
      </c>
    </row>
    <row r="113" spans="1:9" x14ac:dyDescent="0.25">
      <c r="A113" s="474">
        <v>2019</v>
      </c>
      <c r="B113" s="488" t="s">
        <v>1501</v>
      </c>
      <c r="C113" s="488" t="s">
        <v>1541</v>
      </c>
      <c r="D113" s="489" t="s">
        <v>1524</v>
      </c>
      <c r="E113" s="477">
        <v>583</v>
      </c>
      <c r="F113" s="478">
        <v>8.0000000000000004E-4</v>
      </c>
      <c r="G113" s="477">
        <v>2584</v>
      </c>
      <c r="H113" s="478">
        <v>7.1378395825800252E-4</v>
      </c>
      <c r="I113" s="490">
        <v>4.4322470000000003</v>
      </c>
    </row>
    <row r="114" spans="1:9" x14ac:dyDescent="0.25">
      <c r="A114" s="474">
        <v>2019</v>
      </c>
      <c r="B114" s="488" t="s">
        <v>1501</v>
      </c>
      <c r="C114" s="488" t="s">
        <v>1541</v>
      </c>
      <c r="D114" s="489" t="s">
        <v>1527</v>
      </c>
      <c r="E114" s="477">
        <v>721155</v>
      </c>
      <c r="F114" s="478">
        <v>0.99909999999999999</v>
      </c>
      <c r="G114" s="477">
        <v>3617559</v>
      </c>
      <c r="H114" s="478">
        <v>0.99928621604174195</v>
      </c>
      <c r="I114" s="490">
        <v>5.0163960999999997</v>
      </c>
    </row>
    <row r="115" spans="1:9" x14ac:dyDescent="0.25">
      <c r="A115" s="474">
        <v>2019</v>
      </c>
      <c r="B115" s="488" t="s">
        <v>1501</v>
      </c>
      <c r="C115" s="488" t="s">
        <v>1535</v>
      </c>
      <c r="D115" s="489" t="s">
        <v>1524</v>
      </c>
      <c r="E115" s="477">
        <v>239</v>
      </c>
      <c r="F115" s="478">
        <v>2.9999999999999997E-4</v>
      </c>
      <c r="G115" s="477">
        <v>1158</v>
      </c>
      <c r="H115" s="478">
        <v>3.1987686674255688E-4</v>
      </c>
      <c r="I115" s="490">
        <v>4.8451883000000002</v>
      </c>
    </row>
    <row r="116" spans="1:9" x14ac:dyDescent="0.25">
      <c r="A116" s="474">
        <v>2019</v>
      </c>
      <c r="B116" s="488" t="s">
        <v>1501</v>
      </c>
      <c r="C116" s="488" t="s">
        <v>1535</v>
      </c>
      <c r="D116" s="489" t="s">
        <v>1527</v>
      </c>
      <c r="E116" s="477">
        <v>721499</v>
      </c>
      <c r="F116" s="478">
        <v>0.99960000000000004</v>
      </c>
      <c r="G116" s="477">
        <v>3618985</v>
      </c>
      <c r="H116" s="478">
        <v>0.99968012313325749</v>
      </c>
      <c r="I116" s="490">
        <v>5.0159808000000004</v>
      </c>
    </row>
    <row r="117" spans="1:9" x14ac:dyDescent="0.25">
      <c r="A117" s="474">
        <v>2020</v>
      </c>
      <c r="B117" s="487" t="s">
        <v>1525</v>
      </c>
      <c r="C117" s="488" t="s">
        <v>1526</v>
      </c>
      <c r="D117" s="489" t="s">
        <v>1524</v>
      </c>
      <c r="E117" s="477">
        <v>109</v>
      </c>
      <c r="F117" s="478">
        <v>6.4999999999999997E-3</v>
      </c>
      <c r="G117" s="477">
        <v>1166</v>
      </c>
      <c r="H117" s="478">
        <v>1.069253906536571E-2</v>
      </c>
      <c r="I117" s="490">
        <v>10.697248</v>
      </c>
    </row>
    <row r="118" spans="1:9" x14ac:dyDescent="0.25">
      <c r="A118" s="474">
        <v>2020</v>
      </c>
      <c r="B118" s="487" t="s">
        <v>1525</v>
      </c>
      <c r="C118" s="488" t="s">
        <v>1526</v>
      </c>
      <c r="D118" s="489" t="s">
        <v>1527</v>
      </c>
      <c r="E118" s="477">
        <v>16576</v>
      </c>
      <c r="F118" s="478">
        <v>0.99339999999999995</v>
      </c>
      <c r="G118" s="477">
        <v>107882</v>
      </c>
      <c r="H118" s="478">
        <v>0.98930746093463429</v>
      </c>
      <c r="I118" s="490">
        <v>6.5083253000000001</v>
      </c>
    </row>
    <row r="119" spans="1:9" x14ac:dyDescent="0.25">
      <c r="A119" s="474">
        <v>2020</v>
      </c>
      <c r="B119" s="487" t="s">
        <v>1525</v>
      </c>
      <c r="C119" s="488" t="s">
        <v>1528</v>
      </c>
      <c r="D119" s="489" t="s">
        <v>1524</v>
      </c>
      <c r="E119" s="477">
        <v>133</v>
      </c>
      <c r="F119" s="478">
        <v>7.9000000000000008E-3</v>
      </c>
      <c r="G119" s="477">
        <v>1567</v>
      </c>
      <c r="H119" s="478">
        <v>1.4369818795392855E-2</v>
      </c>
      <c r="I119" s="490">
        <v>11.781955</v>
      </c>
    </row>
    <row r="120" spans="1:9" x14ac:dyDescent="0.25">
      <c r="A120" s="474">
        <v>2020</v>
      </c>
      <c r="B120" s="487" t="s">
        <v>1525</v>
      </c>
      <c r="C120" s="488" t="s">
        <v>1528</v>
      </c>
      <c r="D120" s="489" t="s">
        <v>1527</v>
      </c>
      <c r="E120" s="477">
        <v>16552</v>
      </c>
      <c r="F120" s="478">
        <v>0.99199999999999999</v>
      </c>
      <c r="G120" s="477">
        <v>107481</v>
      </c>
      <c r="H120" s="478">
        <v>0.9856301812046071</v>
      </c>
      <c r="I120" s="490">
        <v>6.4935355000000001</v>
      </c>
    </row>
    <row r="121" spans="1:9" x14ac:dyDescent="0.25">
      <c r="A121" s="474">
        <v>2020</v>
      </c>
      <c r="B121" s="487" t="s">
        <v>1525</v>
      </c>
      <c r="C121" s="488" t="s">
        <v>1529</v>
      </c>
      <c r="D121" s="489" t="s">
        <v>1524</v>
      </c>
      <c r="E121" s="477">
        <v>1860</v>
      </c>
      <c r="F121" s="478">
        <v>0.1114</v>
      </c>
      <c r="G121" s="477">
        <v>21915</v>
      </c>
      <c r="H121" s="478">
        <v>0.20096654684175777</v>
      </c>
      <c r="I121" s="490">
        <v>11.782258000000001</v>
      </c>
    </row>
    <row r="122" spans="1:9" x14ac:dyDescent="0.25">
      <c r="A122" s="474">
        <v>2020</v>
      </c>
      <c r="B122" s="487" t="s">
        <v>1525</v>
      </c>
      <c r="C122" s="488" t="s">
        <v>1529</v>
      </c>
      <c r="D122" s="489" t="s">
        <v>1527</v>
      </c>
      <c r="E122" s="477">
        <v>14825</v>
      </c>
      <c r="F122" s="478">
        <v>0.88849999999999996</v>
      </c>
      <c r="G122" s="477">
        <v>87133</v>
      </c>
      <c r="H122" s="478">
        <v>0.79903345315824226</v>
      </c>
      <c r="I122" s="490">
        <v>5.8774367999999999</v>
      </c>
    </row>
    <row r="123" spans="1:9" x14ac:dyDescent="0.25">
      <c r="A123" s="474">
        <v>2020</v>
      </c>
      <c r="B123" s="487" t="s">
        <v>1525</v>
      </c>
      <c r="C123" s="488" t="s">
        <v>1530</v>
      </c>
      <c r="D123" s="489" t="s">
        <v>1524</v>
      </c>
      <c r="E123" s="477">
        <v>170</v>
      </c>
      <c r="F123" s="478">
        <v>1.01E-2</v>
      </c>
      <c r="G123" s="477">
        <v>1879</v>
      </c>
      <c r="H123" s="478">
        <v>1.7230944171374073E-2</v>
      </c>
      <c r="I123" s="490">
        <v>11.052941000000001</v>
      </c>
    </row>
    <row r="124" spans="1:9" x14ac:dyDescent="0.25">
      <c r="A124" s="474">
        <v>2020</v>
      </c>
      <c r="B124" s="487" t="s">
        <v>1525</v>
      </c>
      <c r="C124" s="488" t="s">
        <v>1530</v>
      </c>
      <c r="D124" s="489" t="s">
        <v>1527</v>
      </c>
      <c r="E124" s="477">
        <v>16515</v>
      </c>
      <c r="F124" s="478">
        <v>0.98980000000000001</v>
      </c>
      <c r="G124" s="477">
        <v>107169</v>
      </c>
      <c r="H124" s="478">
        <v>0.98276905582862595</v>
      </c>
      <c r="I124" s="490">
        <v>6.4891915999999998</v>
      </c>
    </row>
    <row r="125" spans="1:9" x14ac:dyDescent="0.25">
      <c r="A125" s="474">
        <v>2020</v>
      </c>
      <c r="B125" s="487" t="s">
        <v>1525</v>
      </c>
      <c r="C125" s="488" t="s">
        <v>1531</v>
      </c>
      <c r="D125" s="489" t="s">
        <v>1524</v>
      </c>
      <c r="E125" s="477">
        <v>108</v>
      </c>
      <c r="F125" s="478">
        <v>6.4000000000000003E-3</v>
      </c>
      <c r="G125" s="477">
        <v>1770</v>
      </c>
      <c r="H125" s="478">
        <v>1.623138434450884E-2</v>
      </c>
      <c r="I125" s="490">
        <v>16.388888999999999</v>
      </c>
    </row>
    <row r="126" spans="1:9" x14ac:dyDescent="0.25">
      <c r="A126" s="474">
        <v>2020</v>
      </c>
      <c r="B126" s="487" t="s">
        <v>1525</v>
      </c>
      <c r="C126" s="488" t="s">
        <v>1531</v>
      </c>
      <c r="D126" s="489" t="s">
        <v>1527</v>
      </c>
      <c r="E126" s="477">
        <v>16577</v>
      </c>
      <c r="F126" s="478">
        <v>0.99350000000000005</v>
      </c>
      <c r="G126" s="477">
        <v>107278</v>
      </c>
      <c r="H126" s="478">
        <v>0.98376861565549112</v>
      </c>
      <c r="I126" s="490">
        <v>6.4714967000000003</v>
      </c>
    </row>
    <row r="127" spans="1:9" x14ac:dyDescent="0.25">
      <c r="A127" s="474">
        <v>2020</v>
      </c>
      <c r="B127" s="487" t="s">
        <v>1525</v>
      </c>
      <c r="C127" s="488" t="s">
        <v>1623</v>
      </c>
      <c r="D127" s="489" t="s">
        <v>1524</v>
      </c>
      <c r="E127" s="477">
        <v>328</v>
      </c>
      <c r="F127" s="478">
        <v>1.9599999999999999E-2</v>
      </c>
      <c r="G127" s="477">
        <v>1571</v>
      </c>
      <c r="H127" s="478">
        <v>1.4406499889956716E-2</v>
      </c>
      <c r="I127" s="490">
        <v>4.7896340999999998</v>
      </c>
    </row>
    <row r="128" spans="1:9" x14ac:dyDescent="0.25">
      <c r="A128" s="474">
        <v>2020</v>
      </c>
      <c r="B128" s="487" t="s">
        <v>1525</v>
      </c>
      <c r="C128" s="488" t="s">
        <v>1623</v>
      </c>
      <c r="D128" s="489" t="s">
        <v>1527</v>
      </c>
      <c r="E128" s="477">
        <v>16357</v>
      </c>
      <c r="F128" s="478">
        <v>0.98029999999999995</v>
      </c>
      <c r="G128" s="477">
        <v>107477</v>
      </c>
      <c r="H128" s="478">
        <v>0.98559350011004332</v>
      </c>
      <c r="I128" s="490">
        <v>6.5707037000000001</v>
      </c>
    </row>
    <row r="129" spans="1:9" x14ac:dyDescent="0.25">
      <c r="A129" s="474">
        <v>2020</v>
      </c>
      <c r="B129" s="487" t="s">
        <v>1525</v>
      </c>
      <c r="C129" s="488" t="s">
        <v>1532</v>
      </c>
      <c r="D129" s="489" t="s">
        <v>1524</v>
      </c>
      <c r="E129" s="477">
        <v>394</v>
      </c>
      <c r="F129" s="478">
        <v>2.3599999999999999E-2</v>
      </c>
      <c r="G129" s="477">
        <v>5655</v>
      </c>
      <c r="H129" s="478">
        <v>5.18578974396596E-2</v>
      </c>
      <c r="I129" s="490">
        <v>14.352792000000001</v>
      </c>
    </row>
    <row r="130" spans="1:9" x14ac:dyDescent="0.25">
      <c r="A130" s="474">
        <v>2020</v>
      </c>
      <c r="B130" s="487" t="s">
        <v>1525</v>
      </c>
      <c r="C130" s="488" t="s">
        <v>1532</v>
      </c>
      <c r="D130" s="489" t="s">
        <v>1527</v>
      </c>
      <c r="E130" s="477">
        <v>16291</v>
      </c>
      <c r="F130" s="478">
        <v>0.97629999999999995</v>
      </c>
      <c r="G130" s="477">
        <v>103393</v>
      </c>
      <c r="H130" s="478">
        <v>0.94814210256034037</v>
      </c>
      <c r="I130" s="490">
        <v>6.3466331</v>
      </c>
    </row>
    <row r="131" spans="1:9" x14ac:dyDescent="0.25">
      <c r="A131" s="474">
        <v>2020</v>
      </c>
      <c r="B131" s="487" t="s">
        <v>1525</v>
      </c>
      <c r="C131" s="488" t="s">
        <v>1533</v>
      </c>
      <c r="D131" s="489" t="s">
        <v>1524</v>
      </c>
      <c r="E131" s="477">
        <v>48</v>
      </c>
      <c r="F131" s="478">
        <v>2.8E-3</v>
      </c>
      <c r="G131" s="477">
        <v>200</v>
      </c>
      <c r="H131" s="478">
        <v>1.8340547281930893E-3</v>
      </c>
      <c r="I131" s="490">
        <v>4.1666667000000004</v>
      </c>
    </row>
    <row r="132" spans="1:9" x14ac:dyDescent="0.25">
      <c r="A132" s="474">
        <v>2020</v>
      </c>
      <c r="B132" s="487" t="s">
        <v>1525</v>
      </c>
      <c r="C132" s="488" t="s">
        <v>1533</v>
      </c>
      <c r="D132" s="489" t="s">
        <v>1527</v>
      </c>
      <c r="E132" s="477">
        <v>16637</v>
      </c>
      <c r="F132" s="478">
        <v>0.99709999999999999</v>
      </c>
      <c r="G132" s="477">
        <v>108848</v>
      </c>
      <c r="H132" s="478">
        <v>0.99816594527180691</v>
      </c>
      <c r="I132" s="490">
        <v>6.5425256999999997</v>
      </c>
    </row>
    <row r="133" spans="1:9" x14ac:dyDescent="0.25">
      <c r="A133" s="474">
        <v>2020</v>
      </c>
      <c r="B133" s="487" t="s">
        <v>1525</v>
      </c>
      <c r="C133" s="488" t="s">
        <v>1535</v>
      </c>
      <c r="D133" s="489" t="s">
        <v>1524</v>
      </c>
      <c r="E133" s="477">
        <v>17</v>
      </c>
      <c r="F133" s="478">
        <v>1E-3</v>
      </c>
      <c r="G133" s="477">
        <v>39</v>
      </c>
      <c r="H133" s="478">
        <v>3.576406719976524E-4</v>
      </c>
      <c r="I133" s="490">
        <v>2.2941175999999999</v>
      </c>
    </row>
    <row r="134" spans="1:9" x14ac:dyDescent="0.25">
      <c r="A134" s="474">
        <v>2020</v>
      </c>
      <c r="B134" s="487" t="s">
        <v>1525</v>
      </c>
      <c r="C134" s="488" t="s">
        <v>1535</v>
      </c>
      <c r="D134" s="489" t="s">
        <v>1527</v>
      </c>
      <c r="E134" s="477">
        <v>16668</v>
      </c>
      <c r="F134" s="478">
        <v>0.99890000000000001</v>
      </c>
      <c r="G134" s="477">
        <v>109009</v>
      </c>
      <c r="H134" s="478">
        <v>0.99964235932800238</v>
      </c>
      <c r="I134" s="490">
        <v>6.5400168000000001</v>
      </c>
    </row>
    <row r="135" spans="1:9" x14ac:dyDescent="0.25">
      <c r="A135" s="474">
        <v>2020</v>
      </c>
      <c r="B135" s="488" t="s">
        <v>1624</v>
      </c>
      <c r="C135" s="488" t="s">
        <v>1526</v>
      </c>
      <c r="D135" s="489" t="s">
        <v>1524</v>
      </c>
      <c r="E135" s="477">
        <v>611</v>
      </c>
      <c r="F135" s="478">
        <v>1.6999999999999999E-3</v>
      </c>
      <c r="G135" s="477">
        <v>3760</v>
      </c>
      <c r="H135" s="478">
        <v>2.2126237245048076E-3</v>
      </c>
      <c r="I135" s="490">
        <v>6.1538462000000003</v>
      </c>
    </row>
    <row r="136" spans="1:9" x14ac:dyDescent="0.25">
      <c r="A136" s="474">
        <v>2020</v>
      </c>
      <c r="B136" s="488" t="s">
        <v>1624</v>
      </c>
      <c r="C136" s="488" t="s">
        <v>1526</v>
      </c>
      <c r="D136" s="489" t="s">
        <v>1527</v>
      </c>
      <c r="E136" s="477">
        <v>342374</v>
      </c>
      <c r="F136" s="478">
        <v>0.99819999999999998</v>
      </c>
      <c r="G136" s="477">
        <v>1695580</v>
      </c>
      <c r="H136" s="478">
        <v>0.99778737627549519</v>
      </c>
      <c r="I136" s="490">
        <v>4.9524204999999997</v>
      </c>
    </row>
    <row r="137" spans="1:9" x14ac:dyDescent="0.25">
      <c r="A137" s="474">
        <v>2020</v>
      </c>
      <c r="B137" s="488" t="s">
        <v>1624</v>
      </c>
      <c r="C137" s="488" t="s">
        <v>1528</v>
      </c>
      <c r="D137" s="489" t="s">
        <v>1524</v>
      </c>
      <c r="E137" s="477">
        <v>117</v>
      </c>
      <c r="F137" s="478">
        <v>2.9999999999999997E-4</v>
      </c>
      <c r="G137" s="477">
        <v>695</v>
      </c>
      <c r="H137" s="478">
        <v>4.0898231077947909E-4</v>
      </c>
      <c r="I137" s="490">
        <v>5.9401709</v>
      </c>
    </row>
    <row r="138" spans="1:9" x14ac:dyDescent="0.25">
      <c r="A138" s="474">
        <v>2020</v>
      </c>
      <c r="B138" s="488" t="s">
        <v>1624</v>
      </c>
      <c r="C138" s="488" t="s">
        <v>1528</v>
      </c>
      <c r="D138" s="489" t="s">
        <v>1527</v>
      </c>
      <c r="E138" s="477">
        <v>342868</v>
      </c>
      <c r="F138" s="478">
        <v>0.99960000000000004</v>
      </c>
      <c r="G138" s="477">
        <v>1698645</v>
      </c>
      <c r="H138" s="478">
        <v>0.99959101768922054</v>
      </c>
      <c r="I138" s="490">
        <v>4.9542244000000002</v>
      </c>
    </row>
    <row r="139" spans="1:9" x14ac:dyDescent="0.25">
      <c r="A139" s="474">
        <v>2020</v>
      </c>
      <c r="B139" s="488" t="s">
        <v>1624</v>
      </c>
      <c r="C139" s="488" t="s">
        <v>1529</v>
      </c>
      <c r="D139" s="489" t="s">
        <v>1524</v>
      </c>
      <c r="E139" s="477">
        <v>14427</v>
      </c>
      <c r="F139" s="478">
        <v>4.2000000000000003E-2</v>
      </c>
      <c r="G139" s="477">
        <v>127446</v>
      </c>
      <c r="H139" s="478">
        <v>7.4997351913095672E-2</v>
      </c>
      <c r="I139" s="490">
        <v>8.8338532000000001</v>
      </c>
    </row>
    <row r="140" spans="1:9" x14ac:dyDescent="0.25">
      <c r="A140" s="474">
        <v>2020</v>
      </c>
      <c r="B140" s="488" t="s">
        <v>1624</v>
      </c>
      <c r="C140" s="488" t="s">
        <v>1529</v>
      </c>
      <c r="D140" s="489" t="s">
        <v>1527</v>
      </c>
      <c r="E140" s="477">
        <v>328558</v>
      </c>
      <c r="F140" s="478">
        <v>0.95789999999999997</v>
      </c>
      <c r="G140" s="477">
        <v>1571894</v>
      </c>
      <c r="H140" s="478">
        <v>0.92500264808690436</v>
      </c>
      <c r="I140" s="490">
        <v>4.7842206999999997</v>
      </c>
    </row>
    <row r="141" spans="1:9" x14ac:dyDescent="0.25">
      <c r="A141" s="474">
        <v>2020</v>
      </c>
      <c r="B141" s="488" t="s">
        <v>1624</v>
      </c>
      <c r="C141" s="488" t="s">
        <v>1530</v>
      </c>
      <c r="D141" s="489" t="s">
        <v>1524</v>
      </c>
      <c r="E141" s="477">
        <v>1155</v>
      </c>
      <c r="F141" s="478">
        <v>3.3E-3</v>
      </c>
      <c r="G141" s="477">
        <v>5073</v>
      </c>
      <c r="H141" s="478">
        <v>2.9852766368119389E-3</v>
      </c>
      <c r="I141" s="490">
        <v>4.3922078000000004</v>
      </c>
    </row>
    <row r="142" spans="1:9" x14ac:dyDescent="0.25">
      <c r="A142" s="474">
        <v>2020</v>
      </c>
      <c r="B142" s="488" t="s">
        <v>1624</v>
      </c>
      <c r="C142" s="488" t="s">
        <v>1530</v>
      </c>
      <c r="D142" s="489" t="s">
        <v>1527</v>
      </c>
      <c r="E142" s="477">
        <v>341830</v>
      </c>
      <c r="F142" s="478">
        <v>0.99660000000000004</v>
      </c>
      <c r="G142" s="477">
        <v>1694267</v>
      </c>
      <c r="H142" s="478">
        <v>0.99701472336318808</v>
      </c>
      <c r="I142" s="490">
        <v>4.9564608000000003</v>
      </c>
    </row>
    <row r="143" spans="1:9" x14ac:dyDescent="0.25">
      <c r="A143" s="474">
        <v>2020</v>
      </c>
      <c r="B143" s="488" t="s">
        <v>1624</v>
      </c>
      <c r="C143" s="488" t="s">
        <v>1536</v>
      </c>
      <c r="D143" s="489" t="s">
        <v>1524</v>
      </c>
      <c r="E143" s="477">
        <v>432</v>
      </c>
      <c r="F143" s="478">
        <v>1.1999999999999999E-3</v>
      </c>
      <c r="G143" s="477">
        <v>3910</v>
      </c>
      <c r="H143" s="478">
        <v>2.3008932879823932E-3</v>
      </c>
      <c r="I143" s="490">
        <v>9.0509258999999993</v>
      </c>
    </row>
    <row r="144" spans="1:9" x14ac:dyDescent="0.25">
      <c r="A144" s="474">
        <v>2020</v>
      </c>
      <c r="B144" s="488" t="s">
        <v>1624</v>
      </c>
      <c r="C144" s="488" t="s">
        <v>1536</v>
      </c>
      <c r="D144" s="489" t="s">
        <v>1527</v>
      </c>
      <c r="E144" s="477">
        <v>342553</v>
      </c>
      <c r="F144" s="478">
        <v>0.99870000000000003</v>
      </c>
      <c r="G144" s="477">
        <v>1695430</v>
      </c>
      <c r="H144" s="478">
        <v>0.99769910671201756</v>
      </c>
      <c r="I144" s="490">
        <v>4.9493947</v>
      </c>
    </row>
    <row r="145" spans="1:9" x14ac:dyDescent="0.25">
      <c r="A145" s="474">
        <v>2020</v>
      </c>
      <c r="B145" s="488" t="s">
        <v>1624</v>
      </c>
      <c r="C145" s="488" t="s">
        <v>1531</v>
      </c>
      <c r="D145" s="489" t="s">
        <v>1524</v>
      </c>
      <c r="E145" s="477">
        <v>6851</v>
      </c>
      <c r="F145" s="478">
        <v>1.9900000000000001E-2</v>
      </c>
      <c r="G145" s="477">
        <v>102027</v>
      </c>
      <c r="H145" s="478">
        <v>6.0039191686184046E-2</v>
      </c>
      <c r="I145" s="490">
        <v>14.892277999999999</v>
      </c>
    </row>
    <row r="146" spans="1:9" x14ac:dyDescent="0.25">
      <c r="A146" s="474">
        <v>2020</v>
      </c>
      <c r="B146" s="488" t="s">
        <v>1624</v>
      </c>
      <c r="C146" s="488" t="s">
        <v>1531</v>
      </c>
      <c r="D146" s="489" t="s">
        <v>1527</v>
      </c>
      <c r="E146" s="477">
        <v>336134</v>
      </c>
      <c r="F146" s="478">
        <v>0.98</v>
      </c>
      <c r="G146" s="477">
        <v>1597313</v>
      </c>
      <c r="H146" s="478">
        <v>0.9399608083138159</v>
      </c>
      <c r="I146" s="490">
        <v>4.7520125999999996</v>
      </c>
    </row>
    <row r="147" spans="1:9" x14ac:dyDescent="0.25">
      <c r="A147" s="474">
        <v>2020</v>
      </c>
      <c r="B147" s="488" t="s">
        <v>1624</v>
      </c>
      <c r="C147" s="488" t="s">
        <v>1623</v>
      </c>
      <c r="D147" s="489" t="s">
        <v>1524</v>
      </c>
      <c r="E147" s="477">
        <v>1795</v>
      </c>
      <c r="F147" s="478">
        <v>5.1999999999999998E-3</v>
      </c>
      <c r="G147" s="477">
        <v>8682</v>
      </c>
      <c r="H147" s="478">
        <v>5.1090423340826438E-3</v>
      </c>
      <c r="I147" s="490">
        <v>4.8367687999999998</v>
      </c>
    </row>
    <row r="148" spans="1:9" x14ac:dyDescent="0.25">
      <c r="A148" s="474">
        <v>2020</v>
      </c>
      <c r="B148" s="488" t="s">
        <v>1624</v>
      </c>
      <c r="C148" s="488" t="s">
        <v>1623</v>
      </c>
      <c r="D148" s="489" t="s">
        <v>1527</v>
      </c>
      <c r="E148" s="477">
        <v>341190</v>
      </c>
      <c r="F148" s="478">
        <v>0.99470000000000003</v>
      </c>
      <c r="G148" s="477">
        <v>1690658</v>
      </c>
      <c r="H148" s="478">
        <v>0.9948909576659174</v>
      </c>
      <c r="I148" s="490">
        <v>4.9551803999999997</v>
      </c>
    </row>
    <row r="149" spans="1:9" x14ac:dyDescent="0.25">
      <c r="A149" s="474">
        <v>2020</v>
      </c>
      <c r="B149" s="488" t="s">
        <v>1624</v>
      </c>
      <c r="C149" s="488" t="s">
        <v>1532</v>
      </c>
      <c r="D149" s="489" t="s">
        <v>1524</v>
      </c>
      <c r="E149" s="477">
        <v>2099</v>
      </c>
      <c r="F149" s="478">
        <v>6.1000000000000004E-3</v>
      </c>
      <c r="G149" s="477">
        <v>12387</v>
      </c>
      <c r="H149" s="478">
        <v>7.2893005519790036E-3</v>
      </c>
      <c r="I149" s="490">
        <v>5.9013815999999997</v>
      </c>
    </row>
    <row r="150" spans="1:9" x14ac:dyDescent="0.25">
      <c r="A150" s="474">
        <v>2020</v>
      </c>
      <c r="B150" s="488" t="s">
        <v>1624</v>
      </c>
      <c r="C150" s="488" t="s">
        <v>1532</v>
      </c>
      <c r="D150" s="489" t="s">
        <v>1527</v>
      </c>
      <c r="E150" s="477">
        <v>340886</v>
      </c>
      <c r="F150" s="478">
        <v>0.99380000000000002</v>
      </c>
      <c r="G150" s="477">
        <v>1686953</v>
      </c>
      <c r="H150" s="478">
        <v>0.99271069944802104</v>
      </c>
      <c r="I150" s="490">
        <v>4.9487306999999996</v>
      </c>
    </row>
    <row r="151" spans="1:9" x14ac:dyDescent="0.25">
      <c r="A151" s="474">
        <v>2020</v>
      </c>
      <c r="B151" s="488" t="s">
        <v>1624</v>
      </c>
      <c r="C151" s="488" t="s">
        <v>1537</v>
      </c>
      <c r="D151" s="489" t="s">
        <v>1524</v>
      </c>
      <c r="E151" s="477">
        <v>16767</v>
      </c>
      <c r="F151" s="478">
        <v>4.8800000000000003E-2</v>
      </c>
      <c r="G151" s="477">
        <v>81883</v>
      </c>
      <c r="H151" s="478">
        <v>4.8185177774900841E-2</v>
      </c>
      <c r="I151" s="490">
        <v>4.8835807999999998</v>
      </c>
    </row>
    <row r="152" spans="1:9" x14ac:dyDescent="0.25">
      <c r="A152" s="474">
        <v>2020</v>
      </c>
      <c r="B152" s="488" t="s">
        <v>1624</v>
      </c>
      <c r="C152" s="488" t="s">
        <v>1537</v>
      </c>
      <c r="D152" s="489" t="s">
        <v>1527</v>
      </c>
      <c r="E152" s="477">
        <v>326218</v>
      </c>
      <c r="F152" s="478">
        <v>0.95109999999999995</v>
      </c>
      <c r="G152" s="477">
        <v>1617457</v>
      </c>
      <c r="H152" s="478">
        <v>0.95181482222509917</v>
      </c>
      <c r="I152" s="490">
        <v>4.9582088999999998</v>
      </c>
    </row>
    <row r="153" spans="1:9" x14ac:dyDescent="0.25">
      <c r="A153" s="474">
        <v>2020</v>
      </c>
      <c r="B153" s="488" t="s">
        <v>1624</v>
      </c>
      <c r="C153" s="488" t="s">
        <v>1533</v>
      </c>
      <c r="D153" s="489" t="s">
        <v>1524</v>
      </c>
      <c r="E153" s="477">
        <v>276</v>
      </c>
      <c r="F153" s="478">
        <v>8.0000000000000004E-4</v>
      </c>
      <c r="G153" s="477">
        <v>1041</v>
      </c>
      <c r="H153" s="478">
        <v>6.1259077053444277E-4</v>
      </c>
      <c r="I153" s="490">
        <v>3.7717391</v>
      </c>
    </row>
    <row r="154" spans="1:9" x14ac:dyDescent="0.25">
      <c r="A154" s="474">
        <v>2020</v>
      </c>
      <c r="B154" s="488" t="s">
        <v>1624</v>
      </c>
      <c r="C154" s="488" t="s">
        <v>1533</v>
      </c>
      <c r="D154" s="489" t="s">
        <v>1527</v>
      </c>
      <c r="E154" s="477">
        <v>342709</v>
      </c>
      <c r="F154" s="478">
        <v>0.99909999999999999</v>
      </c>
      <c r="G154" s="477">
        <v>1698299</v>
      </c>
      <c r="H154" s="478">
        <v>0.99938740922946556</v>
      </c>
      <c r="I154" s="490">
        <v>4.9555132999999998</v>
      </c>
    </row>
    <row r="155" spans="1:9" x14ac:dyDescent="0.25">
      <c r="A155" s="474">
        <v>2020</v>
      </c>
      <c r="B155" s="488" t="s">
        <v>1624</v>
      </c>
      <c r="C155" s="488" t="s">
        <v>1538</v>
      </c>
      <c r="D155" s="489" t="s">
        <v>1524</v>
      </c>
      <c r="E155" s="477">
        <v>515</v>
      </c>
      <c r="F155" s="478">
        <v>1.5E-3</v>
      </c>
      <c r="G155" s="477">
        <v>2236</v>
      </c>
      <c r="H155" s="478">
        <v>1.31580495957254E-3</v>
      </c>
      <c r="I155" s="490">
        <v>4.3417475999999997</v>
      </c>
    </row>
    <row r="156" spans="1:9" x14ac:dyDescent="0.25">
      <c r="A156" s="474">
        <v>2020</v>
      </c>
      <c r="B156" s="488" t="s">
        <v>1624</v>
      </c>
      <c r="C156" s="488" t="s">
        <v>1538</v>
      </c>
      <c r="D156" s="489" t="s">
        <v>1527</v>
      </c>
      <c r="E156" s="477">
        <v>342470</v>
      </c>
      <c r="F156" s="478">
        <v>0.99839999999999995</v>
      </c>
      <c r="G156" s="477">
        <v>1697104</v>
      </c>
      <c r="H156" s="478">
        <v>0.99868419504042749</v>
      </c>
      <c r="I156" s="490">
        <v>4.9554821999999996</v>
      </c>
    </row>
    <row r="157" spans="1:9" x14ac:dyDescent="0.25">
      <c r="A157" s="474">
        <v>2020</v>
      </c>
      <c r="B157" s="488" t="s">
        <v>1624</v>
      </c>
      <c r="C157" s="488" t="s">
        <v>1539</v>
      </c>
      <c r="D157" s="489" t="s">
        <v>1524</v>
      </c>
      <c r="E157" s="477">
        <v>33</v>
      </c>
      <c r="F157" s="478">
        <v>0</v>
      </c>
      <c r="G157" s="477">
        <v>145</v>
      </c>
      <c r="H157" s="478">
        <v>8.532724469499924E-5</v>
      </c>
      <c r="I157" s="490">
        <v>4.3939393999999998</v>
      </c>
    </row>
    <row r="158" spans="1:9" x14ac:dyDescent="0.25">
      <c r="A158" s="474">
        <v>2020</v>
      </c>
      <c r="B158" s="488" t="s">
        <v>1624</v>
      </c>
      <c r="C158" s="488" t="s">
        <v>1539</v>
      </c>
      <c r="D158" s="489" t="s">
        <v>1527</v>
      </c>
      <c r="E158" s="477">
        <v>342952</v>
      </c>
      <c r="F158" s="478">
        <v>0.99990000000000001</v>
      </c>
      <c r="G158" s="477">
        <v>1699195</v>
      </c>
      <c r="H158" s="478">
        <v>0.99991467275530499</v>
      </c>
      <c r="I158" s="490">
        <v>4.9546146000000002</v>
      </c>
    </row>
    <row r="159" spans="1:9" x14ac:dyDescent="0.25">
      <c r="A159" s="474">
        <v>2020</v>
      </c>
      <c r="B159" s="488" t="s">
        <v>1624</v>
      </c>
      <c r="C159" s="488" t="s">
        <v>1534</v>
      </c>
      <c r="D159" s="489" t="s">
        <v>1524</v>
      </c>
      <c r="E159" s="477">
        <v>5054</v>
      </c>
      <c r="F159" s="478">
        <v>1.47E-2</v>
      </c>
      <c r="G159" s="477">
        <v>22834</v>
      </c>
      <c r="H159" s="478">
        <v>1.3436981416314569E-2</v>
      </c>
      <c r="I159" s="490">
        <v>4.5180055000000001</v>
      </c>
    </row>
    <row r="160" spans="1:9" x14ac:dyDescent="0.25">
      <c r="A160" s="474">
        <v>2020</v>
      </c>
      <c r="B160" s="488" t="s">
        <v>1624</v>
      </c>
      <c r="C160" s="488" t="s">
        <v>1534</v>
      </c>
      <c r="D160" s="489" t="s">
        <v>1527</v>
      </c>
      <c r="E160" s="477">
        <v>337931</v>
      </c>
      <c r="F160" s="478">
        <v>0.98519999999999996</v>
      </c>
      <c r="G160" s="477">
        <v>1676506</v>
      </c>
      <c r="H160" s="478">
        <v>0.98656301858368545</v>
      </c>
      <c r="I160" s="490">
        <v>4.9610896999999996</v>
      </c>
    </row>
    <row r="161" spans="1:9" x14ac:dyDescent="0.25">
      <c r="A161" s="474">
        <v>2020</v>
      </c>
      <c r="B161" s="488" t="s">
        <v>1624</v>
      </c>
      <c r="C161" s="488" t="s">
        <v>1540</v>
      </c>
      <c r="D161" s="489" t="s">
        <v>1524</v>
      </c>
      <c r="E161" s="477">
        <v>730</v>
      </c>
      <c r="F161" s="478">
        <v>2.0999999999999999E-3</v>
      </c>
      <c r="G161" s="477">
        <v>3075</v>
      </c>
      <c r="H161" s="478">
        <v>1.809526051290501E-3</v>
      </c>
      <c r="I161" s="490">
        <v>4.2123287999999999</v>
      </c>
    </row>
    <row r="162" spans="1:9" x14ac:dyDescent="0.25">
      <c r="A162" s="474">
        <v>2020</v>
      </c>
      <c r="B162" s="488" t="s">
        <v>1624</v>
      </c>
      <c r="C162" s="488" t="s">
        <v>1540</v>
      </c>
      <c r="D162" s="489" t="s">
        <v>1527</v>
      </c>
      <c r="E162" s="477">
        <v>342255</v>
      </c>
      <c r="F162" s="478">
        <v>0.99780000000000002</v>
      </c>
      <c r="G162" s="477">
        <v>1696265</v>
      </c>
      <c r="H162" s="478">
        <v>0.99819047394870952</v>
      </c>
      <c r="I162" s="490">
        <v>4.9561438000000004</v>
      </c>
    </row>
    <row r="163" spans="1:9" x14ac:dyDescent="0.25">
      <c r="A163" s="474">
        <v>2020</v>
      </c>
      <c r="B163" s="488" t="s">
        <v>1624</v>
      </c>
      <c r="C163" s="488" t="s">
        <v>1541</v>
      </c>
      <c r="D163" s="489" t="s">
        <v>1524</v>
      </c>
      <c r="E163" s="477">
        <v>401</v>
      </c>
      <c r="F163" s="478">
        <v>1.1000000000000001E-3</v>
      </c>
      <c r="G163" s="477">
        <v>1826</v>
      </c>
      <c r="H163" s="478">
        <v>1.0745348194004731E-3</v>
      </c>
      <c r="I163" s="490">
        <v>4.5536159999999999</v>
      </c>
    </row>
    <row r="164" spans="1:9" x14ac:dyDescent="0.25">
      <c r="A164" s="474">
        <v>2020</v>
      </c>
      <c r="B164" s="488" t="s">
        <v>1624</v>
      </c>
      <c r="C164" s="488" t="s">
        <v>1541</v>
      </c>
      <c r="D164" s="489" t="s">
        <v>1527</v>
      </c>
      <c r="E164" s="477">
        <v>342584</v>
      </c>
      <c r="F164" s="478">
        <v>0.99880000000000002</v>
      </c>
      <c r="G164" s="477">
        <v>1697514</v>
      </c>
      <c r="H164" s="478">
        <v>0.99892546518059955</v>
      </c>
      <c r="I164" s="490">
        <v>4.9550299999999998</v>
      </c>
    </row>
    <row r="165" spans="1:9" x14ac:dyDescent="0.25">
      <c r="A165" s="474">
        <v>2020</v>
      </c>
      <c r="B165" s="488" t="s">
        <v>1624</v>
      </c>
      <c r="C165" s="488" t="s">
        <v>1535</v>
      </c>
      <c r="D165" s="489" t="s">
        <v>1524</v>
      </c>
      <c r="E165" s="477">
        <v>264</v>
      </c>
      <c r="F165" s="478">
        <v>6.9999999999999999E-4</v>
      </c>
      <c r="G165" s="477">
        <v>1216</v>
      </c>
      <c r="H165" s="478">
        <v>7.1557192792495912E-4</v>
      </c>
      <c r="I165" s="490">
        <v>4.6060606000000002</v>
      </c>
    </row>
    <row r="166" spans="1:9" x14ac:dyDescent="0.25">
      <c r="A166" s="474">
        <v>2020</v>
      </c>
      <c r="B166" s="488" t="s">
        <v>1624</v>
      </c>
      <c r="C166" s="488" t="s">
        <v>1535</v>
      </c>
      <c r="D166" s="489" t="s">
        <v>1527</v>
      </c>
      <c r="E166" s="477">
        <v>342721</v>
      </c>
      <c r="F166" s="478">
        <v>0.99919999999999998</v>
      </c>
      <c r="G166" s="477">
        <v>1698124</v>
      </c>
      <c r="H166" s="478">
        <v>0.99928442807207507</v>
      </c>
      <c r="I166" s="490">
        <v>4.9548291000000004</v>
      </c>
    </row>
    <row r="167" spans="1:9" x14ac:dyDescent="0.25">
      <c r="A167" s="474">
        <v>2020</v>
      </c>
      <c r="B167" s="488" t="s">
        <v>1625</v>
      </c>
      <c r="C167" s="488" t="s">
        <v>1526</v>
      </c>
      <c r="D167" s="489" t="s">
        <v>1524</v>
      </c>
      <c r="E167" s="477">
        <v>239</v>
      </c>
      <c r="F167" s="478">
        <v>6.9999999999999999E-4</v>
      </c>
      <c r="G167" s="477">
        <v>1735</v>
      </c>
      <c r="H167" s="478">
        <v>1.0328788864672625E-3</v>
      </c>
      <c r="I167" s="490">
        <v>7.2594142000000002</v>
      </c>
    </row>
    <row r="168" spans="1:9" x14ac:dyDescent="0.25">
      <c r="A168" s="474">
        <v>2020</v>
      </c>
      <c r="B168" s="488" t="s">
        <v>1625</v>
      </c>
      <c r="C168" s="488" t="s">
        <v>1526</v>
      </c>
      <c r="D168" s="489" t="s">
        <v>1527</v>
      </c>
      <c r="E168" s="477">
        <v>303869</v>
      </c>
      <c r="F168" s="478">
        <v>0.99919999999999998</v>
      </c>
      <c r="G168" s="477">
        <v>1678036</v>
      </c>
      <c r="H168" s="478">
        <v>0.9989671211135327</v>
      </c>
      <c r="I168" s="490">
        <v>5.5222531000000004</v>
      </c>
    </row>
    <row r="169" spans="1:9" x14ac:dyDescent="0.25">
      <c r="A169" s="474">
        <v>2020</v>
      </c>
      <c r="B169" s="488" t="s">
        <v>1625</v>
      </c>
      <c r="C169" s="488" t="s">
        <v>1529</v>
      </c>
      <c r="D169" s="489" t="s">
        <v>1524</v>
      </c>
      <c r="E169" s="477">
        <v>2112</v>
      </c>
      <c r="F169" s="478">
        <v>6.8999999999999999E-3</v>
      </c>
      <c r="G169" s="477">
        <v>33574</v>
      </c>
      <c r="H169" s="478">
        <v>1.998724826181664E-2</v>
      </c>
      <c r="I169" s="490">
        <v>15.89678</v>
      </c>
    </row>
    <row r="170" spans="1:9" x14ac:dyDescent="0.25">
      <c r="A170" s="474">
        <v>2020</v>
      </c>
      <c r="B170" s="488" t="s">
        <v>1625</v>
      </c>
      <c r="C170" s="488" t="s">
        <v>1529</v>
      </c>
      <c r="D170" s="489" t="s">
        <v>1527</v>
      </c>
      <c r="E170" s="477">
        <v>301996</v>
      </c>
      <c r="F170" s="478">
        <v>0.99299999999999999</v>
      </c>
      <c r="G170" s="477">
        <v>1646197</v>
      </c>
      <c r="H170" s="478">
        <v>0.98001275173818336</v>
      </c>
      <c r="I170" s="490">
        <v>5.4510737000000002</v>
      </c>
    </row>
    <row r="171" spans="1:9" x14ac:dyDescent="0.25">
      <c r="A171" s="474">
        <v>2020</v>
      </c>
      <c r="B171" s="488" t="s">
        <v>1625</v>
      </c>
      <c r="C171" s="488" t="s">
        <v>1530</v>
      </c>
      <c r="D171" s="489" t="s">
        <v>1524</v>
      </c>
      <c r="E171" s="477">
        <v>35</v>
      </c>
      <c r="F171" s="478">
        <v>1E-4</v>
      </c>
      <c r="G171" s="477">
        <v>237</v>
      </c>
      <c r="H171" s="478">
        <v>1.4109066057218513E-4</v>
      </c>
      <c r="I171" s="490">
        <v>6.7714286000000001</v>
      </c>
    </row>
    <row r="172" spans="1:9" x14ac:dyDescent="0.25">
      <c r="A172" s="474">
        <v>2020</v>
      </c>
      <c r="B172" s="488" t="s">
        <v>1625</v>
      </c>
      <c r="C172" s="488" t="s">
        <v>1530</v>
      </c>
      <c r="D172" s="489" t="s">
        <v>1527</v>
      </c>
      <c r="E172" s="477">
        <v>304073</v>
      </c>
      <c r="F172" s="478">
        <v>0.99980000000000002</v>
      </c>
      <c r="G172" s="477">
        <v>1679534</v>
      </c>
      <c r="H172" s="478">
        <v>0.99985890933942778</v>
      </c>
      <c r="I172" s="490">
        <v>5.5234747000000004</v>
      </c>
    </row>
    <row r="173" spans="1:9" x14ac:dyDescent="0.25">
      <c r="A173" s="474">
        <v>2020</v>
      </c>
      <c r="B173" s="488" t="s">
        <v>1625</v>
      </c>
      <c r="C173" s="488" t="s">
        <v>1536</v>
      </c>
      <c r="D173" s="489" t="s">
        <v>1524</v>
      </c>
      <c r="E173" s="477">
        <v>18</v>
      </c>
      <c r="F173" s="478">
        <v>0</v>
      </c>
      <c r="G173" s="477">
        <v>298</v>
      </c>
      <c r="H173" s="478">
        <v>1.774051343903425E-4</v>
      </c>
      <c r="I173" s="490">
        <v>16.555555999999999</v>
      </c>
    </row>
    <row r="174" spans="1:9" x14ac:dyDescent="0.25">
      <c r="A174" s="474">
        <v>2020</v>
      </c>
      <c r="B174" s="488" t="s">
        <v>1625</v>
      </c>
      <c r="C174" s="488" t="s">
        <v>1536</v>
      </c>
      <c r="D174" s="489" t="s">
        <v>1527</v>
      </c>
      <c r="E174" s="477">
        <v>304090</v>
      </c>
      <c r="F174" s="478">
        <v>0.99990000000000001</v>
      </c>
      <c r="G174" s="477">
        <v>1679473</v>
      </c>
      <c r="H174" s="478">
        <v>0.99982259486560965</v>
      </c>
      <c r="I174" s="490">
        <v>5.5229653000000001</v>
      </c>
    </row>
    <row r="175" spans="1:9" x14ac:dyDescent="0.25">
      <c r="A175" s="474">
        <v>2020</v>
      </c>
      <c r="B175" s="488" t="s">
        <v>1625</v>
      </c>
      <c r="C175" s="488" t="s">
        <v>1531</v>
      </c>
      <c r="D175" s="489" t="s">
        <v>1524</v>
      </c>
      <c r="E175" s="477">
        <v>949</v>
      </c>
      <c r="F175" s="478">
        <v>3.0999999999999999E-3</v>
      </c>
      <c r="G175" s="477">
        <v>20749</v>
      </c>
      <c r="H175" s="478">
        <v>1.2352278971359787E-2</v>
      </c>
      <c r="I175" s="490">
        <v>21.864066999999999</v>
      </c>
    </row>
    <row r="176" spans="1:9" x14ac:dyDescent="0.25">
      <c r="A176" s="474">
        <v>2020</v>
      </c>
      <c r="B176" s="488" t="s">
        <v>1625</v>
      </c>
      <c r="C176" s="488" t="s">
        <v>1531</v>
      </c>
      <c r="D176" s="489" t="s">
        <v>1527</v>
      </c>
      <c r="E176" s="477">
        <v>303159</v>
      </c>
      <c r="F176" s="478">
        <v>0.99680000000000002</v>
      </c>
      <c r="G176" s="477">
        <v>1659022</v>
      </c>
      <c r="H176" s="478">
        <v>0.98764772102864018</v>
      </c>
      <c r="I176" s="490">
        <v>5.4724665000000003</v>
      </c>
    </row>
    <row r="177" spans="1:9" x14ac:dyDescent="0.25">
      <c r="A177" s="474">
        <v>2020</v>
      </c>
      <c r="B177" s="488" t="s">
        <v>1625</v>
      </c>
      <c r="C177" s="488" t="s">
        <v>1623</v>
      </c>
      <c r="D177" s="489" t="s">
        <v>1524</v>
      </c>
      <c r="E177" s="477">
        <v>189</v>
      </c>
      <c r="F177" s="478">
        <v>5.9999999999999995E-4</v>
      </c>
      <c r="G177" s="477">
        <v>1444</v>
      </c>
      <c r="H177" s="478">
        <v>8.596409867773643E-4</v>
      </c>
      <c r="I177" s="490">
        <v>7.6402115999999998</v>
      </c>
    </row>
    <row r="178" spans="1:9" x14ac:dyDescent="0.25">
      <c r="A178" s="474">
        <v>2020</v>
      </c>
      <c r="B178" s="488" t="s">
        <v>1625</v>
      </c>
      <c r="C178" s="488" t="s">
        <v>1623</v>
      </c>
      <c r="D178" s="489" t="s">
        <v>1527</v>
      </c>
      <c r="E178" s="477">
        <v>303919</v>
      </c>
      <c r="F178" s="478">
        <v>0.99929999999999997</v>
      </c>
      <c r="G178" s="477">
        <v>1678327</v>
      </c>
      <c r="H178" s="478">
        <v>0.99914035901322262</v>
      </c>
      <c r="I178" s="490">
        <v>5.5223021000000001</v>
      </c>
    </row>
    <row r="179" spans="1:9" x14ac:dyDescent="0.25">
      <c r="A179" s="474">
        <v>2020</v>
      </c>
      <c r="B179" s="488" t="s">
        <v>1625</v>
      </c>
      <c r="C179" s="488" t="s">
        <v>1532</v>
      </c>
      <c r="D179" s="489" t="s">
        <v>1524</v>
      </c>
      <c r="E179" s="477">
        <v>172</v>
      </c>
      <c r="F179" s="478">
        <v>5.0000000000000001E-4</v>
      </c>
      <c r="G179" s="477">
        <v>1278</v>
      </c>
      <c r="H179" s="478">
        <v>7.6081799245254268E-4</v>
      </c>
      <c r="I179" s="490">
        <v>7.4302326000000001</v>
      </c>
    </row>
    <row r="180" spans="1:9" x14ac:dyDescent="0.25">
      <c r="A180" s="474">
        <v>2020</v>
      </c>
      <c r="B180" s="488" t="s">
        <v>1625</v>
      </c>
      <c r="C180" s="488" t="s">
        <v>1532</v>
      </c>
      <c r="D180" s="489" t="s">
        <v>1527</v>
      </c>
      <c r="E180" s="477">
        <v>303936</v>
      </c>
      <c r="F180" s="478">
        <v>0.99939999999999996</v>
      </c>
      <c r="G180" s="477">
        <v>1678493</v>
      </c>
      <c r="H180" s="478">
        <v>0.99923918200754747</v>
      </c>
      <c r="I180" s="490">
        <v>5.5225394000000003</v>
      </c>
    </row>
    <row r="181" spans="1:9" x14ac:dyDescent="0.25">
      <c r="A181" s="474">
        <v>2020</v>
      </c>
      <c r="B181" s="488" t="s">
        <v>1625</v>
      </c>
      <c r="C181" s="488" t="s">
        <v>1537</v>
      </c>
      <c r="D181" s="489" t="s">
        <v>1524</v>
      </c>
      <c r="E181" s="477">
        <v>2194</v>
      </c>
      <c r="F181" s="478">
        <v>7.1999999999999998E-3</v>
      </c>
      <c r="G181" s="477">
        <v>12421</v>
      </c>
      <c r="H181" s="478">
        <v>7.3944603163169269E-3</v>
      </c>
      <c r="I181" s="490">
        <v>5.6613490999999998</v>
      </c>
    </row>
    <row r="182" spans="1:9" x14ac:dyDescent="0.25">
      <c r="A182" s="474">
        <v>2020</v>
      </c>
      <c r="B182" s="488" t="s">
        <v>1625</v>
      </c>
      <c r="C182" s="488" t="s">
        <v>1537</v>
      </c>
      <c r="D182" s="489" t="s">
        <v>1527</v>
      </c>
      <c r="E182" s="477">
        <v>301914</v>
      </c>
      <c r="F182" s="478">
        <v>0.99270000000000003</v>
      </c>
      <c r="G182" s="477">
        <v>1667350</v>
      </c>
      <c r="H182" s="478">
        <v>0.99260553968368304</v>
      </c>
      <c r="I182" s="490">
        <v>5.5226173999999997</v>
      </c>
    </row>
    <row r="183" spans="1:9" x14ac:dyDescent="0.25">
      <c r="A183" s="474">
        <v>2020</v>
      </c>
      <c r="B183" s="488" t="s">
        <v>1625</v>
      </c>
      <c r="C183" s="488" t="s">
        <v>1533</v>
      </c>
      <c r="D183" s="489" t="s">
        <v>1524</v>
      </c>
      <c r="E183" s="477">
        <v>17</v>
      </c>
      <c r="F183" s="478">
        <v>0</v>
      </c>
      <c r="G183" s="477">
        <v>46</v>
      </c>
      <c r="H183" s="478">
        <v>2.7384685174348171E-5</v>
      </c>
      <c r="I183" s="490">
        <v>2.7058824000000001</v>
      </c>
    </row>
    <row r="184" spans="1:9" x14ac:dyDescent="0.25">
      <c r="A184" s="474">
        <v>2020</v>
      </c>
      <c r="B184" s="488" t="s">
        <v>1625</v>
      </c>
      <c r="C184" s="488" t="s">
        <v>1533</v>
      </c>
      <c r="D184" s="489" t="s">
        <v>1527</v>
      </c>
      <c r="E184" s="477">
        <v>304091</v>
      </c>
      <c r="F184" s="478">
        <v>0.99990000000000001</v>
      </c>
      <c r="G184" s="477">
        <v>1679725</v>
      </c>
      <c r="H184" s="478">
        <v>0.99997261531482562</v>
      </c>
      <c r="I184" s="490">
        <v>5.5237759000000004</v>
      </c>
    </row>
    <row r="185" spans="1:9" x14ac:dyDescent="0.25">
      <c r="A185" s="474">
        <v>2020</v>
      </c>
      <c r="B185" s="488" t="s">
        <v>1625</v>
      </c>
      <c r="C185" s="488" t="s">
        <v>1538</v>
      </c>
      <c r="D185" s="489" t="s">
        <v>1524</v>
      </c>
      <c r="E185" s="477">
        <v>26</v>
      </c>
      <c r="F185" s="478">
        <v>0</v>
      </c>
      <c r="G185" s="477">
        <v>121</v>
      </c>
      <c r="H185" s="478">
        <v>7.2033628393394102E-5</v>
      </c>
      <c r="I185" s="490">
        <v>4.6538462000000003</v>
      </c>
    </row>
    <row r="186" spans="1:9" x14ac:dyDescent="0.25">
      <c r="A186" s="474">
        <v>2020</v>
      </c>
      <c r="B186" s="488" t="s">
        <v>1625</v>
      </c>
      <c r="C186" s="488" t="s">
        <v>1538</v>
      </c>
      <c r="D186" s="489" t="s">
        <v>1527</v>
      </c>
      <c r="E186" s="477">
        <v>304082</v>
      </c>
      <c r="F186" s="478">
        <v>0.99990000000000001</v>
      </c>
      <c r="G186" s="477">
        <v>1679650</v>
      </c>
      <c r="H186" s="478">
        <v>0.99992796637160664</v>
      </c>
      <c r="I186" s="490">
        <v>5.5236926999999998</v>
      </c>
    </row>
    <row r="187" spans="1:9" x14ac:dyDescent="0.25">
      <c r="A187" s="474">
        <v>2020</v>
      </c>
      <c r="B187" s="488" t="s">
        <v>1625</v>
      </c>
      <c r="C187" s="488" t="s">
        <v>1539</v>
      </c>
      <c r="D187" s="489" t="s">
        <v>1527</v>
      </c>
      <c r="E187" s="477">
        <v>304108</v>
      </c>
      <c r="F187" s="478">
        <v>1</v>
      </c>
      <c r="G187" s="477">
        <v>1679771</v>
      </c>
      <c r="H187" s="478">
        <v>1</v>
      </c>
      <c r="I187" s="490">
        <v>5.5236182999999999</v>
      </c>
    </row>
    <row r="188" spans="1:9" x14ac:dyDescent="0.25">
      <c r="A188" s="474">
        <v>2020</v>
      </c>
      <c r="B188" s="488" t="s">
        <v>1625</v>
      </c>
      <c r="C188" s="488" t="s">
        <v>1534</v>
      </c>
      <c r="D188" s="489" t="s">
        <v>1524</v>
      </c>
      <c r="E188" s="477">
        <v>259</v>
      </c>
      <c r="F188" s="478">
        <v>8.0000000000000004E-4</v>
      </c>
      <c r="G188" s="477">
        <v>1301</v>
      </c>
      <c r="H188" s="478">
        <v>7.7451033503971674E-4</v>
      </c>
      <c r="I188" s="490">
        <v>5.0231659999999998</v>
      </c>
    </row>
    <row r="189" spans="1:9" x14ac:dyDescent="0.25">
      <c r="A189" s="474">
        <v>2020</v>
      </c>
      <c r="B189" s="488" t="s">
        <v>1625</v>
      </c>
      <c r="C189" s="488" t="s">
        <v>1534</v>
      </c>
      <c r="D189" s="489" t="s">
        <v>1527</v>
      </c>
      <c r="E189" s="477">
        <v>303849</v>
      </c>
      <c r="F189" s="478">
        <v>0.99909999999999999</v>
      </c>
      <c r="G189" s="477">
        <v>1678470</v>
      </c>
      <c r="H189" s="478">
        <v>0.99922548966496028</v>
      </c>
      <c r="I189" s="490">
        <v>5.5240448999999998</v>
      </c>
    </row>
    <row r="190" spans="1:9" x14ac:dyDescent="0.25">
      <c r="A190" s="474">
        <v>2020</v>
      </c>
      <c r="B190" s="488" t="s">
        <v>1625</v>
      </c>
      <c r="C190" s="488" t="s">
        <v>1540</v>
      </c>
      <c r="D190" s="489" t="s">
        <v>1524</v>
      </c>
      <c r="E190" s="477">
        <v>12</v>
      </c>
      <c r="F190" s="478">
        <v>0</v>
      </c>
      <c r="G190" s="477">
        <v>58</v>
      </c>
      <c r="H190" s="478">
        <v>3.4528516089395522E-5</v>
      </c>
      <c r="I190" s="490">
        <v>4.8333332999999996</v>
      </c>
    </row>
    <row r="191" spans="1:9" x14ac:dyDescent="0.25">
      <c r="A191" s="474">
        <v>2020</v>
      </c>
      <c r="B191" s="488" t="s">
        <v>1625</v>
      </c>
      <c r="C191" s="488" t="s">
        <v>1540</v>
      </c>
      <c r="D191" s="489" t="s">
        <v>1527</v>
      </c>
      <c r="E191" s="477">
        <v>304096</v>
      </c>
      <c r="F191" s="478">
        <v>0.99990000000000001</v>
      </c>
      <c r="G191" s="477">
        <v>1679713</v>
      </c>
      <c r="H191" s="478">
        <v>0.99996547148391057</v>
      </c>
      <c r="I191" s="490">
        <v>5.5236456</v>
      </c>
    </row>
    <row r="192" spans="1:9" x14ac:dyDescent="0.25">
      <c r="A192" s="474">
        <v>2020</v>
      </c>
      <c r="B192" s="488" t="s">
        <v>1625</v>
      </c>
      <c r="C192" s="488" t="s">
        <v>1541</v>
      </c>
      <c r="D192" s="489" t="s">
        <v>1524</v>
      </c>
      <c r="E192" s="477">
        <v>71</v>
      </c>
      <c r="F192" s="478">
        <v>2.0000000000000001E-4</v>
      </c>
      <c r="G192" s="477">
        <v>375</v>
      </c>
      <c r="H192" s="478">
        <v>2.2324471609522966E-4</v>
      </c>
      <c r="I192" s="490">
        <v>5.2816900999999996</v>
      </c>
    </row>
    <row r="193" spans="1:9" x14ac:dyDescent="0.25">
      <c r="A193" s="474">
        <v>2020</v>
      </c>
      <c r="B193" s="488" t="s">
        <v>1625</v>
      </c>
      <c r="C193" s="488" t="s">
        <v>1541</v>
      </c>
      <c r="D193" s="489" t="s">
        <v>1527</v>
      </c>
      <c r="E193" s="477">
        <v>304037</v>
      </c>
      <c r="F193" s="478">
        <v>0.99970000000000003</v>
      </c>
      <c r="G193" s="477">
        <v>1679396</v>
      </c>
      <c r="H193" s="478">
        <v>0.99977675528390475</v>
      </c>
      <c r="I193" s="490">
        <v>5.5236748000000002</v>
      </c>
    </row>
    <row r="194" spans="1:9" x14ac:dyDescent="0.25">
      <c r="A194" s="474">
        <v>2020</v>
      </c>
      <c r="B194" s="488" t="s">
        <v>1501</v>
      </c>
      <c r="C194" s="488" t="s">
        <v>1526</v>
      </c>
      <c r="D194" s="489" t="s">
        <v>1524</v>
      </c>
      <c r="E194" s="477">
        <v>959</v>
      </c>
      <c r="F194" s="478">
        <v>1.4E-3</v>
      </c>
      <c r="G194" s="477">
        <v>6661</v>
      </c>
      <c r="H194" s="478">
        <v>1.9096033179680169E-3</v>
      </c>
      <c r="I194" s="490">
        <v>6.9457769000000003</v>
      </c>
    </row>
    <row r="195" spans="1:9" x14ac:dyDescent="0.25">
      <c r="A195" s="474">
        <v>2020</v>
      </c>
      <c r="B195" s="488" t="s">
        <v>1501</v>
      </c>
      <c r="C195" s="488" t="s">
        <v>1526</v>
      </c>
      <c r="D195" s="489" t="s">
        <v>1527</v>
      </c>
      <c r="E195" s="477">
        <v>662819</v>
      </c>
      <c r="F195" s="478">
        <v>0.99850000000000005</v>
      </c>
      <c r="G195" s="477">
        <v>3481498</v>
      </c>
      <c r="H195" s="478">
        <v>0.99809039668203203</v>
      </c>
      <c r="I195" s="490">
        <v>5.2525700999999998</v>
      </c>
    </row>
    <row r="196" spans="1:9" x14ac:dyDescent="0.25">
      <c r="A196" s="474">
        <v>2020</v>
      </c>
      <c r="B196" s="488" t="s">
        <v>1501</v>
      </c>
      <c r="C196" s="488" t="s">
        <v>1528</v>
      </c>
      <c r="D196" s="489" t="s">
        <v>1524</v>
      </c>
      <c r="E196" s="477">
        <v>256</v>
      </c>
      <c r="F196" s="478">
        <v>2.9999999999999997E-4</v>
      </c>
      <c r="G196" s="477">
        <v>2287</v>
      </c>
      <c r="H196" s="478">
        <v>6.556467179391765E-4</v>
      </c>
      <c r="I196" s="490">
        <v>8.9335938000000006</v>
      </c>
    </row>
    <row r="197" spans="1:9" x14ac:dyDescent="0.25">
      <c r="A197" s="474">
        <v>2020</v>
      </c>
      <c r="B197" s="488" t="s">
        <v>1501</v>
      </c>
      <c r="C197" s="488" t="s">
        <v>1528</v>
      </c>
      <c r="D197" s="489" t="s">
        <v>1527</v>
      </c>
      <c r="E197" s="477">
        <v>663522</v>
      </c>
      <c r="F197" s="478">
        <v>0.99960000000000004</v>
      </c>
      <c r="G197" s="477">
        <v>3485872</v>
      </c>
      <c r="H197" s="478">
        <v>0.99934435328206084</v>
      </c>
      <c r="I197" s="490">
        <v>5.2535971000000004</v>
      </c>
    </row>
    <row r="198" spans="1:9" x14ac:dyDescent="0.25">
      <c r="A198" s="474">
        <v>2020</v>
      </c>
      <c r="B198" s="488" t="s">
        <v>1501</v>
      </c>
      <c r="C198" s="488" t="s">
        <v>1529</v>
      </c>
      <c r="D198" s="489" t="s">
        <v>1524</v>
      </c>
      <c r="E198" s="477">
        <v>18399</v>
      </c>
      <c r="F198" s="478">
        <v>2.7699999999999999E-2</v>
      </c>
      <c r="G198" s="477">
        <v>182935</v>
      </c>
      <c r="H198" s="478">
        <v>5.2444570330652932E-2</v>
      </c>
      <c r="I198" s="490">
        <v>9.9426599000000007</v>
      </c>
    </row>
    <row r="199" spans="1:9" x14ac:dyDescent="0.25">
      <c r="A199" s="474">
        <v>2020</v>
      </c>
      <c r="B199" s="488" t="s">
        <v>1501</v>
      </c>
      <c r="C199" s="488" t="s">
        <v>1529</v>
      </c>
      <c r="D199" s="489" t="s">
        <v>1527</v>
      </c>
      <c r="E199" s="477">
        <v>645379</v>
      </c>
      <c r="F199" s="478">
        <v>0.97219999999999995</v>
      </c>
      <c r="G199" s="477">
        <v>3305224</v>
      </c>
      <c r="H199" s="478">
        <v>0.94755542966934703</v>
      </c>
      <c r="I199" s="490">
        <v>5.1213768999999996</v>
      </c>
    </row>
    <row r="200" spans="1:9" x14ac:dyDescent="0.25">
      <c r="A200" s="474">
        <v>2020</v>
      </c>
      <c r="B200" s="488" t="s">
        <v>1501</v>
      </c>
      <c r="C200" s="488" t="s">
        <v>1530</v>
      </c>
      <c r="D200" s="489" t="s">
        <v>1524</v>
      </c>
      <c r="E200" s="477">
        <v>1360</v>
      </c>
      <c r="F200" s="478">
        <v>2E-3</v>
      </c>
      <c r="G200" s="477">
        <v>7189</v>
      </c>
      <c r="H200" s="478">
        <v>2.06097256461073E-3</v>
      </c>
      <c r="I200" s="490">
        <v>5.2860294000000003</v>
      </c>
    </row>
    <row r="201" spans="1:9" x14ac:dyDescent="0.25">
      <c r="A201" s="474">
        <v>2020</v>
      </c>
      <c r="B201" s="488" t="s">
        <v>1501</v>
      </c>
      <c r="C201" s="488" t="s">
        <v>1530</v>
      </c>
      <c r="D201" s="489" t="s">
        <v>1527</v>
      </c>
      <c r="E201" s="477">
        <v>662418</v>
      </c>
      <c r="F201" s="478">
        <v>0.99790000000000001</v>
      </c>
      <c r="G201" s="477">
        <v>3480970</v>
      </c>
      <c r="H201" s="478">
        <v>0.99793902743538931</v>
      </c>
      <c r="I201" s="490">
        <v>5.2549526999999996</v>
      </c>
    </row>
    <row r="202" spans="1:9" x14ac:dyDescent="0.25">
      <c r="A202" s="474">
        <v>2020</v>
      </c>
      <c r="B202" s="488" t="s">
        <v>1501</v>
      </c>
      <c r="C202" s="488" t="s">
        <v>1536</v>
      </c>
      <c r="D202" s="489" t="s">
        <v>1524</v>
      </c>
      <c r="E202" s="477">
        <v>455</v>
      </c>
      <c r="F202" s="478">
        <v>5.9999999999999995E-4</v>
      </c>
      <c r="G202" s="477">
        <v>4248</v>
      </c>
      <c r="H202" s="478">
        <v>1.2178343934436476E-3</v>
      </c>
      <c r="I202" s="490">
        <v>9.3362636999999999</v>
      </c>
    </row>
    <row r="203" spans="1:9" x14ac:dyDescent="0.25">
      <c r="A203" s="474">
        <v>2020</v>
      </c>
      <c r="B203" s="488" t="s">
        <v>1501</v>
      </c>
      <c r="C203" s="488" t="s">
        <v>1536</v>
      </c>
      <c r="D203" s="489" t="s">
        <v>1527</v>
      </c>
      <c r="E203" s="477">
        <v>663323</v>
      </c>
      <c r="F203" s="478">
        <v>0.99929999999999997</v>
      </c>
      <c r="G203" s="477">
        <v>3483911</v>
      </c>
      <c r="H203" s="478">
        <v>0.9987821656065563</v>
      </c>
      <c r="I203" s="490">
        <v>5.2522168999999996</v>
      </c>
    </row>
    <row r="204" spans="1:9" x14ac:dyDescent="0.25">
      <c r="A204" s="474">
        <v>2020</v>
      </c>
      <c r="B204" s="488" t="s">
        <v>1501</v>
      </c>
      <c r="C204" s="488" t="s">
        <v>1531</v>
      </c>
      <c r="D204" s="489" t="s">
        <v>1524</v>
      </c>
      <c r="E204" s="477">
        <v>7908</v>
      </c>
      <c r="F204" s="478">
        <v>1.1900000000000001E-2</v>
      </c>
      <c r="G204" s="477">
        <v>124546</v>
      </c>
      <c r="H204" s="478">
        <v>3.5705367788566977E-2</v>
      </c>
      <c r="I204" s="490">
        <v>15.749368</v>
      </c>
    </row>
    <row r="205" spans="1:9" x14ac:dyDescent="0.25">
      <c r="A205" s="474">
        <v>2020</v>
      </c>
      <c r="B205" s="488" t="s">
        <v>1501</v>
      </c>
      <c r="C205" s="488" t="s">
        <v>1531</v>
      </c>
      <c r="D205" s="489" t="s">
        <v>1527</v>
      </c>
      <c r="E205" s="477">
        <v>655870</v>
      </c>
      <c r="F205" s="478">
        <v>0.98799999999999999</v>
      </c>
      <c r="G205" s="477">
        <v>3363613</v>
      </c>
      <c r="H205" s="478">
        <v>0.96429463221143297</v>
      </c>
      <c r="I205" s="490">
        <v>5.1284830000000001</v>
      </c>
    </row>
    <row r="206" spans="1:9" x14ac:dyDescent="0.25">
      <c r="A206" s="474">
        <v>2020</v>
      </c>
      <c r="B206" s="488" t="s">
        <v>1501</v>
      </c>
      <c r="C206" s="488" t="s">
        <v>1623</v>
      </c>
      <c r="D206" s="489" t="s">
        <v>1524</v>
      </c>
      <c r="E206" s="477">
        <v>2312</v>
      </c>
      <c r="F206" s="478">
        <v>3.3999999999999998E-3</v>
      </c>
      <c r="G206" s="477">
        <v>11697</v>
      </c>
      <c r="H206" s="478">
        <v>3.3533448446587438E-3</v>
      </c>
      <c r="I206" s="490">
        <v>5.0592560999999998</v>
      </c>
    </row>
    <row r="207" spans="1:9" x14ac:dyDescent="0.25">
      <c r="A207" s="474">
        <v>2020</v>
      </c>
      <c r="B207" s="488" t="s">
        <v>1501</v>
      </c>
      <c r="C207" s="488" t="s">
        <v>1623</v>
      </c>
      <c r="D207" s="489" t="s">
        <v>1527</v>
      </c>
      <c r="E207" s="477">
        <v>661466</v>
      </c>
      <c r="F207" s="478">
        <v>0.99650000000000005</v>
      </c>
      <c r="G207" s="477">
        <v>3476462</v>
      </c>
      <c r="H207" s="478">
        <v>0.99664665515534123</v>
      </c>
      <c r="I207" s="490">
        <v>5.2557005999999999</v>
      </c>
    </row>
    <row r="208" spans="1:9" x14ac:dyDescent="0.25">
      <c r="A208" s="474">
        <v>2020</v>
      </c>
      <c r="B208" s="488" t="s">
        <v>1501</v>
      </c>
      <c r="C208" s="488" t="s">
        <v>1532</v>
      </c>
      <c r="D208" s="489" t="s">
        <v>1524</v>
      </c>
      <c r="E208" s="477">
        <v>2665</v>
      </c>
      <c r="F208" s="478">
        <v>4.0000000000000001E-3</v>
      </c>
      <c r="G208" s="477">
        <v>19320</v>
      </c>
      <c r="H208" s="478">
        <v>5.5387383430629163E-3</v>
      </c>
      <c r="I208" s="490">
        <v>7.2495310000000002</v>
      </c>
    </row>
    <row r="209" spans="1:9" x14ac:dyDescent="0.25">
      <c r="A209" s="474">
        <v>2020</v>
      </c>
      <c r="B209" s="488" t="s">
        <v>1501</v>
      </c>
      <c r="C209" s="488" t="s">
        <v>1532</v>
      </c>
      <c r="D209" s="489" t="s">
        <v>1527</v>
      </c>
      <c r="E209" s="477">
        <v>661113</v>
      </c>
      <c r="F209" s="478">
        <v>0.99590000000000001</v>
      </c>
      <c r="G209" s="477">
        <v>3468839</v>
      </c>
      <c r="H209" s="478">
        <v>0.99446126165693705</v>
      </c>
      <c r="I209" s="490">
        <v>5.2469763</v>
      </c>
    </row>
    <row r="210" spans="1:9" x14ac:dyDescent="0.25">
      <c r="A210" s="474">
        <v>2020</v>
      </c>
      <c r="B210" s="488" t="s">
        <v>1501</v>
      </c>
      <c r="C210" s="488" t="s">
        <v>1537</v>
      </c>
      <c r="D210" s="489" t="s">
        <v>1524</v>
      </c>
      <c r="E210" s="477">
        <v>18968</v>
      </c>
      <c r="F210" s="478">
        <v>2.8500000000000001E-2</v>
      </c>
      <c r="G210" s="477">
        <v>94346</v>
      </c>
      <c r="H210" s="478">
        <v>2.7047505575290575E-2</v>
      </c>
      <c r="I210" s="490">
        <v>4.9739560999999997</v>
      </c>
    </row>
    <row r="211" spans="1:9" x14ac:dyDescent="0.25">
      <c r="A211" s="474">
        <v>2020</v>
      </c>
      <c r="B211" s="488" t="s">
        <v>1501</v>
      </c>
      <c r="C211" s="488" t="s">
        <v>1537</v>
      </c>
      <c r="D211" s="489" t="s">
        <v>1527</v>
      </c>
      <c r="E211" s="477">
        <v>644810</v>
      </c>
      <c r="F211" s="478">
        <v>0.97140000000000004</v>
      </c>
      <c r="G211" s="477">
        <v>3393813</v>
      </c>
      <c r="H211" s="478">
        <v>0.97295249442470944</v>
      </c>
      <c r="I211" s="490">
        <v>5.2632842000000002</v>
      </c>
    </row>
    <row r="212" spans="1:9" x14ac:dyDescent="0.25">
      <c r="A212" s="474">
        <v>2020</v>
      </c>
      <c r="B212" s="488" t="s">
        <v>1501</v>
      </c>
      <c r="C212" s="488" t="s">
        <v>1533</v>
      </c>
      <c r="D212" s="489" t="s">
        <v>1524</v>
      </c>
      <c r="E212" s="477">
        <v>341</v>
      </c>
      <c r="F212" s="478">
        <v>5.0000000000000001E-4</v>
      </c>
      <c r="G212" s="477">
        <v>1287</v>
      </c>
      <c r="H212" s="478">
        <v>3.6896253869161353E-4</v>
      </c>
      <c r="I212" s="490">
        <v>3.7741935</v>
      </c>
    </row>
    <row r="213" spans="1:9" x14ac:dyDescent="0.25">
      <c r="A213" s="474">
        <v>2020</v>
      </c>
      <c r="B213" s="488" t="s">
        <v>1501</v>
      </c>
      <c r="C213" s="488" t="s">
        <v>1533</v>
      </c>
      <c r="D213" s="489" t="s">
        <v>1527</v>
      </c>
      <c r="E213" s="477">
        <v>663437</v>
      </c>
      <c r="F213" s="478">
        <v>0.99939999999999996</v>
      </c>
      <c r="G213" s="477">
        <v>3486872</v>
      </c>
      <c r="H213" s="478">
        <v>0.99963103746130844</v>
      </c>
      <c r="I213" s="490">
        <v>5.2557774999999998</v>
      </c>
    </row>
    <row r="214" spans="1:9" x14ac:dyDescent="0.25">
      <c r="A214" s="474">
        <v>2020</v>
      </c>
      <c r="B214" s="488" t="s">
        <v>1501</v>
      </c>
      <c r="C214" s="488" t="s">
        <v>1538</v>
      </c>
      <c r="D214" s="489" t="s">
        <v>1524</v>
      </c>
      <c r="E214" s="477">
        <v>544</v>
      </c>
      <c r="F214" s="478">
        <v>8.0000000000000004E-4</v>
      </c>
      <c r="G214" s="477">
        <v>2383</v>
      </c>
      <c r="H214" s="478">
        <v>6.8316839914694255E-4</v>
      </c>
      <c r="I214" s="490">
        <v>4.3805147</v>
      </c>
    </row>
    <row r="215" spans="1:9" x14ac:dyDescent="0.25">
      <c r="A215" s="474">
        <v>2020</v>
      </c>
      <c r="B215" s="488" t="s">
        <v>1501</v>
      </c>
      <c r="C215" s="488" t="s">
        <v>1538</v>
      </c>
      <c r="D215" s="489" t="s">
        <v>1527</v>
      </c>
      <c r="E215" s="477">
        <v>663234</v>
      </c>
      <c r="F215" s="478">
        <v>0.99909999999999999</v>
      </c>
      <c r="G215" s="477">
        <v>3485776</v>
      </c>
      <c r="H215" s="478">
        <v>0.99931683160085305</v>
      </c>
      <c r="I215" s="490">
        <v>5.2557337000000004</v>
      </c>
    </row>
    <row r="216" spans="1:9" x14ac:dyDescent="0.25">
      <c r="A216" s="474">
        <v>2020</v>
      </c>
      <c r="B216" s="488" t="s">
        <v>1501</v>
      </c>
      <c r="C216" s="488" t="s">
        <v>1539</v>
      </c>
      <c r="D216" s="489" t="s">
        <v>1524</v>
      </c>
      <c r="E216" s="477">
        <v>40</v>
      </c>
      <c r="F216" s="478">
        <v>0</v>
      </c>
      <c r="G216" s="477">
        <v>185</v>
      </c>
      <c r="H216" s="478">
        <v>5.3036573160799148E-5</v>
      </c>
      <c r="I216" s="490">
        <v>4.625</v>
      </c>
    </row>
    <row r="217" spans="1:9" x14ac:dyDescent="0.25">
      <c r="A217" s="474">
        <v>2020</v>
      </c>
      <c r="B217" s="488" t="s">
        <v>1501</v>
      </c>
      <c r="C217" s="488" t="s">
        <v>1539</v>
      </c>
      <c r="D217" s="489" t="s">
        <v>1527</v>
      </c>
      <c r="E217" s="477">
        <v>663738</v>
      </c>
      <c r="F217" s="478">
        <v>0.99990000000000001</v>
      </c>
      <c r="G217" s="477">
        <v>3487974</v>
      </c>
      <c r="H217" s="478">
        <v>0.9999469634268392</v>
      </c>
      <c r="I217" s="490">
        <v>5.2550543000000003</v>
      </c>
    </row>
    <row r="218" spans="1:9" x14ac:dyDescent="0.25">
      <c r="A218" s="474">
        <v>2020</v>
      </c>
      <c r="B218" s="488" t="s">
        <v>1501</v>
      </c>
      <c r="C218" s="488" t="s">
        <v>1534</v>
      </c>
      <c r="D218" s="489" t="s">
        <v>1524</v>
      </c>
      <c r="E218" s="477">
        <v>5322</v>
      </c>
      <c r="F218" s="478">
        <v>8.0000000000000002E-3</v>
      </c>
      <c r="G218" s="477">
        <v>24161</v>
      </c>
      <c r="H218" s="478">
        <v>6.9265764548003686E-3</v>
      </c>
      <c r="I218" s="490">
        <v>4.5398345999999998</v>
      </c>
    </row>
    <row r="219" spans="1:9" x14ac:dyDescent="0.25">
      <c r="A219" s="474">
        <v>2020</v>
      </c>
      <c r="B219" s="488" t="s">
        <v>1501</v>
      </c>
      <c r="C219" s="488" t="s">
        <v>1534</v>
      </c>
      <c r="D219" s="489" t="s">
        <v>1527</v>
      </c>
      <c r="E219" s="477">
        <v>658456</v>
      </c>
      <c r="F219" s="478">
        <v>0.9919</v>
      </c>
      <c r="G219" s="477">
        <v>3463998</v>
      </c>
      <c r="H219" s="478">
        <v>0.99307342354519967</v>
      </c>
      <c r="I219" s="490">
        <v>5.2607968999999999</v>
      </c>
    </row>
    <row r="220" spans="1:9" x14ac:dyDescent="0.25">
      <c r="A220" s="474">
        <v>2020</v>
      </c>
      <c r="B220" s="488" t="s">
        <v>1501</v>
      </c>
      <c r="C220" s="488" t="s">
        <v>1540</v>
      </c>
      <c r="D220" s="489" t="s">
        <v>1524</v>
      </c>
      <c r="E220" s="477">
        <v>749</v>
      </c>
      <c r="F220" s="478">
        <v>1.1000000000000001E-3</v>
      </c>
      <c r="G220" s="477">
        <v>3202</v>
      </c>
      <c r="H220" s="478">
        <v>9.1796274195069666E-4</v>
      </c>
      <c r="I220" s="490">
        <v>4.2750333999999999</v>
      </c>
    </row>
    <row r="221" spans="1:9" x14ac:dyDescent="0.25">
      <c r="A221" s="474">
        <v>2020</v>
      </c>
      <c r="B221" s="488" t="s">
        <v>1501</v>
      </c>
      <c r="C221" s="488" t="s">
        <v>1540</v>
      </c>
      <c r="D221" s="489" t="s">
        <v>1527</v>
      </c>
      <c r="E221" s="477">
        <v>663029</v>
      </c>
      <c r="F221" s="478">
        <v>0.99880000000000002</v>
      </c>
      <c r="G221" s="477">
        <v>3484957</v>
      </c>
      <c r="H221" s="478">
        <v>0.99908203725804934</v>
      </c>
      <c r="I221" s="490">
        <v>5.2561233999999999</v>
      </c>
    </row>
    <row r="222" spans="1:9" x14ac:dyDescent="0.25">
      <c r="A222" s="474">
        <v>2020</v>
      </c>
      <c r="B222" s="488" t="s">
        <v>1501</v>
      </c>
      <c r="C222" s="488" t="s">
        <v>1541</v>
      </c>
      <c r="D222" s="489" t="s">
        <v>1524</v>
      </c>
      <c r="E222" s="477">
        <v>489</v>
      </c>
      <c r="F222" s="478">
        <v>6.9999999999999999E-4</v>
      </c>
      <c r="G222" s="477">
        <v>2283</v>
      </c>
      <c r="H222" s="478">
        <v>6.544999812221863E-4</v>
      </c>
      <c r="I222" s="490">
        <v>4.6687117000000002</v>
      </c>
    </row>
    <row r="223" spans="1:9" x14ac:dyDescent="0.25">
      <c r="A223" s="474">
        <v>2020</v>
      </c>
      <c r="B223" s="488" t="s">
        <v>1501</v>
      </c>
      <c r="C223" s="488" t="s">
        <v>1541</v>
      </c>
      <c r="D223" s="489" t="s">
        <v>1527</v>
      </c>
      <c r="E223" s="477">
        <v>663289</v>
      </c>
      <c r="F223" s="478">
        <v>0.99919999999999998</v>
      </c>
      <c r="G223" s="477">
        <v>3485876</v>
      </c>
      <c r="H223" s="478">
        <v>0.99934550001877787</v>
      </c>
      <c r="I223" s="490">
        <v>5.2554486000000002</v>
      </c>
    </row>
    <row r="224" spans="1:9" x14ac:dyDescent="0.25">
      <c r="A224" s="474">
        <v>2020</v>
      </c>
      <c r="B224" s="488" t="s">
        <v>1501</v>
      </c>
      <c r="C224" s="488" t="s">
        <v>1535</v>
      </c>
      <c r="D224" s="489" t="s">
        <v>1524</v>
      </c>
      <c r="E224" s="477">
        <v>286</v>
      </c>
      <c r="F224" s="478">
        <v>4.0000000000000002E-4</v>
      </c>
      <c r="G224" s="477">
        <v>1285</v>
      </c>
      <c r="H224" s="478">
        <v>3.6838917033311843E-4</v>
      </c>
      <c r="I224" s="490">
        <v>4.4930070000000004</v>
      </c>
    </row>
    <row r="225" spans="1:9" x14ac:dyDescent="0.25">
      <c r="A225" s="474">
        <v>2020</v>
      </c>
      <c r="B225" s="488" t="s">
        <v>1501</v>
      </c>
      <c r="C225" s="488" t="s">
        <v>1535</v>
      </c>
      <c r="D225" s="489" t="s">
        <v>1527</v>
      </c>
      <c r="E225" s="477">
        <v>663492</v>
      </c>
      <c r="F225" s="478">
        <v>0.99950000000000006</v>
      </c>
      <c r="G225" s="477">
        <v>3486874</v>
      </c>
      <c r="H225" s="478">
        <v>0.99963161082966689</v>
      </c>
      <c r="I225" s="490">
        <v>5.2553447999999996</v>
      </c>
    </row>
    <row r="226" spans="1:9" x14ac:dyDescent="0.25">
      <c r="A226" s="474">
        <v>2021</v>
      </c>
      <c r="B226" s="487" t="s">
        <v>1525</v>
      </c>
      <c r="C226" s="488" t="s">
        <v>1526</v>
      </c>
      <c r="D226" s="489" t="s">
        <v>1524</v>
      </c>
      <c r="E226" s="477">
        <v>101</v>
      </c>
      <c r="F226" s="478">
        <v>6.0000000000000001E-3</v>
      </c>
      <c r="G226" s="477">
        <v>1163</v>
      </c>
      <c r="H226" s="478">
        <v>9.4571298464741094E-3</v>
      </c>
      <c r="I226" s="490">
        <v>11.514851</v>
      </c>
    </row>
    <row r="227" spans="1:9" x14ac:dyDescent="0.25">
      <c r="A227" s="474">
        <v>2021</v>
      </c>
      <c r="B227" s="487" t="s">
        <v>1525</v>
      </c>
      <c r="C227" s="488" t="s">
        <v>1526</v>
      </c>
      <c r="D227" s="489" t="s">
        <v>1527</v>
      </c>
      <c r="E227" s="477">
        <v>16711</v>
      </c>
      <c r="F227" s="478">
        <v>0.99390000000000001</v>
      </c>
      <c r="G227" s="477">
        <v>121813</v>
      </c>
      <c r="H227" s="478">
        <v>0.99054287015352593</v>
      </c>
      <c r="I227" s="490">
        <v>7.2893901999999997</v>
      </c>
    </row>
    <row r="228" spans="1:9" x14ac:dyDescent="0.25">
      <c r="A228" s="474">
        <v>2021</v>
      </c>
      <c r="B228" s="487" t="s">
        <v>1525</v>
      </c>
      <c r="C228" s="488" t="s">
        <v>1528</v>
      </c>
      <c r="D228" s="489" t="s">
        <v>1524</v>
      </c>
      <c r="E228" s="477">
        <v>90</v>
      </c>
      <c r="F228" s="478">
        <v>5.3E-3</v>
      </c>
      <c r="G228" s="477">
        <v>1175</v>
      </c>
      <c r="H228" s="478">
        <v>9.554709862086912E-3</v>
      </c>
      <c r="I228" s="490">
        <v>13.055555999999999</v>
      </c>
    </row>
    <row r="229" spans="1:9" x14ac:dyDescent="0.25">
      <c r="A229" s="474">
        <v>2021</v>
      </c>
      <c r="B229" s="487" t="s">
        <v>1525</v>
      </c>
      <c r="C229" s="488" t="s">
        <v>1528</v>
      </c>
      <c r="D229" s="489" t="s">
        <v>1527</v>
      </c>
      <c r="E229" s="477">
        <v>16722</v>
      </c>
      <c r="F229" s="478">
        <v>0.99460000000000004</v>
      </c>
      <c r="G229" s="477">
        <v>121801</v>
      </c>
      <c r="H229" s="478">
        <v>0.99044529013791305</v>
      </c>
      <c r="I229" s="490">
        <v>7.2838775</v>
      </c>
    </row>
    <row r="230" spans="1:9" x14ac:dyDescent="0.25">
      <c r="A230" s="474">
        <v>2021</v>
      </c>
      <c r="B230" s="487" t="s">
        <v>1525</v>
      </c>
      <c r="C230" s="488" t="s">
        <v>1529</v>
      </c>
      <c r="D230" s="489" t="s">
        <v>1524</v>
      </c>
      <c r="E230" s="477">
        <v>1825</v>
      </c>
      <c r="F230" s="478">
        <v>0.1085</v>
      </c>
      <c r="G230" s="477">
        <v>27014</v>
      </c>
      <c r="H230" s="478">
        <v>0.21966887848035388</v>
      </c>
      <c r="I230" s="490">
        <v>14.802192</v>
      </c>
    </row>
    <row r="231" spans="1:9" x14ac:dyDescent="0.25">
      <c r="A231" s="474">
        <v>2021</v>
      </c>
      <c r="B231" s="487" t="s">
        <v>1525</v>
      </c>
      <c r="C231" s="488" t="s">
        <v>1529</v>
      </c>
      <c r="D231" s="489" t="s">
        <v>1527</v>
      </c>
      <c r="E231" s="477">
        <v>14987</v>
      </c>
      <c r="F231" s="478">
        <v>0.89139999999999997</v>
      </c>
      <c r="G231" s="477">
        <v>95962</v>
      </c>
      <c r="H231" s="478">
        <v>0.78033112151964612</v>
      </c>
      <c r="I231" s="490">
        <v>6.4030158999999998</v>
      </c>
    </row>
    <row r="232" spans="1:9" x14ac:dyDescent="0.25">
      <c r="A232" s="474">
        <v>2021</v>
      </c>
      <c r="B232" s="487" t="s">
        <v>1525</v>
      </c>
      <c r="C232" s="488" t="s">
        <v>1530</v>
      </c>
      <c r="D232" s="489" t="s">
        <v>1524</v>
      </c>
      <c r="E232" s="477">
        <v>247</v>
      </c>
      <c r="F232" s="478">
        <v>1.46E-2</v>
      </c>
      <c r="G232" s="477">
        <v>3348</v>
      </c>
      <c r="H232" s="478">
        <v>2.7224824355971896E-2</v>
      </c>
      <c r="I232" s="490">
        <v>13.554656</v>
      </c>
    </row>
    <row r="233" spans="1:9" x14ac:dyDescent="0.25">
      <c r="A233" s="474">
        <v>2021</v>
      </c>
      <c r="B233" s="487" t="s">
        <v>1525</v>
      </c>
      <c r="C233" s="488" t="s">
        <v>1530</v>
      </c>
      <c r="D233" s="489" t="s">
        <v>1527</v>
      </c>
      <c r="E233" s="477">
        <v>16565</v>
      </c>
      <c r="F233" s="478">
        <v>0.98529999999999995</v>
      </c>
      <c r="G233" s="477">
        <v>119628</v>
      </c>
      <c r="H233" s="478">
        <v>0.97277517564402816</v>
      </c>
      <c r="I233" s="490">
        <v>7.2217326000000002</v>
      </c>
    </row>
    <row r="234" spans="1:9" x14ac:dyDescent="0.25">
      <c r="A234" s="474">
        <v>2021</v>
      </c>
      <c r="B234" s="487" t="s">
        <v>1525</v>
      </c>
      <c r="C234" s="488" t="s">
        <v>1531</v>
      </c>
      <c r="D234" s="489" t="s">
        <v>1524</v>
      </c>
      <c r="E234" s="477">
        <v>98</v>
      </c>
      <c r="F234" s="478">
        <v>5.7999999999999996E-3</v>
      </c>
      <c r="G234" s="477">
        <v>2199</v>
      </c>
      <c r="H234" s="478">
        <v>1.7881537861046057E-2</v>
      </c>
      <c r="I234" s="490">
        <v>22.438776000000001</v>
      </c>
    </row>
    <row r="235" spans="1:9" x14ac:dyDescent="0.25">
      <c r="A235" s="474">
        <v>2021</v>
      </c>
      <c r="B235" s="487" t="s">
        <v>1525</v>
      </c>
      <c r="C235" s="488" t="s">
        <v>1531</v>
      </c>
      <c r="D235" s="489" t="s">
        <v>1527</v>
      </c>
      <c r="E235" s="477">
        <v>16714</v>
      </c>
      <c r="F235" s="478">
        <v>0.99409999999999998</v>
      </c>
      <c r="G235" s="477">
        <v>120777</v>
      </c>
      <c r="H235" s="478">
        <v>0.98211846213895393</v>
      </c>
      <c r="I235" s="490">
        <v>7.2260979000000001</v>
      </c>
    </row>
    <row r="236" spans="1:9" x14ac:dyDescent="0.25">
      <c r="A236" s="474">
        <v>2021</v>
      </c>
      <c r="B236" s="487" t="s">
        <v>1525</v>
      </c>
      <c r="C236" s="488" t="s">
        <v>1623</v>
      </c>
      <c r="D236" s="489" t="s">
        <v>1524</v>
      </c>
      <c r="E236" s="477">
        <v>603</v>
      </c>
      <c r="F236" s="478">
        <v>3.5799999999999998E-2</v>
      </c>
      <c r="G236" s="477">
        <v>5469</v>
      </c>
      <c r="H236" s="478">
        <v>4.4472092115534739E-2</v>
      </c>
      <c r="I236" s="490">
        <v>9.0696516999999997</v>
      </c>
    </row>
    <row r="237" spans="1:9" x14ac:dyDescent="0.25">
      <c r="A237" s="474">
        <v>2021</v>
      </c>
      <c r="B237" s="487" t="s">
        <v>1525</v>
      </c>
      <c r="C237" s="488" t="s">
        <v>1623</v>
      </c>
      <c r="D237" s="489" t="s">
        <v>1527</v>
      </c>
      <c r="E237" s="477">
        <v>16209</v>
      </c>
      <c r="F237" s="478">
        <v>0.96409999999999996</v>
      </c>
      <c r="G237" s="477">
        <v>117507</v>
      </c>
      <c r="H237" s="478">
        <v>0.95552790788446529</v>
      </c>
      <c r="I237" s="490">
        <v>7.2494909999999999</v>
      </c>
    </row>
    <row r="238" spans="1:9" x14ac:dyDescent="0.25">
      <c r="A238" s="474">
        <v>2021</v>
      </c>
      <c r="B238" s="487" t="s">
        <v>1525</v>
      </c>
      <c r="C238" s="488" t="s">
        <v>1532</v>
      </c>
      <c r="D238" s="489" t="s">
        <v>1524</v>
      </c>
      <c r="E238" s="477">
        <v>347</v>
      </c>
      <c r="F238" s="478">
        <v>2.06E-2</v>
      </c>
      <c r="G238" s="477">
        <v>5591</v>
      </c>
      <c r="H238" s="478">
        <v>4.5464155607598228E-2</v>
      </c>
      <c r="I238" s="490">
        <v>16.112392</v>
      </c>
    </row>
    <row r="239" spans="1:9" x14ac:dyDescent="0.25">
      <c r="A239" s="474">
        <v>2021</v>
      </c>
      <c r="B239" s="487" t="s">
        <v>1525</v>
      </c>
      <c r="C239" s="488" t="s">
        <v>1532</v>
      </c>
      <c r="D239" s="489" t="s">
        <v>1527</v>
      </c>
      <c r="E239" s="477">
        <v>16465</v>
      </c>
      <c r="F239" s="478">
        <v>0.97929999999999995</v>
      </c>
      <c r="G239" s="477">
        <v>117385</v>
      </c>
      <c r="H239" s="478">
        <v>0.9545358443924018</v>
      </c>
      <c r="I239" s="490">
        <v>7.1293652999999999</v>
      </c>
    </row>
    <row r="240" spans="1:9" x14ac:dyDescent="0.25">
      <c r="A240" s="474">
        <v>2021</v>
      </c>
      <c r="B240" s="487" t="s">
        <v>1525</v>
      </c>
      <c r="C240" s="488" t="s">
        <v>1533</v>
      </c>
      <c r="D240" s="489" t="s">
        <v>1524</v>
      </c>
      <c r="E240" s="477">
        <v>46</v>
      </c>
      <c r="F240" s="478">
        <v>2.7000000000000001E-3</v>
      </c>
      <c r="G240" s="477">
        <v>128</v>
      </c>
      <c r="H240" s="478">
        <v>1.0408534998698933E-3</v>
      </c>
      <c r="I240" s="490">
        <v>2.7826086999999999</v>
      </c>
    </row>
    <row r="241" spans="1:9" x14ac:dyDescent="0.25">
      <c r="A241" s="474">
        <v>2021</v>
      </c>
      <c r="B241" s="487" t="s">
        <v>1525</v>
      </c>
      <c r="C241" s="488" t="s">
        <v>1533</v>
      </c>
      <c r="D241" s="489" t="s">
        <v>1527</v>
      </c>
      <c r="E241" s="477">
        <v>16766</v>
      </c>
      <c r="F241" s="478">
        <v>0.99719999999999998</v>
      </c>
      <c r="G241" s="477">
        <v>122848</v>
      </c>
      <c r="H241" s="478">
        <v>0.99895914650013007</v>
      </c>
      <c r="I241" s="490">
        <v>7.3272098000000003</v>
      </c>
    </row>
    <row r="242" spans="1:9" x14ac:dyDescent="0.25">
      <c r="A242" s="474">
        <v>2021</v>
      </c>
      <c r="B242" s="487" t="s">
        <v>1525</v>
      </c>
      <c r="C242" s="488" t="s">
        <v>1535</v>
      </c>
      <c r="D242" s="489" t="s">
        <v>1524</v>
      </c>
      <c r="E242" s="477">
        <v>19</v>
      </c>
      <c r="F242" s="478">
        <v>1.1000000000000001E-3</v>
      </c>
      <c r="G242" s="477">
        <v>161</v>
      </c>
      <c r="H242" s="478">
        <v>1.3091985428051003E-3</v>
      </c>
      <c r="I242" s="490">
        <v>8.4736841999999992</v>
      </c>
    </row>
    <row r="243" spans="1:9" x14ac:dyDescent="0.25">
      <c r="A243" s="474">
        <v>2021</v>
      </c>
      <c r="B243" s="487" t="s">
        <v>1525</v>
      </c>
      <c r="C243" s="488" t="s">
        <v>1535</v>
      </c>
      <c r="D243" s="489" t="s">
        <v>1527</v>
      </c>
      <c r="E243" s="477">
        <v>16793</v>
      </c>
      <c r="F243" s="478">
        <v>0.99880000000000002</v>
      </c>
      <c r="G243" s="477">
        <v>122815</v>
      </c>
      <c r="H243" s="478">
        <v>0.99869080145719491</v>
      </c>
      <c r="I243" s="490">
        <v>7.3134639000000004</v>
      </c>
    </row>
    <row r="244" spans="1:9" x14ac:dyDescent="0.25">
      <c r="A244" s="474">
        <v>2021</v>
      </c>
      <c r="B244" s="488" t="s">
        <v>1624</v>
      </c>
      <c r="C244" s="488" t="s">
        <v>1526</v>
      </c>
      <c r="D244" s="489" t="s">
        <v>1524</v>
      </c>
      <c r="E244" s="477">
        <v>565</v>
      </c>
      <c r="F244" s="478">
        <v>1.6000000000000001E-3</v>
      </c>
      <c r="G244" s="477">
        <v>3904</v>
      </c>
      <c r="H244" s="478">
        <v>2.2311656811970569E-3</v>
      </c>
      <c r="I244" s="490">
        <v>6.9097344999999999</v>
      </c>
    </row>
    <row r="245" spans="1:9" x14ac:dyDescent="0.25">
      <c r="A245" s="474">
        <v>2021</v>
      </c>
      <c r="B245" s="488" t="s">
        <v>1624</v>
      </c>
      <c r="C245" s="488" t="s">
        <v>1526</v>
      </c>
      <c r="D245" s="489" t="s">
        <v>1527</v>
      </c>
      <c r="E245" s="477">
        <v>340883</v>
      </c>
      <c r="F245" s="478">
        <v>0.99829999999999997</v>
      </c>
      <c r="G245" s="477">
        <v>1745854</v>
      </c>
      <c r="H245" s="478">
        <v>0.99776883431880292</v>
      </c>
      <c r="I245" s="490">
        <v>5.1216388000000004</v>
      </c>
    </row>
    <row r="246" spans="1:9" x14ac:dyDescent="0.25">
      <c r="A246" s="474">
        <v>2021</v>
      </c>
      <c r="B246" s="488" t="s">
        <v>1624</v>
      </c>
      <c r="C246" s="488" t="s">
        <v>1528</v>
      </c>
      <c r="D246" s="489" t="s">
        <v>1524</v>
      </c>
      <c r="E246" s="477">
        <v>110</v>
      </c>
      <c r="F246" s="478">
        <v>2.9999999999999997E-4</v>
      </c>
      <c r="G246" s="477">
        <v>1125</v>
      </c>
      <c r="H246" s="478">
        <v>6.4294605311134457E-4</v>
      </c>
      <c r="I246" s="490">
        <v>10.227273</v>
      </c>
    </row>
    <row r="247" spans="1:9" x14ac:dyDescent="0.25">
      <c r="A247" s="474">
        <v>2021</v>
      </c>
      <c r="B247" s="488" t="s">
        <v>1624</v>
      </c>
      <c r="C247" s="488" t="s">
        <v>1528</v>
      </c>
      <c r="D247" s="489" t="s">
        <v>1527</v>
      </c>
      <c r="E247" s="477">
        <v>341338</v>
      </c>
      <c r="F247" s="478">
        <v>0.99960000000000004</v>
      </c>
      <c r="G247" s="477">
        <v>1748633</v>
      </c>
      <c r="H247" s="478">
        <v>0.99935705394688867</v>
      </c>
      <c r="I247" s="490">
        <v>5.1229532000000004</v>
      </c>
    </row>
    <row r="248" spans="1:9" x14ac:dyDescent="0.25">
      <c r="A248" s="474">
        <v>2021</v>
      </c>
      <c r="B248" s="488" t="s">
        <v>1624</v>
      </c>
      <c r="C248" s="488" t="s">
        <v>1529</v>
      </c>
      <c r="D248" s="489" t="s">
        <v>1524</v>
      </c>
      <c r="E248" s="477">
        <v>12961</v>
      </c>
      <c r="F248" s="478">
        <v>3.7900000000000003E-2</v>
      </c>
      <c r="G248" s="477">
        <v>123116</v>
      </c>
      <c r="H248" s="478">
        <v>7.036173002209449E-2</v>
      </c>
      <c r="I248" s="490">
        <v>9.4996913999999997</v>
      </c>
    </row>
    <row r="249" spans="1:9" x14ac:dyDescent="0.25">
      <c r="A249" s="474">
        <v>2021</v>
      </c>
      <c r="B249" s="488" t="s">
        <v>1624</v>
      </c>
      <c r="C249" s="488" t="s">
        <v>1529</v>
      </c>
      <c r="D249" s="489" t="s">
        <v>1527</v>
      </c>
      <c r="E249" s="477">
        <v>328487</v>
      </c>
      <c r="F249" s="478">
        <v>0.96199999999999997</v>
      </c>
      <c r="G249" s="477">
        <v>1626642</v>
      </c>
      <c r="H249" s="478">
        <v>0.92963826997790555</v>
      </c>
      <c r="I249" s="490">
        <v>4.9519823000000001</v>
      </c>
    </row>
    <row r="250" spans="1:9" x14ac:dyDescent="0.25">
      <c r="A250" s="474">
        <v>2021</v>
      </c>
      <c r="B250" s="488" t="s">
        <v>1624</v>
      </c>
      <c r="C250" s="488" t="s">
        <v>1530</v>
      </c>
      <c r="D250" s="489" t="s">
        <v>1524</v>
      </c>
      <c r="E250" s="477">
        <v>1311</v>
      </c>
      <c r="F250" s="478">
        <v>3.8E-3</v>
      </c>
      <c r="G250" s="477">
        <v>5518</v>
      </c>
      <c r="H250" s="478">
        <v>3.1535789520607993E-3</v>
      </c>
      <c r="I250" s="490">
        <v>4.2090008000000001</v>
      </c>
    </row>
    <row r="251" spans="1:9" x14ac:dyDescent="0.25">
      <c r="A251" s="474">
        <v>2021</v>
      </c>
      <c r="B251" s="488" t="s">
        <v>1624</v>
      </c>
      <c r="C251" s="488" t="s">
        <v>1530</v>
      </c>
      <c r="D251" s="489" t="s">
        <v>1527</v>
      </c>
      <c r="E251" s="477">
        <v>340137</v>
      </c>
      <c r="F251" s="478">
        <v>0.99609999999999999</v>
      </c>
      <c r="G251" s="477">
        <v>1744240</v>
      </c>
      <c r="H251" s="478">
        <v>0.99684642104793919</v>
      </c>
      <c r="I251" s="490">
        <v>5.1281267000000001</v>
      </c>
    </row>
    <row r="252" spans="1:9" x14ac:dyDescent="0.25">
      <c r="A252" s="474">
        <v>2021</v>
      </c>
      <c r="B252" s="488" t="s">
        <v>1624</v>
      </c>
      <c r="C252" s="488" t="s">
        <v>1536</v>
      </c>
      <c r="D252" s="489" t="s">
        <v>1524</v>
      </c>
      <c r="E252" s="477">
        <v>344</v>
      </c>
      <c r="F252" s="478">
        <v>1E-3</v>
      </c>
      <c r="G252" s="477">
        <v>3447</v>
      </c>
      <c r="H252" s="478">
        <v>1.9699867067331598E-3</v>
      </c>
      <c r="I252" s="490">
        <v>10.020349</v>
      </c>
    </row>
    <row r="253" spans="1:9" x14ac:dyDescent="0.25">
      <c r="A253" s="474">
        <v>2021</v>
      </c>
      <c r="B253" s="488" t="s">
        <v>1624</v>
      </c>
      <c r="C253" s="488" t="s">
        <v>1536</v>
      </c>
      <c r="D253" s="489" t="s">
        <v>1527</v>
      </c>
      <c r="E253" s="477">
        <v>341104</v>
      </c>
      <c r="F253" s="478">
        <v>0.99890000000000001</v>
      </c>
      <c r="G253" s="477">
        <v>1746311</v>
      </c>
      <c r="H253" s="478">
        <v>0.99803001329326679</v>
      </c>
      <c r="I253" s="490">
        <v>5.1196602999999996</v>
      </c>
    </row>
    <row r="254" spans="1:9" x14ac:dyDescent="0.25">
      <c r="A254" s="474">
        <v>2021</v>
      </c>
      <c r="B254" s="488" t="s">
        <v>1624</v>
      </c>
      <c r="C254" s="488" t="s">
        <v>1531</v>
      </c>
      <c r="D254" s="489" t="s">
        <v>1524</v>
      </c>
      <c r="E254" s="477">
        <v>7015</v>
      </c>
      <c r="F254" s="478">
        <v>2.0500000000000001E-2</v>
      </c>
      <c r="G254" s="477">
        <v>111987</v>
      </c>
      <c r="H254" s="478">
        <v>6.4001421910915679E-2</v>
      </c>
      <c r="I254" s="490">
        <v>15.96621</v>
      </c>
    </row>
    <row r="255" spans="1:9" x14ac:dyDescent="0.25">
      <c r="A255" s="474">
        <v>2021</v>
      </c>
      <c r="B255" s="488" t="s">
        <v>1624</v>
      </c>
      <c r="C255" s="488" t="s">
        <v>1531</v>
      </c>
      <c r="D255" s="489" t="s">
        <v>1527</v>
      </c>
      <c r="E255" s="477">
        <v>334433</v>
      </c>
      <c r="F255" s="478">
        <v>0.97940000000000005</v>
      </c>
      <c r="G255" s="477">
        <v>1637771</v>
      </c>
      <c r="H255" s="478">
        <v>0.93599857808908427</v>
      </c>
      <c r="I255" s="490">
        <v>4.8972159</v>
      </c>
    </row>
    <row r="256" spans="1:9" x14ac:dyDescent="0.25">
      <c r="A256" s="474">
        <v>2021</v>
      </c>
      <c r="B256" s="488" t="s">
        <v>1624</v>
      </c>
      <c r="C256" s="488" t="s">
        <v>1623</v>
      </c>
      <c r="D256" s="489" t="s">
        <v>1524</v>
      </c>
      <c r="E256" s="477">
        <v>1707</v>
      </c>
      <c r="F256" s="478">
        <v>4.8999999999999998E-3</v>
      </c>
      <c r="G256" s="477">
        <v>10200</v>
      </c>
      <c r="H256" s="478">
        <v>5.829377548209524E-3</v>
      </c>
      <c r="I256" s="490">
        <v>5.9753954</v>
      </c>
    </row>
    <row r="257" spans="1:9" x14ac:dyDescent="0.25">
      <c r="A257" s="474">
        <v>2021</v>
      </c>
      <c r="B257" s="488" t="s">
        <v>1624</v>
      </c>
      <c r="C257" s="488" t="s">
        <v>1623</v>
      </c>
      <c r="D257" s="489" t="s">
        <v>1527</v>
      </c>
      <c r="E257" s="477">
        <v>339741</v>
      </c>
      <c r="F257" s="478">
        <v>0.995</v>
      </c>
      <c r="G257" s="477">
        <v>1739558</v>
      </c>
      <c r="H257" s="478">
        <v>0.99417062245179044</v>
      </c>
      <c r="I257" s="490">
        <v>5.1203228000000003</v>
      </c>
    </row>
    <row r="258" spans="1:9" x14ac:dyDescent="0.25">
      <c r="A258" s="474">
        <v>2021</v>
      </c>
      <c r="B258" s="488" t="s">
        <v>1624</v>
      </c>
      <c r="C258" s="488" t="s">
        <v>1532</v>
      </c>
      <c r="D258" s="489" t="s">
        <v>1524</v>
      </c>
      <c r="E258" s="477">
        <v>1898</v>
      </c>
      <c r="F258" s="478">
        <v>5.4999999999999997E-3</v>
      </c>
      <c r="G258" s="477">
        <v>12282</v>
      </c>
      <c r="H258" s="478">
        <v>7.0192563771675851E-3</v>
      </c>
      <c r="I258" s="490">
        <v>6.4710220999999999</v>
      </c>
    </row>
    <row r="259" spans="1:9" x14ac:dyDescent="0.25">
      <c r="A259" s="474">
        <v>2021</v>
      </c>
      <c r="B259" s="488" t="s">
        <v>1624</v>
      </c>
      <c r="C259" s="488" t="s">
        <v>1532</v>
      </c>
      <c r="D259" s="489" t="s">
        <v>1527</v>
      </c>
      <c r="E259" s="477">
        <v>339550</v>
      </c>
      <c r="F259" s="478">
        <v>0.99439999999999995</v>
      </c>
      <c r="G259" s="477">
        <v>1737476</v>
      </c>
      <c r="H259" s="478">
        <v>0.9929807436228324</v>
      </c>
      <c r="I259" s="490">
        <v>5.1170714000000004</v>
      </c>
    </row>
    <row r="260" spans="1:9" x14ac:dyDescent="0.25">
      <c r="A260" s="474">
        <v>2021</v>
      </c>
      <c r="B260" s="488" t="s">
        <v>1624</v>
      </c>
      <c r="C260" s="488" t="s">
        <v>1537</v>
      </c>
      <c r="D260" s="489" t="s">
        <v>1524</v>
      </c>
      <c r="E260" s="477">
        <v>17201</v>
      </c>
      <c r="F260" s="478">
        <v>5.0299999999999997E-2</v>
      </c>
      <c r="G260" s="477">
        <v>86941</v>
      </c>
      <c r="H260" s="478">
        <v>4.9687442492047471E-2</v>
      </c>
      <c r="I260" s="490">
        <v>5.0544153999999999</v>
      </c>
    </row>
    <row r="261" spans="1:9" x14ac:dyDescent="0.25">
      <c r="A261" s="474">
        <v>2021</v>
      </c>
      <c r="B261" s="488" t="s">
        <v>1624</v>
      </c>
      <c r="C261" s="488" t="s">
        <v>1537</v>
      </c>
      <c r="D261" s="489" t="s">
        <v>1527</v>
      </c>
      <c r="E261" s="477">
        <v>324247</v>
      </c>
      <c r="F261" s="478">
        <v>0.9496</v>
      </c>
      <c r="G261" s="477">
        <v>1662817</v>
      </c>
      <c r="H261" s="478">
        <v>0.95031255750795252</v>
      </c>
      <c r="I261" s="490">
        <v>5.1283208</v>
      </c>
    </row>
    <row r="262" spans="1:9" x14ac:dyDescent="0.25">
      <c r="A262" s="474">
        <v>2021</v>
      </c>
      <c r="B262" s="488" t="s">
        <v>1624</v>
      </c>
      <c r="C262" s="488" t="s">
        <v>1533</v>
      </c>
      <c r="D262" s="489" t="s">
        <v>1524</v>
      </c>
      <c r="E262" s="477">
        <v>191</v>
      </c>
      <c r="F262" s="478">
        <v>5.0000000000000001E-4</v>
      </c>
      <c r="G262" s="477">
        <v>803</v>
      </c>
      <c r="H262" s="478">
        <v>4.589206050208086E-4</v>
      </c>
      <c r="I262" s="490">
        <v>4.2041884999999999</v>
      </c>
    </row>
    <row r="263" spans="1:9" x14ac:dyDescent="0.25">
      <c r="A263" s="474">
        <v>2021</v>
      </c>
      <c r="B263" s="488" t="s">
        <v>1624</v>
      </c>
      <c r="C263" s="488" t="s">
        <v>1533</v>
      </c>
      <c r="D263" s="489" t="s">
        <v>1527</v>
      </c>
      <c r="E263" s="477">
        <v>341257</v>
      </c>
      <c r="F263" s="478">
        <v>0.99939999999999996</v>
      </c>
      <c r="G263" s="477">
        <v>1748955</v>
      </c>
      <c r="H263" s="478">
        <v>0.99954107939497916</v>
      </c>
      <c r="I263" s="490">
        <v>5.1251128000000001</v>
      </c>
    </row>
    <row r="264" spans="1:9" x14ac:dyDescent="0.25">
      <c r="A264" s="474">
        <v>2021</v>
      </c>
      <c r="B264" s="488" t="s">
        <v>1624</v>
      </c>
      <c r="C264" s="488" t="s">
        <v>1538</v>
      </c>
      <c r="D264" s="489" t="s">
        <v>1524</v>
      </c>
      <c r="E264" s="477">
        <v>580</v>
      </c>
      <c r="F264" s="478">
        <v>1.6000000000000001E-3</v>
      </c>
      <c r="G264" s="477">
        <v>2745</v>
      </c>
      <c r="H264" s="478">
        <v>1.5687883695916806E-3</v>
      </c>
      <c r="I264" s="490">
        <v>4.7327586000000004</v>
      </c>
    </row>
    <row r="265" spans="1:9" x14ac:dyDescent="0.25">
      <c r="A265" s="474">
        <v>2021</v>
      </c>
      <c r="B265" s="488" t="s">
        <v>1624</v>
      </c>
      <c r="C265" s="488" t="s">
        <v>1538</v>
      </c>
      <c r="D265" s="489" t="s">
        <v>1527</v>
      </c>
      <c r="E265" s="477">
        <v>340868</v>
      </c>
      <c r="F265" s="478">
        <v>0.99829999999999997</v>
      </c>
      <c r="G265" s="477">
        <v>1747013</v>
      </c>
      <c r="H265" s="478">
        <v>0.99843121163040827</v>
      </c>
      <c r="I265" s="490">
        <v>5.1252643999999998</v>
      </c>
    </row>
    <row r="266" spans="1:9" x14ac:dyDescent="0.25">
      <c r="A266" s="474">
        <v>2021</v>
      </c>
      <c r="B266" s="488" t="s">
        <v>1624</v>
      </c>
      <c r="C266" s="488" t="s">
        <v>1539</v>
      </c>
      <c r="D266" s="489" t="s">
        <v>1524</v>
      </c>
      <c r="E266" s="477">
        <v>28</v>
      </c>
      <c r="F266" s="478">
        <v>0</v>
      </c>
      <c r="G266" s="477">
        <v>95</v>
      </c>
      <c r="H266" s="478">
        <v>5.429322226273576E-5</v>
      </c>
      <c r="I266" s="490">
        <v>3.3928571000000001</v>
      </c>
    </row>
    <row r="267" spans="1:9" x14ac:dyDescent="0.25">
      <c r="A267" s="474">
        <v>2021</v>
      </c>
      <c r="B267" s="488" t="s">
        <v>1624</v>
      </c>
      <c r="C267" s="488" t="s">
        <v>1539</v>
      </c>
      <c r="D267" s="489" t="s">
        <v>1527</v>
      </c>
      <c r="E267" s="477">
        <v>341420</v>
      </c>
      <c r="F267" s="478">
        <v>0.99990000000000001</v>
      </c>
      <c r="G267" s="477">
        <v>1749663</v>
      </c>
      <c r="H267" s="478">
        <v>0.99994570677773731</v>
      </c>
      <c r="I267" s="490">
        <v>5.1247397000000001</v>
      </c>
    </row>
    <row r="268" spans="1:9" x14ac:dyDescent="0.25">
      <c r="A268" s="474">
        <v>2021</v>
      </c>
      <c r="B268" s="488" t="s">
        <v>1624</v>
      </c>
      <c r="C268" s="488" t="s">
        <v>1534</v>
      </c>
      <c r="D268" s="489" t="s">
        <v>1524</v>
      </c>
      <c r="E268" s="477">
        <v>4102</v>
      </c>
      <c r="F268" s="478">
        <v>1.2E-2</v>
      </c>
      <c r="G268" s="477">
        <v>18406</v>
      </c>
      <c r="H268" s="478">
        <v>1.0519168936504363E-2</v>
      </c>
      <c r="I268" s="490">
        <v>4.4870795000000001</v>
      </c>
    </row>
    <row r="269" spans="1:9" x14ac:dyDescent="0.25">
      <c r="A269" s="474">
        <v>2021</v>
      </c>
      <c r="B269" s="488" t="s">
        <v>1624</v>
      </c>
      <c r="C269" s="488" t="s">
        <v>1534</v>
      </c>
      <c r="D269" s="489" t="s">
        <v>1527</v>
      </c>
      <c r="E269" s="477">
        <v>337346</v>
      </c>
      <c r="F269" s="478">
        <v>0.9879</v>
      </c>
      <c r="G269" s="477">
        <v>1731352</v>
      </c>
      <c r="H269" s="478">
        <v>0.9894808310634956</v>
      </c>
      <c r="I269" s="490">
        <v>5.1323498000000001</v>
      </c>
    </row>
    <row r="270" spans="1:9" x14ac:dyDescent="0.25">
      <c r="A270" s="474">
        <v>2021</v>
      </c>
      <c r="B270" s="488" t="s">
        <v>1624</v>
      </c>
      <c r="C270" s="488" t="s">
        <v>1540</v>
      </c>
      <c r="D270" s="489" t="s">
        <v>1524</v>
      </c>
      <c r="E270" s="477">
        <v>708</v>
      </c>
      <c r="F270" s="478">
        <v>2E-3</v>
      </c>
      <c r="G270" s="477">
        <v>3722</v>
      </c>
      <c r="H270" s="478">
        <v>2.1271512974937105E-3</v>
      </c>
      <c r="I270" s="490">
        <v>5.2570620999999997</v>
      </c>
    </row>
    <row r="271" spans="1:9" x14ac:dyDescent="0.25">
      <c r="A271" s="474">
        <v>2021</v>
      </c>
      <c r="B271" s="488" t="s">
        <v>1624</v>
      </c>
      <c r="C271" s="488" t="s">
        <v>1540</v>
      </c>
      <c r="D271" s="489" t="s">
        <v>1527</v>
      </c>
      <c r="E271" s="477">
        <v>340740</v>
      </c>
      <c r="F271" s="478">
        <v>0.99790000000000001</v>
      </c>
      <c r="G271" s="477">
        <v>1746036</v>
      </c>
      <c r="H271" s="478">
        <v>0.99787284870250625</v>
      </c>
      <c r="I271" s="490">
        <v>5.1243223999999996</v>
      </c>
    </row>
    <row r="272" spans="1:9" x14ac:dyDescent="0.25">
      <c r="A272" s="474">
        <v>2021</v>
      </c>
      <c r="B272" s="488" t="s">
        <v>1624</v>
      </c>
      <c r="C272" s="488" t="s">
        <v>1541</v>
      </c>
      <c r="D272" s="489" t="s">
        <v>1524</v>
      </c>
      <c r="E272" s="477">
        <v>429</v>
      </c>
      <c r="F272" s="478">
        <v>1.1999999999999999E-3</v>
      </c>
      <c r="G272" s="477">
        <v>2098</v>
      </c>
      <c r="H272" s="478">
        <v>1.1990229506023118E-3</v>
      </c>
      <c r="I272" s="490">
        <v>4.8904429</v>
      </c>
    </row>
    <row r="273" spans="1:9" x14ac:dyDescent="0.25">
      <c r="A273" s="474">
        <v>2021</v>
      </c>
      <c r="B273" s="488" t="s">
        <v>1624</v>
      </c>
      <c r="C273" s="488" t="s">
        <v>1541</v>
      </c>
      <c r="D273" s="489" t="s">
        <v>1527</v>
      </c>
      <c r="E273" s="477">
        <v>341019</v>
      </c>
      <c r="F273" s="478">
        <v>0.99870000000000003</v>
      </c>
      <c r="G273" s="477">
        <v>1747660</v>
      </c>
      <c r="H273" s="478">
        <v>0.99880097704939774</v>
      </c>
      <c r="I273" s="490">
        <v>5.1248921999999997</v>
      </c>
    </row>
    <row r="274" spans="1:9" x14ac:dyDescent="0.25">
      <c r="A274" s="474">
        <v>2021</v>
      </c>
      <c r="B274" s="488" t="s">
        <v>1624</v>
      </c>
      <c r="C274" s="488" t="s">
        <v>1535</v>
      </c>
      <c r="D274" s="489" t="s">
        <v>1524</v>
      </c>
      <c r="E274" s="477">
        <v>299</v>
      </c>
      <c r="F274" s="478">
        <v>8.0000000000000004E-4</v>
      </c>
      <c r="G274" s="477">
        <v>1541</v>
      </c>
      <c r="H274" s="478">
        <v>8.8069321586185063E-4</v>
      </c>
      <c r="I274" s="490">
        <v>5.1538462000000003</v>
      </c>
    </row>
    <row r="275" spans="1:9" x14ac:dyDescent="0.25">
      <c r="A275" s="474">
        <v>2021</v>
      </c>
      <c r="B275" s="488" t="s">
        <v>1624</v>
      </c>
      <c r="C275" s="488" t="s">
        <v>1535</v>
      </c>
      <c r="D275" s="489" t="s">
        <v>1527</v>
      </c>
      <c r="E275" s="477">
        <v>341149</v>
      </c>
      <c r="F275" s="478">
        <v>0.99909999999999999</v>
      </c>
      <c r="G275" s="477">
        <v>1748217</v>
      </c>
      <c r="H275" s="478">
        <v>0.99911930678413818</v>
      </c>
      <c r="I275" s="490">
        <v>5.1245719999999997</v>
      </c>
    </row>
    <row r="276" spans="1:9" x14ac:dyDescent="0.25">
      <c r="A276" s="474">
        <v>2021</v>
      </c>
      <c r="B276" s="488" t="s">
        <v>1625</v>
      </c>
      <c r="C276" s="488" t="s">
        <v>1526</v>
      </c>
      <c r="D276" s="489" t="s">
        <v>1524</v>
      </c>
      <c r="E276" s="477">
        <v>217</v>
      </c>
      <c r="F276" s="478">
        <v>5.9999999999999995E-4</v>
      </c>
      <c r="G276" s="477">
        <v>1738</v>
      </c>
      <c r="H276" s="478">
        <v>9.8190703521136699E-4</v>
      </c>
      <c r="I276" s="490">
        <v>8.0092166000000002</v>
      </c>
    </row>
    <row r="277" spans="1:9" x14ac:dyDescent="0.25">
      <c r="A277" s="474">
        <v>2021</v>
      </c>
      <c r="B277" s="488" t="s">
        <v>1625</v>
      </c>
      <c r="C277" s="488" t="s">
        <v>1526</v>
      </c>
      <c r="D277" s="489" t="s">
        <v>1527</v>
      </c>
      <c r="E277" s="477">
        <v>310218</v>
      </c>
      <c r="F277" s="478">
        <v>0.99929999999999997</v>
      </c>
      <c r="G277" s="477">
        <v>1768287</v>
      </c>
      <c r="H277" s="478">
        <v>0.99901809296478861</v>
      </c>
      <c r="I277" s="490">
        <v>5.7001982</v>
      </c>
    </row>
    <row r="278" spans="1:9" x14ac:dyDescent="0.25">
      <c r="A278" s="474">
        <v>2021</v>
      </c>
      <c r="B278" s="488" t="s">
        <v>1625</v>
      </c>
      <c r="C278" s="488" t="s">
        <v>1529</v>
      </c>
      <c r="D278" s="489" t="s">
        <v>1524</v>
      </c>
      <c r="E278" s="477">
        <v>1873</v>
      </c>
      <c r="F278" s="478">
        <v>6.0000000000000001E-3</v>
      </c>
      <c r="G278" s="477">
        <v>28914</v>
      </c>
      <c r="H278" s="478">
        <v>1.6335362494880015E-2</v>
      </c>
      <c r="I278" s="490">
        <v>15.437265999999999</v>
      </c>
    </row>
    <row r="279" spans="1:9" x14ac:dyDescent="0.25">
      <c r="A279" s="474">
        <v>2021</v>
      </c>
      <c r="B279" s="488" t="s">
        <v>1625</v>
      </c>
      <c r="C279" s="488" t="s">
        <v>1529</v>
      </c>
      <c r="D279" s="489" t="s">
        <v>1527</v>
      </c>
      <c r="E279" s="477">
        <v>308562</v>
      </c>
      <c r="F279" s="478">
        <v>0.99390000000000001</v>
      </c>
      <c r="G279" s="477">
        <v>1741111</v>
      </c>
      <c r="H279" s="478">
        <v>0.98366463750512001</v>
      </c>
      <c r="I279" s="490">
        <v>5.6427166</v>
      </c>
    </row>
    <row r="280" spans="1:9" x14ac:dyDescent="0.25">
      <c r="A280" s="474">
        <v>2021</v>
      </c>
      <c r="B280" s="488" t="s">
        <v>1625</v>
      </c>
      <c r="C280" s="488" t="s">
        <v>1530</v>
      </c>
      <c r="D280" s="489" t="s">
        <v>1524</v>
      </c>
      <c r="E280" s="477">
        <v>45</v>
      </c>
      <c r="F280" s="478">
        <v>1E-4</v>
      </c>
      <c r="G280" s="477">
        <v>392</v>
      </c>
      <c r="H280" s="478">
        <v>2.2146579850567083E-4</v>
      </c>
      <c r="I280" s="490">
        <v>8.7111111000000001</v>
      </c>
    </row>
    <row r="281" spans="1:9" x14ac:dyDescent="0.25">
      <c r="A281" s="474">
        <v>2021</v>
      </c>
      <c r="B281" s="488" t="s">
        <v>1625</v>
      </c>
      <c r="C281" s="488" t="s">
        <v>1530</v>
      </c>
      <c r="D281" s="489" t="s">
        <v>1527</v>
      </c>
      <c r="E281" s="477">
        <v>310390</v>
      </c>
      <c r="F281" s="478">
        <v>0.99980000000000002</v>
      </c>
      <c r="G281" s="477">
        <v>1769633</v>
      </c>
      <c r="H281" s="478">
        <v>0.99977853420149432</v>
      </c>
      <c r="I281" s="490">
        <v>5.7013759999999998</v>
      </c>
    </row>
    <row r="282" spans="1:9" x14ac:dyDescent="0.25">
      <c r="A282" s="474">
        <v>2021</v>
      </c>
      <c r="B282" s="488" t="s">
        <v>1625</v>
      </c>
      <c r="C282" s="488" t="s">
        <v>1536</v>
      </c>
      <c r="D282" s="489" t="s">
        <v>1524</v>
      </c>
      <c r="E282" s="477">
        <v>15</v>
      </c>
      <c r="F282" s="478">
        <v>0</v>
      </c>
      <c r="G282" s="477">
        <v>276</v>
      </c>
      <c r="H282" s="478">
        <v>1.559300009886866E-4</v>
      </c>
      <c r="I282" s="490">
        <v>18.399999999999999</v>
      </c>
    </row>
    <row r="283" spans="1:9" x14ac:dyDescent="0.25">
      <c r="A283" s="474">
        <v>2021</v>
      </c>
      <c r="B283" s="488" t="s">
        <v>1625</v>
      </c>
      <c r="C283" s="488" t="s">
        <v>1536</v>
      </c>
      <c r="D283" s="489" t="s">
        <v>1527</v>
      </c>
      <c r="E283" s="477">
        <v>310420</v>
      </c>
      <c r="F283" s="478">
        <v>0.99990000000000001</v>
      </c>
      <c r="G283" s="477">
        <v>1769749</v>
      </c>
      <c r="H283" s="478">
        <v>0.99984406999901132</v>
      </c>
      <c r="I283" s="490">
        <v>5.7011987</v>
      </c>
    </row>
    <row r="284" spans="1:9" x14ac:dyDescent="0.25">
      <c r="A284" s="474">
        <v>2021</v>
      </c>
      <c r="B284" s="488" t="s">
        <v>1625</v>
      </c>
      <c r="C284" s="488" t="s">
        <v>1531</v>
      </c>
      <c r="D284" s="489" t="s">
        <v>1524</v>
      </c>
      <c r="E284" s="477">
        <v>1019</v>
      </c>
      <c r="F284" s="478">
        <v>3.2000000000000002E-3</v>
      </c>
      <c r="G284" s="477">
        <v>22575</v>
      </c>
      <c r="H284" s="478">
        <v>1.2754057146085507E-2</v>
      </c>
      <c r="I284" s="490">
        <v>22.175834999999999</v>
      </c>
    </row>
    <row r="285" spans="1:9" x14ac:dyDescent="0.25">
      <c r="A285" s="474">
        <v>2021</v>
      </c>
      <c r="B285" s="488" t="s">
        <v>1625</v>
      </c>
      <c r="C285" s="488" t="s">
        <v>1531</v>
      </c>
      <c r="D285" s="489" t="s">
        <v>1527</v>
      </c>
      <c r="E285" s="477">
        <v>309416</v>
      </c>
      <c r="F285" s="478">
        <v>0.99670000000000003</v>
      </c>
      <c r="G285" s="477">
        <v>1747450</v>
      </c>
      <c r="H285" s="478">
        <v>0.98724594285391454</v>
      </c>
      <c r="I285" s="490">
        <v>5.6476113000000003</v>
      </c>
    </row>
    <row r="286" spans="1:9" x14ac:dyDescent="0.25">
      <c r="A286" s="474">
        <v>2021</v>
      </c>
      <c r="B286" s="488" t="s">
        <v>1625</v>
      </c>
      <c r="C286" s="488" t="s">
        <v>1623</v>
      </c>
      <c r="D286" s="489" t="s">
        <v>1524</v>
      </c>
      <c r="E286" s="477">
        <v>215</v>
      </c>
      <c r="F286" s="478">
        <v>5.9999999999999995E-4</v>
      </c>
      <c r="G286" s="477">
        <v>1821</v>
      </c>
      <c r="H286" s="478">
        <v>1.0287990282623126E-3</v>
      </c>
      <c r="I286" s="490">
        <v>8.4697674000000003</v>
      </c>
    </row>
    <row r="287" spans="1:9" x14ac:dyDescent="0.25">
      <c r="A287" s="474">
        <v>2021</v>
      </c>
      <c r="B287" s="488" t="s">
        <v>1625</v>
      </c>
      <c r="C287" s="488" t="s">
        <v>1623</v>
      </c>
      <c r="D287" s="489" t="s">
        <v>1527</v>
      </c>
      <c r="E287" s="477">
        <v>310220</v>
      </c>
      <c r="F287" s="478">
        <v>0.99929999999999997</v>
      </c>
      <c r="G287" s="477">
        <v>1768204</v>
      </c>
      <c r="H287" s="478">
        <v>0.99897120097173764</v>
      </c>
      <c r="I287" s="490">
        <v>5.6998939000000002</v>
      </c>
    </row>
    <row r="288" spans="1:9" x14ac:dyDescent="0.25">
      <c r="A288" s="474">
        <v>2021</v>
      </c>
      <c r="B288" s="488" t="s">
        <v>1625</v>
      </c>
      <c r="C288" s="488" t="s">
        <v>1532</v>
      </c>
      <c r="D288" s="489" t="s">
        <v>1524</v>
      </c>
      <c r="E288" s="477">
        <v>138</v>
      </c>
      <c r="F288" s="478">
        <v>4.0000000000000002E-4</v>
      </c>
      <c r="G288" s="477">
        <v>1039</v>
      </c>
      <c r="H288" s="478">
        <v>5.8699735879436728E-4</v>
      </c>
      <c r="I288" s="490">
        <v>7.5289855000000001</v>
      </c>
    </row>
    <row r="289" spans="1:9" x14ac:dyDescent="0.25">
      <c r="A289" s="474">
        <v>2021</v>
      </c>
      <c r="B289" s="488" t="s">
        <v>1625</v>
      </c>
      <c r="C289" s="488" t="s">
        <v>1532</v>
      </c>
      <c r="D289" s="489" t="s">
        <v>1527</v>
      </c>
      <c r="E289" s="477">
        <v>310297</v>
      </c>
      <c r="F289" s="478">
        <v>0.99950000000000006</v>
      </c>
      <c r="G289" s="477">
        <v>1768986</v>
      </c>
      <c r="H289" s="478">
        <v>0.99941300264120558</v>
      </c>
      <c r="I289" s="490">
        <v>5.7009996999999997</v>
      </c>
    </row>
    <row r="290" spans="1:9" x14ac:dyDescent="0.25">
      <c r="A290" s="474">
        <v>2021</v>
      </c>
      <c r="B290" s="488" t="s">
        <v>1625</v>
      </c>
      <c r="C290" s="488" t="s">
        <v>1537</v>
      </c>
      <c r="D290" s="489" t="s">
        <v>1524</v>
      </c>
      <c r="E290" s="477">
        <v>2392</v>
      </c>
      <c r="F290" s="478">
        <v>7.7000000000000002E-3</v>
      </c>
      <c r="G290" s="477">
        <v>14222</v>
      </c>
      <c r="H290" s="478">
        <v>8.0349147610909444E-3</v>
      </c>
      <c r="I290" s="490">
        <v>5.9456521999999996</v>
      </c>
    </row>
    <row r="291" spans="1:9" x14ac:dyDescent="0.25">
      <c r="A291" s="474">
        <v>2021</v>
      </c>
      <c r="B291" s="488" t="s">
        <v>1625</v>
      </c>
      <c r="C291" s="488" t="s">
        <v>1537</v>
      </c>
      <c r="D291" s="489" t="s">
        <v>1527</v>
      </c>
      <c r="E291" s="477">
        <v>308043</v>
      </c>
      <c r="F291" s="478">
        <v>0.99219999999999997</v>
      </c>
      <c r="G291" s="477">
        <v>1755803</v>
      </c>
      <c r="H291" s="478">
        <v>0.99196508523890903</v>
      </c>
      <c r="I291" s="490">
        <v>5.6999187999999998</v>
      </c>
    </row>
    <row r="292" spans="1:9" x14ac:dyDescent="0.25">
      <c r="A292" s="474">
        <v>2021</v>
      </c>
      <c r="B292" s="488" t="s">
        <v>1625</v>
      </c>
      <c r="C292" s="488" t="s">
        <v>1533</v>
      </c>
      <c r="D292" s="489" t="s">
        <v>1524</v>
      </c>
      <c r="E292" s="477">
        <v>23</v>
      </c>
      <c r="F292" s="478">
        <v>0</v>
      </c>
      <c r="G292" s="477">
        <v>83</v>
      </c>
      <c r="H292" s="478">
        <v>4.6891993050945608E-5</v>
      </c>
      <c r="I292" s="490">
        <v>3.6086957000000002</v>
      </c>
    </row>
    <row r="293" spans="1:9" x14ac:dyDescent="0.25">
      <c r="A293" s="474">
        <v>2021</v>
      </c>
      <c r="B293" s="488" t="s">
        <v>1625</v>
      </c>
      <c r="C293" s="488" t="s">
        <v>1533</v>
      </c>
      <c r="D293" s="489" t="s">
        <v>1527</v>
      </c>
      <c r="E293" s="477">
        <v>310412</v>
      </c>
      <c r="F293" s="478">
        <v>0.99990000000000001</v>
      </c>
      <c r="G293" s="477">
        <v>1769942</v>
      </c>
      <c r="H293" s="478">
        <v>0.99995310800694903</v>
      </c>
      <c r="I293" s="490">
        <v>5.7019674</v>
      </c>
    </row>
    <row r="294" spans="1:9" x14ac:dyDescent="0.25">
      <c r="A294" s="474">
        <v>2021</v>
      </c>
      <c r="B294" s="488" t="s">
        <v>1625</v>
      </c>
      <c r="C294" s="488" t="s">
        <v>1538</v>
      </c>
      <c r="D294" s="489" t="s">
        <v>1524</v>
      </c>
      <c r="E294" s="477">
        <v>41</v>
      </c>
      <c r="F294" s="478">
        <v>1E-4</v>
      </c>
      <c r="G294" s="477">
        <v>191</v>
      </c>
      <c r="H294" s="478">
        <v>1.0790808039434472E-4</v>
      </c>
      <c r="I294" s="490">
        <v>4.6585365999999997</v>
      </c>
    </row>
    <row r="295" spans="1:9" x14ac:dyDescent="0.25">
      <c r="A295" s="474">
        <v>2021</v>
      </c>
      <c r="B295" s="488" t="s">
        <v>1625</v>
      </c>
      <c r="C295" s="488" t="s">
        <v>1538</v>
      </c>
      <c r="D295" s="489" t="s">
        <v>1527</v>
      </c>
      <c r="E295" s="477">
        <v>310394</v>
      </c>
      <c r="F295" s="478">
        <v>0.99980000000000002</v>
      </c>
      <c r="G295" s="477">
        <v>1769834</v>
      </c>
      <c r="H295" s="478">
        <v>0.99989209191960571</v>
      </c>
      <c r="I295" s="490">
        <v>5.7019501000000004</v>
      </c>
    </row>
    <row r="296" spans="1:9" x14ac:dyDescent="0.25">
      <c r="A296" s="474">
        <v>2021</v>
      </c>
      <c r="B296" s="488" t="s">
        <v>1625</v>
      </c>
      <c r="C296" s="488" t="s">
        <v>1539</v>
      </c>
      <c r="D296" s="489" t="s">
        <v>1527</v>
      </c>
      <c r="E296" s="477">
        <v>310435</v>
      </c>
      <c r="F296" s="478">
        <v>1</v>
      </c>
      <c r="G296" s="477">
        <v>1770025</v>
      </c>
      <c r="H296" s="478">
        <v>1</v>
      </c>
      <c r="I296" s="490">
        <v>5.7018123000000003</v>
      </c>
    </row>
    <row r="297" spans="1:9" x14ac:dyDescent="0.25">
      <c r="A297" s="474">
        <v>2021</v>
      </c>
      <c r="B297" s="488" t="s">
        <v>1625</v>
      </c>
      <c r="C297" s="488" t="s">
        <v>1534</v>
      </c>
      <c r="D297" s="489" t="s">
        <v>1524</v>
      </c>
      <c r="E297" s="477">
        <v>259</v>
      </c>
      <c r="F297" s="478">
        <v>8.0000000000000004E-4</v>
      </c>
      <c r="G297" s="477">
        <v>1518</v>
      </c>
      <c r="H297" s="478">
        <v>8.5761500543777625E-4</v>
      </c>
      <c r="I297" s="490">
        <v>5.8610039</v>
      </c>
    </row>
    <row r="298" spans="1:9" x14ac:dyDescent="0.25">
      <c r="A298" s="474">
        <v>2021</v>
      </c>
      <c r="B298" s="488" t="s">
        <v>1625</v>
      </c>
      <c r="C298" s="488" t="s">
        <v>1534</v>
      </c>
      <c r="D298" s="489" t="s">
        <v>1527</v>
      </c>
      <c r="E298" s="477">
        <v>310176</v>
      </c>
      <c r="F298" s="478">
        <v>0.99909999999999999</v>
      </c>
      <c r="G298" s="477">
        <v>1768507</v>
      </c>
      <c r="H298" s="478">
        <v>0.9991423849945622</v>
      </c>
      <c r="I298" s="490">
        <v>5.7016793999999997</v>
      </c>
    </row>
    <row r="299" spans="1:9" x14ac:dyDescent="0.25">
      <c r="A299" s="474">
        <v>2021</v>
      </c>
      <c r="B299" s="488" t="s">
        <v>1625</v>
      </c>
      <c r="C299" s="488" t="s">
        <v>1540</v>
      </c>
      <c r="D299" s="489" t="s">
        <v>1524</v>
      </c>
      <c r="E299" s="477">
        <v>25</v>
      </c>
      <c r="F299" s="478">
        <v>0</v>
      </c>
      <c r="G299" s="477">
        <v>209</v>
      </c>
      <c r="H299" s="478">
        <v>1.1807742828491123E-4</v>
      </c>
      <c r="I299" s="490">
        <v>8.36</v>
      </c>
    </row>
    <row r="300" spans="1:9" x14ac:dyDescent="0.25">
      <c r="A300" s="474">
        <v>2021</v>
      </c>
      <c r="B300" s="488" t="s">
        <v>1625</v>
      </c>
      <c r="C300" s="488" t="s">
        <v>1540</v>
      </c>
      <c r="D300" s="489" t="s">
        <v>1527</v>
      </c>
      <c r="E300" s="477">
        <v>310410</v>
      </c>
      <c r="F300" s="478">
        <v>0.99990000000000001</v>
      </c>
      <c r="G300" s="477">
        <v>1769816</v>
      </c>
      <c r="H300" s="478">
        <v>0.99988192257171504</v>
      </c>
      <c r="I300" s="490">
        <v>5.7015982000000003</v>
      </c>
    </row>
    <row r="301" spans="1:9" x14ac:dyDescent="0.25">
      <c r="A301" s="474">
        <v>2021</v>
      </c>
      <c r="B301" s="488" t="s">
        <v>1625</v>
      </c>
      <c r="C301" s="488" t="s">
        <v>1541</v>
      </c>
      <c r="D301" s="489" t="s">
        <v>1524</v>
      </c>
      <c r="E301" s="477">
        <v>85</v>
      </c>
      <c r="F301" s="478">
        <v>2.0000000000000001E-4</v>
      </c>
      <c r="G301" s="477">
        <v>433</v>
      </c>
      <c r="H301" s="478">
        <v>2.4462931314529453E-4</v>
      </c>
      <c r="I301" s="490">
        <v>5.0941175999999997</v>
      </c>
    </row>
    <row r="302" spans="1:9" x14ac:dyDescent="0.25">
      <c r="A302" s="474">
        <v>2021</v>
      </c>
      <c r="B302" s="488" t="s">
        <v>1625</v>
      </c>
      <c r="C302" s="488" t="s">
        <v>1541</v>
      </c>
      <c r="D302" s="489" t="s">
        <v>1527</v>
      </c>
      <c r="E302" s="477">
        <v>310350</v>
      </c>
      <c r="F302" s="478">
        <v>0.99970000000000003</v>
      </c>
      <c r="G302" s="477">
        <v>1769592</v>
      </c>
      <c r="H302" s="478">
        <v>0.99975537068685472</v>
      </c>
      <c r="I302" s="490">
        <v>5.7019788</v>
      </c>
    </row>
    <row r="303" spans="1:9" x14ac:dyDescent="0.25">
      <c r="A303" s="474">
        <v>2021</v>
      </c>
      <c r="B303" s="488" t="s">
        <v>1501</v>
      </c>
      <c r="C303" s="488" t="s">
        <v>1526</v>
      </c>
      <c r="D303" s="489" t="s">
        <v>1524</v>
      </c>
      <c r="E303" s="477">
        <v>883</v>
      </c>
      <c r="F303" s="478">
        <v>1.2999999999999999E-3</v>
      </c>
      <c r="G303" s="477">
        <v>6805</v>
      </c>
      <c r="H303" s="478">
        <v>1.8680895442163481E-3</v>
      </c>
      <c r="I303" s="490">
        <v>7.7066818000000001</v>
      </c>
    </row>
    <row r="304" spans="1:9" x14ac:dyDescent="0.25">
      <c r="A304" s="474">
        <v>2021</v>
      </c>
      <c r="B304" s="488" t="s">
        <v>1501</v>
      </c>
      <c r="C304" s="488" t="s">
        <v>1526</v>
      </c>
      <c r="D304" s="489" t="s">
        <v>1527</v>
      </c>
      <c r="E304" s="477">
        <v>667812</v>
      </c>
      <c r="F304" s="478">
        <v>0.99860000000000004</v>
      </c>
      <c r="G304" s="477">
        <v>3635954</v>
      </c>
      <c r="H304" s="478">
        <v>0.99813191045578364</v>
      </c>
      <c r="I304" s="490">
        <v>5.4446424000000002</v>
      </c>
    </row>
    <row r="305" spans="1:9" x14ac:dyDescent="0.25">
      <c r="A305" s="474">
        <v>2021</v>
      </c>
      <c r="B305" s="488" t="s">
        <v>1501</v>
      </c>
      <c r="C305" s="488" t="s">
        <v>1528</v>
      </c>
      <c r="D305" s="489" t="s">
        <v>1524</v>
      </c>
      <c r="E305" s="477">
        <v>204</v>
      </c>
      <c r="F305" s="478">
        <v>2.9999999999999997E-4</v>
      </c>
      <c r="G305" s="477">
        <v>2344</v>
      </c>
      <c r="H305" s="478">
        <v>6.4346831618561644E-4</v>
      </c>
      <c r="I305" s="490">
        <v>11.490195999999999</v>
      </c>
    </row>
    <row r="306" spans="1:9" x14ac:dyDescent="0.25">
      <c r="A306" s="474">
        <v>2021</v>
      </c>
      <c r="B306" s="488" t="s">
        <v>1501</v>
      </c>
      <c r="C306" s="488" t="s">
        <v>1528</v>
      </c>
      <c r="D306" s="489" t="s">
        <v>1527</v>
      </c>
      <c r="E306" s="477">
        <v>668491</v>
      </c>
      <c r="F306" s="478">
        <v>0.99960000000000004</v>
      </c>
      <c r="G306" s="477">
        <v>3640415</v>
      </c>
      <c r="H306" s="478">
        <v>0.99935653168381433</v>
      </c>
      <c r="I306" s="490">
        <v>5.4457855000000004</v>
      </c>
    </row>
    <row r="307" spans="1:9" x14ac:dyDescent="0.25">
      <c r="A307" s="474">
        <v>2021</v>
      </c>
      <c r="B307" s="488" t="s">
        <v>1501</v>
      </c>
      <c r="C307" s="488" t="s">
        <v>1529</v>
      </c>
      <c r="D307" s="489" t="s">
        <v>1524</v>
      </c>
      <c r="E307" s="477">
        <v>16659</v>
      </c>
      <c r="F307" s="478">
        <v>2.4899999999999999E-2</v>
      </c>
      <c r="G307" s="477">
        <v>179044</v>
      </c>
      <c r="H307" s="478">
        <v>4.9150657509870951E-2</v>
      </c>
      <c r="I307" s="490">
        <v>10.748229</v>
      </c>
    </row>
    <row r="308" spans="1:9" x14ac:dyDescent="0.25">
      <c r="A308" s="474">
        <v>2021</v>
      </c>
      <c r="B308" s="488" t="s">
        <v>1501</v>
      </c>
      <c r="C308" s="488" t="s">
        <v>1529</v>
      </c>
      <c r="D308" s="489" t="s">
        <v>1527</v>
      </c>
      <c r="E308" s="477">
        <v>652036</v>
      </c>
      <c r="F308" s="478">
        <v>0.97499999999999998</v>
      </c>
      <c r="G308" s="477">
        <v>3463715</v>
      </c>
      <c r="H308" s="478">
        <v>0.95084934249012909</v>
      </c>
      <c r="I308" s="490">
        <v>5.3122100000000003</v>
      </c>
    </row>
    <row r="309" spans="1:9" x14ac:dyDescent="0.25">
      <c r="A309" s="474">
        <v>2021</v>
      </c>
      <c r="B309" s="488" t="s">
        <v>1501</v>
      </c>
      <c r="C309" s="488" t="s">
        <v>1530</v>
      </c>
      <c r="D309" s="489" t="s">
        <v>1524</v>
      </c>
      <c r="E309" s="477">
        <v>1603</v>
      </c>
      <c r="F309" s="478">
        <v>2.3E-3</v>
      </c>
      <c r="G309" s="477">
        <v>9258</v>
      </c>
      <c r="H309" s="478">
        <v>2.5414802351733947E-3</v>
      </c>
      <c r="I309" s="490">
        <v>5.7754211</v>
      </c>
    </row>
    <row r="310" spans="1:9" x14ac:dyDescent="0.25">
      <c r="A310" s="474">
        <v>2021</v>
      </c>
      <c r="B310" s="488" t="s">
        <v>1501</v>
      </c>
      <c r="C310" s="488" t="s">
        <v>1530</v>
      </c>
      <c r="D310" s="489" t="s">
        <v>1527</v>
      </c>
      <c r="E310" s="477">
        <v>667092</v>
      </c>
      <c r="F310" s="478">
        <v>0.99760000000000004</v>
      </c>
      <c r="G310" s="477">
        <v>3633501</v>
      </c>
      <c r="H310" s="478">
        <v>0.99745851976482658</v>
      </c>
      <c r="I310" s="490">
        <v>5.4468417999999996</v>
      </c>
    </row>
    <row r="311" spans="1:9" x14ac:dyDescent="0.25">
      <c r="A311" s="474">
        <v>2021</v>
      </c>
      <c r="B311" s="488" t="s">
        <v>1501</v>
      </c>
      <c r="C311" s="488" t="s">
        <v>1536</v>
      </c>
      <c r="D311" s="489" t="s">
        <v>1524</v>
      </c>
      <c r="E311" s="477">
        <v>367</v>
      </c>
      <c r="F311" s="478">
        <v>5.0000000000000001E-4</v>
      </c>
      <c r="G311" s="477">
        <v>3792</v>
      </c>
      <c r="H311" s="478">
        <v>1.0409692214060826E-3</v>
      </c>
      <c r="I311" s="490">
        <v>10.332425000000001</v>
      </c>
    </row>
    <row r="312" spans="1:9" x14ac:dyDescent="0.25">
      <c r="A312" s="474">
        <v>2021</v>
      </c>
      <c r="B312" s="488" t="s">
        <v>1501</v>
      </c>
      <c r="C312" s="488" t="s">
        <v>1536</v>
      </c>
      <c r="D312" s="489" t="s">
        <v>1527</v>
      </c>
      <c r="E312" s="477">
        <v>668328</v>
      </c>
      <c r="F312" s="478">
        <v>0.99939999999999996</v>
      </c>
      <c r="G312" s="477">
        <v>3638967</v>
      </c>
      <c r="H312" s="478">
        <v>0.99895903077859394</v>
      </c>
      <c r="I312" s="490">
        <v>5.444947</v>
      </c>
    </row>
    <row r="313" spans="1:9" x14ac:dyDescent="0.25">
      <c r="A313" s="474">
        <v>2021</v>
      </c>
      <c r="B313" s="488" t="s">
        <v>1501</v>
      </c>
      <c r="C313" s="488" t="s">
        <v>1531</v>
      </c>
      <c r="D313" s="489" t="s">
        <v>1524</v>
      </c>
      <c r="E313" s="477">
        <v>8132</v>
      </c>
      <c r="F313" s="478">
        <v>1.21E-2</v>
      </c>
      <c r="G313" s="477">
        <v>136761</v>
      </c>
      <c r="H313" s="478">
        <v>3.7543246753353708E-2</v>
      </c>
      <c r="I313" s="490">
        <v>16.821770999999998</v>
      </c>
    </row>
    <row r="314" spans="1:9" x14ac:dyDescent="0.25">
      <c r="A314" s="474">
        <v>2021</v>
      </c>
      <c r="B314" s="488" t="s">
        <v>1501</v>
      </c>
      <c r="C314" s="488" t="s">
        <v>1531</v>
      </c>
      <c r="D314" s="489" t="s">
        <v>1527</v>
      </c>
      <c r="E314" s="477">
        <v>660563</v>
      </c>
      <c r="F314" s="478">
        <v>0.98780000000000001</v>
      </c>
      <c r="G314" s="477">
        <v>3505998</v>
      </c>
      <c r="H314" s="478">
        <v>0.96245675324664626</v>
      </c>
      <c r="I314" s="490">
        <v>5.3076388999999997</v>
      </c>
    </row>
    <row r="315" spans="1:9" x14ac:dyDescent="0.25">
      <c r="A315" s="474">
        <v>2021</v>
      </c>
      <c r="B315" s="488" t="s">
        <v>1501</v>
      </c>
      <c r="C315" s="488" t="s">
        <v>1623</v>
      </c>
      <c r="D315" s="489" t="s">
        <v>1524</v>
      </c>
      <c r="E315" s="477">
        <v>2525</v>
      </c>
      <c r="F315" s="478">
        <v>3.7000000000000002E-3</v>
      </c>
      <c r="G315" s="477">
        <v>17490</v>
      </c>
      <c r="H315" s="478">
        <v>4.8013058234157129E-3</v>
      </c>
      <c r="I315" s="490">
        <v>6.9267326999999996</v>
      </c>
    </row>
    <row r="316" spans="1:9" x14ac:dyDescent="0.25">
      <c r="A316" s="474">
        <v>2021</v>
      </c>
      <c r="B316" s="488" t="s">
        <v>1501</v>
      </c>
      <c r="C316" s="488" t="s">
        <v>1623</v>
      </c>
      <c r="D316" s="489" t="s">
        <v>1527</v>
      </c>
      <c r="E316" s="477">
        <v>666170</v>
      </c>
      <c r="F316" s="478">
        <v>0.99619999999999997</v>
      </c>
      <c r="G316" s="477">
        <v>3625269</v>
      </c>
      <c r="H316" s="478">
        <v>0.99519869417658424</v>
      </c>
      <c r="I316" s="490">
        <v>5.4420231000000001</v>
      </c>
    </row>
    <row r="317" spans="1:9" x14ac:dyDescent="0.25">
      <c r="A317" s="474">
        <v>2021</v>
      </c>
      <c r="B317" s="488" t="s">
        <v>1501</v>
      </c>
      <c r="C317" s="488" t="s">
        <v>1532</v>
      </c>
      <c r="D317" s="489" t="s">
        <v>1524</v>
      </c>
      <c r="E317" s="477">
        <v>2383</v>
      </c>
      <c r="F317" s="478">
        <v>3.5000000000000001E-3</v>
      </c>
      <c r="G317" s="477">
        <v>18912</v>
      </c>
      <c r="H317" s="478">
        <v>5.1916692814429942E-3</v>
      </c>
      <c r="I317" s="490">
        <v>7.9362149000000004</v>
      </c>
    </row>
    <row r="318" spans="1:9" x14ac:dyDescent="0.25">
      <c r="A318" s="474">
        <v>2021</v>
      </c>
      <c r="B318" s="488" t="s">
        <v>1501</v>
      </c>
      <c r="C318" s="488" t="s">
        <v>1532</v>
      </c>
      <c r="D318" s="489" t="s">
        <v>1527</v>
      </c>
      <c r="E318" s="477">
        <v>666312</v>
      </c>
      <c r="F318" s="478">
        <v>0.99639999999999995</v>
      </c>
      <c r="G318" s="477">
        <v>3623847</v>
      </c>
      <c r="H318" s="478">
        <v>0.99480833071855701</v>
      </c>
      <c r="I318" s="490">
        <v>5.4387292</v>
      </c>
    </row>
    <row r="319" spans="1:9" x14ac:dyDescent="0.25">
      <c r="A319" s="474">
        <v>2021</v>
      </c>
      <c r="B319" s="488" t="s">
        <v>1501</v>
      </c>
      <c r="C319" s="488" t="s">
        <v>1537</v>
      </c>
      <c r="D319" s="489" t="s">
        <v>1524</v>
      </c>
      <c r="E319" s="477">
        <v>19602</v>
      </c>
      <c r="F319" s="478">
        <v>2.93E-2</v>
      </c>
      <c r="G319" s="477">
        <v>101184</v>
      </c>
      <c r="H319" s="478">
        <v>2.777674833827876E-2</v>
      </c>
      <c r="I319" s="490">
        <v>5.1619222999999996</v>
      </c>
    </row>
    <row r="320" spans="1:9" x14ac:dyDescent="0.25">
      <c r="A320" s="474">
        <v>2021</v>
      </c>
      <c r="B320" s="488" t="s">
        <v>1501</v>
      </c>
      <c r="C320" s="488" t="s">
        <v>1537</v>
      </c>
      <c r="D320" s="489" t="s">
        <v>1527</v>
      </c>
      <c r="E320" s="477">
        <v>649093</v>
      </c>
      <c r="F320" s="478">
        <v>0.97060000000000002</v>
      </c>
      <c r="G320" s="477">
        <v>3541575</v>
      </c>
      <c r="H320" s="478">
        <v>0.97222325166172119</v>
      </c>
      <c r="I320" s="490">
        <v>5.4562577000000001</v>
      </c>
    </row>
    <row r="321" spans="1:9" x14ac:dyDescent="0.25">
      <c r="A321" s="474">
        <v>2021</v>
      </c>
      <c r="B321" s="488" t="s">
        <v>1501</v>
      </c>
      <c r="C321" s="488" t="s">
        <v>1533</v>
      </c>
      <c r="D321" s="489" t="s">
        <v>1524</v>
      </c>
      <c r="E321" s="477">
        <v>260</v>
      </c>
      <c r="F321" s="478">
        <v>2.9999999999999997E-4</v>
      </c>
      <c r="G321" s="477">
        <v>1014</v>
      </c>
      <c r="H321" s="478">
        <v>2.7836044053422147E-4</v>
      </c>
      <c r="I321" s="490">
        <v>3.9</v>
      </c>
    </row>
    <row r="322" spans="1:9" x14ac:dyDescent="0.25">
      <c r="A322" s="474">
        <v>2021</v>
      </c>
      <c r="B322" s="488" t="s">
        <v>1501</v>
      </c>
      <c r="C322" s="488" t="s">
        <v>1533</v>
      </c>
      <c r="D322" s="489" t="s">
        <v>1527</v>
      </c>
      <c r="E322" s="477">
        <v>668435</v>
      </c>
      <c r="F322" s="478">
        <v>0.99960000000000004</v>
      </c>
      <c r="G322" s="477">
        <v>3641745</v>
      </c>
      <c r="H322" s="478">
        <v>0.9997216395594658</v>
      </c>
      <c r="I322" s="490">
        <v>5.4482314000000001</v>
      </c>
    </row>
    <row r="323" spans="1:9" x14ac:dyDescent="0.25">
      <c r="A323" s="474">
        <v>2021</v>
      </c>
      <c r="B323" s="488" t="s">
        <v>1501</v>
      </c>
      <c r="C323" s="488" t="s">
        <v>1538</v>
      </c>
      <c r="D323" s="489" t="s">
        <v>1524</v>
      </c>
      <c r="E323" s="477">
        <v>622</v>
      </c>
      <c r="F323" s="478">
        <v>8.9999999999999998E-4</v>
      </c>
      <c r="G323" s="477">
        <v>2937</v>
      </c>
      <c r="H323" s="478">
        <v>8.0625701563018584E-4</v>
      </c>
      <c r="I323" s="490">
        <v>4.7218650000000002</v>
      </c>
    </row>
    <row r="324" spans="1:9" x14ac:dyDescent="0.25">
      <c r="A324" s="474">
        <v>2021</v>
      </c>
      <c r="B324" s="488" t="s">
        <v>1501</v>
      </c>
      <c r="C324" s="488" t="s">
        <v>1538</v>
      </c>
      <c r="D324" s="489" t="s">
        <v>1527</v>
      </c>
      <c r="E324" s="477">
        <v>668073</v>
      </c>
      <c r="F324" s="478">
        <v>0.999</v>
      </c>
      <c r="G324" s="477">
        <v>3639822</v>
      </c>
      <c r="H324" s="478">
        <v>0.9991937429843698</v>
      </c>
      <c r="I324" s="490">
        <v>5.4483052000000001</v>
      </c>
    </row>
    <row r="325" spans="1:9" x14ac:dyDescent="0.25">
      <c r="A325" s="474">
        <v>2021</v>
      </c>
      <c r="B325" s="488" t="s">
        <v>1501</v>
      </c>
      <c r="C325" s="488" t="s">
        <v>1539</v>
      </c>
      <c r="D325" s="489" t="s">
        <v>1524</v>
      </c>
      <c r="E325" s="477">
        <v>30</v>
      </c>
      <c r="F325" s="478">
        <v>0</v>
      </c>
      <c r="G325" s="477">
        <v>98</v>
      </c>
      <c r="H325" s="478">
        <v>2.6902685574313317E-5</v>
      </c>
      <c r="I325" s="490">
        <v>3.2666667</v>
      </c>
    </row>
    <row r="326" spans="1:9" x14ac:dyDescent="0.25">
      <c r="A326" s="474">
        <v>2021</v>
      </c>
      <c r="B326" s="488" t="s">
        <v>1501</v>
      </c>
      <c r="C326" s="488" t="s">
        <v>1539</v>
      </c>
      <c r="D326" s="489" t="s">
        <v>1527</v>
      </c>
      <c r="E326" s="477">
        <v>668665</v>
      </c>
      <c r="F326" s="478">
        <v>0.99990000000000001</v>
      </c>
      <c r="G326" s="477">
        <v>3642661</v>
      </c>
      <c r="H326" s="478">
        <v>0.99997309731442574</v>
      </c>
      <c r="I326" s="490">
        <v>5.4477273000000004</v>
      </c>
    </row>
    <row r="327" spans="1:9" x14ac:dyDescent="0.25">
      <c r="A327" s="474">
        <v>2021</v>
      </c>
      <c r="B327" s="488" t="s">
        <v>1501</v>
      </c>
      <c r="C327" s="488" t="s">
        <v>1534</v>
      </c>
      <c r="D327" s="489" t="s">
        <v>1524</v>
      </c>
      <c r="E327" s="477">
        <v>4381</v>
      </c>
      <c r="F327" s="478">
        <v>6.4999999999999997E-3</v>
      </c>
      <c r="G327" s="477">
        <v>19981</v>
      </c>
      <c r="H327" s="478">
        <v>5.4851281679627996E-3</v>
      </c>
      <c r="I327" s="490">
        <v>4.5608309</v>
      </c>
    </row>
    <row r="328" spans="1:9" x14ac:dyDescent="0.25">
      <c r="A328" s="474">
        <v>2021</v>
      </c>
      <c r="B328" s="488" t="s">
        <v>1501</v>
      </c>
      <c r="C328" s="488" t="s">
        <v>1534</v>
      </c>
      <c r="D328" s="489" t="s">
        <v>1527</v>
      </c>
      <c r="E328" s="477">
        <v>664314</v>
      </c>
      <c r="F328" s="478">
        <v>0.99339999999999995</v>
      </c>
      <c r="G328" s="477">
        <v>3622778</v>
      </c>
      <c r="H328" s="478">
        <v>0.99451487183203724</v>
      </c>
      <c r="I328" s="490">
        <v>5.4534777999999999</v>
      </c>
    </row>
    <row r="329" spans="1:9" x14ac:dyDescent="0.25">
      <c r="A329" s="474">
        <v>2021</v>
      </c>
      <c r="B329" s="488" t="s">
        <v>1501</v>
      </c>
      <c r="C329" s="488" t="s">
        <v>1540</v>
      </c>
      <c r="D329" s="489" t="s">
        <v>1524</v>
      </c>
      <c r="E329" s="477">
        <v>740</v>
      </c>
      <c r="F329" s="478">
        <v>1.1000000000000001E-3</v>
      </c>
      <c r="G329" s="477">
        <v>3971</v>
      </c>
      <c r="H329" s="478">
        <v>1.0901078001591652E-3</v>
      </c>
      <c r="I329" s="490">
        <v>5.3662162000000002</v>
      </c>
    </row>
    <row r="330" spans="1:9" x14ac:dyDescent="0.25">
      <c r="A330" s="474">
        <v>2021</v>
      </c>
      <c r="B330" s="488" t="s">
        <v>1501</v>
      </c>
      <c r="C330" s="488" t="s">
        <v>1540</v>
      </c>
      <c r="D330" s="489" t="s">
        <v>1527</v>
      </c>
      <c r="E330" s="477">
        <v>667955</v>
      </c>
      <c r="F330" s="478">
        <v>0.99880000000000002</v>
      </c>
      <c r="G330" s="477">
        <v>3638788</v>
      </c>
      <c r="H330" s="478">
        <v>0.99890989219984083</v>
      </c>
      <c r="I330" s="490">
        <v>5.4477197000000004</v>
      </c>
    </row>
    <row r="331" spans="1:9" x14ac:dyDescent="0.25">
      <c r="A331" s="474">
        <v>2021</v>
      </c>
      <c r="B331" s="488" t="s">
        <v>1501</v>
      </c>
      <c r="C331" s="488" t="s">
        <v>1541</v>
      </c>
      <c r="D331" s="489" t="s">
        <v>1524</v>
      </c>
      <c r="E331" s="477">
        <v>533</v>
      </c>
      <c r="F331" s="478">
        <v>6.9999999999999999E-4</v>
      </c>
      <c r="G331" s="477">
        <v>2656</v>
      </c>
      <c r="H331" s="478">
        <v>7.2911768250383843E-4</v>
      </c>
      <c r="I331" s="490">
        <v>4.9831143999999998</v>
      </c>
    </row>
    <row r="332" spans="1:9" x14ac:dyDescent="0.25">
      <c r="A332" s="474">
        <v>2021</v>
      </c>
      <c r="B332" s="488" t="s">
        <v>1501</v>
      </c>
      <c r="C332" s="488" t="s">
        <v>1541</v>
      </c>
      <c r="D332" s="489" t="s">
        <v>1527</v>
      </c>
      <c r="E332" s="477">
        <v>668162</v>
      </c>
      <c r="F332" s="478">
        <v>0.99919999999999998</v>
      </c>
      <c r="G332" s="477">
        <v>3640103</v>
      </c>
      <c r="H332" s="478">
        <v>0.99927088231749617</v>
      </c>
      <c r="I332" s="490">
        <v>5.4480000000000004</v>
      </c>
    </row>
    <row r="333" spans="1:9" x14ac:dyDescent="0.25">
      <c r="A333" s="474">
        <v>2021</v>
      </c>
      <c r="B333" s="488" t="s">
        <v>1501</v>
      </c>
      <c r="C333" s="488" t="s">
        <v>1535</v>
      </c>
      <c r="D333" s="489" t="s">
        <v>1524</v>
      </c>
      <c r="E333" s="477">
        <v>327</v>
      </c>
      <c r="F333" s="478">
        <v>4.0000000000000002E-4</v>
      </c>
      <c r="G333" s="477">
        <v>1810</v>
      </c>
      <c r="H333" s="478">
        <v>4.9687613152558268E-4</v>
      </c>
      <c r="I333" s="490">
        <v>5.5351682000000002</v>
      </c>
    </row>
    <row r="334" spans="1:9" x14ac:dyDescent="0.25">
      <c r="A334" s="474">
        <v>2021</v>
      </c>
      <c r="B334" s="488" t="s">
        <v>1501</v>
      </c>
      <c r="C334" s="488" t="s">
        <v>1535</v>
      </c>
      <c r="D334" s="489" t="s">
        <v>1527</v>
      </c>
      <c r="E334" s="477">
        <v>668368</v>
      </c>
      <c r="F334" s="478">
        <v>0.99950000000000006</v>
      </c>
      <c r="G334" s="477">
        <v>3640949</v>
      </c>
      <c r="H334" s="478">
        <v>0.9995031238684744</v>
      </c>
      <c r="I334" s="490">
        <v>5.4475866000000002</v>
      </c>
    </row>
    <row r="335" spans="1:9" x14ac:dyDescent="0.25">
      <c r="A335" s="474">
        <v>2022</v>
      </c>
      <c r="B335" s="487" t="s">
        <v>1525</v>
      </c>
      <c r="C335" s="488" t="s">
        <v>1526</v>
      </c>
      <c r="D335" s="489" t="s">
        <v>1524</v>
      </c>
      <c r="E335" s="477">
        <v>95</v>
      </c>
      <c r="F335" s="478">
        <v>5.1000000000000004E-3</v>
      </c>
      <c r="G335" s="477">
        <v>1077</v>
      </c>
      <c r="H335" s="478">
        <v>7.8209531832078259E-3</v>
      </c>
      <c r="I335" s="490">
        <v>11.336842000000001</v>
      </c>
    </row>
    <row r="336" spans="1:9" x14ac:dyDescent="0.25">
      <c r="A336" s="474">
        <v>2022</v>
      </c>
      <c r="B336" s="487" t="s">
        <v>1525</v>
      </c>
      <c r="C336" s="488" t="s">
        <v>1526</v>
      </c>
      <c r="D336" s="489" t="s">
        <v>1527</v>
      </c>
      <c r="E336" s="477">
        <v>18403</v>
      </c>
      <c r="F336" s="478">
        <v>0.99480000000000002</v>
      </c>
      <c r="G336" s="477">
        <v>136630</v>
      </c>
      <c r="H336" s="478">
        <v>0.99217904681679214</v>
      </c>
      <c r="I336" s="490">
        <v>7.4243329999999998</v>
      </c>
    </row>
    <row r="337" spans="1:9" x14ac:dyDescent="0.25">
      <c r="A337" s="474">
        <v>2022</v>
      </c>
      <c r="B337" s="487" t="s">
        <v>1525</v>
      </c>
      <c r="C337" s="488" t="s">
        <v>1528</v>
      </c>
      <c r="D337" s="489" t="s">
        <v>1524</v>
      </c>
      <c r="E337" s="477">
        <v>84</v>
      </c>
      <c r="F337" s="478">
        <v>4.4999999999999997E-3</v>
      </c>
      <c r="G337" s="477">
        <v>1603</v>
      </c>
      <c r="H337" s="478">
        <v>1.1640657337680728E-2</v>
      </c>
      <c r="I337" s="490">
        <v>19.083333</v>
      </c>
    </row>
    <row r="338" spans="1:9" x14ac:dyDescent="0.25">
      <c r="A338" s="474">
        <v>2022</v>
      </c>
      <c r="B338" s="487" t="s">
        <v>1525</v>
      </c>
      <c r="C338" s="488" t="s">
        <v>1528</v>
      </c>
      <c r="D338" s="489" t="s">
        <v>1527</v>
      </c>
      <c r="E338" s="477">
        <v>18414</v>
      </c>
      <c r="F338" s="478">
        <v>0.99539999999999995</v>
      </c>
      <c r="G338" s="477">
        <v>136104</v>
      </c>
      <c r="H338" s="478">
        <v>0.98835934266231928</v>
      </c>
      <c r="I338" s="490">
        <v>7.3913327000000004</v>
      </c>
    </row>
    <row r="339" spans="1:9" x14ac:dyDescent="0.25">
      <c r="A339" s="474">
        <v>2022</v>
      </c>
      <c r="B339" s="487" t="s">
        <v>1525</v>
      </c>
      <c r="C339" s="488" t="s">
        <v>1529</v>
      </c>
      <c r="D339" s="489" t="s">
        <v>1524</v>
      </c>
      <c r="E339" s="477">
        <v>1730</v>
      </c>
      <c r="F339" s="478">
        <v>9.35E-2</v>
      </c>
      <c r="G339" s="477">
        <v>29405</v>
      </c>
      <c r="H339" s="478">
        <v>0.21353308110698802</v>
      </c>
      <c r="I339" s="490">
        <v>16.997109999999999</v>
      </c>
    </row>
    <row r="340" spans="1:9" x14ac:dyDescent="0.25">
      <c r="A340" s="474">
        <v>2022</v>
      </c>
      <c r="B340" s="487" t="s">
        <v>1525</v>
      </c>
      <c r="C340" s="488" t="s">
        <v>1529</v>
      </c>
      <c r="D340" s="489" t="s">
        <v>1527</v>
      </c>
      <c r="E340" s="477">
        <v>16768</v>
      </c>
      <c r="F340" s="478">
        <v>0.90639999999999998</v>
      </c>
      <c r="G340" s="477">
        <v>108302</v>
      </c>
      <c r="H340" s="478">
        <v>0.78646691889301201</v>
      </c>
      <c r="I340" s="490">
        <v>6.4588501999999997</v>
      </c>
    </row>
    <row r="341" spans="1:9" x14ac:dyDescent="0.25">
      <c r="A341" s="474">
        <v>2022</v>
      </c>
      <c r="B341" s="487" t="s">
        <v>1525</v>
      </c>
      <c r="C341" s="488" t="s">
        <v>1530</v>
      </c>
      <c r="D341" s="489" t="s">
        <v>1524</v>
      </c>
      <c r="E341" s="477">
        <v>199</v>
      </c>
      <c r="F341" s="478">
        <v>1.0699999999999999E-2</v>
      </c>
      <c r="G341" s="477">
        <v>2598</v>
      </c>
      <c r="H341" s="478">
        <v>1.8866143333309129E-2</v>
      </c>
      <c r="I341" s="490">
        <v>13.055275999999999</v>
      </c>
    </row>
    <row r="342" spans="1:9" x14ac:dyDescent="0.25">
      <c r="A342" s="474">
        <v>2022</v>
      </c>
      <c r="B342" s="487" t="s">
        <v>1525</v>
      </c>
      <c r="C342" s="488" t="s">
        <v>1530</v>
      </c>
      <c r="D342" s="489" t="s">
        <v>1527</v>
      </c>
      <c r="E342" s="477">
        <v>18299</v>
      </c>
      <c r="F342" s="478">
        <v>0.98919999999999997</v>
      </c>
      <c r="G342" s="477">
        <v>135109</v>
      </c>
      <c r="H342" s="478">
        <v>0.98113385666669084</v>
      </c>
      <c r="I342" s="490">
        <v>7.3834089000000001</v>
      </c>
    </row>
    <row r="343" spans="1:9" x14ac:dyDescent="0.25">
      <c r="A343" s="474">
        <v>2022</v>
      </c>
      <c r="B343" s="487" t="s">
        <v>1525</v>
      </c>
      <c r="C343" s="488" t="s">
        <v>1531</v>
      </c>
      <c r="D343" s="489" t="s">
        <v>1524</v>
      </c>
      <c r="E343" s="477">
        <v>90</v>
      </c>
      <c r="F343" s="478">
        <v>4.7999999999999996E-3</v>
      </c>
      <c r="G343" s="477">
        <v>1848</v>
      </c>
      <c r="H343" s="478">
        <v>1.3419797105448526E-2</v>
      </c>
      <c r="I343" s="490">
        <v>20.533332999999999</v>
      </c>
    </row>
    <row r="344" spans="1:9" x14ac:dyDescent="0.25">
      <c r="A344" s="474">
        <v>2022</v>
      </c>
      <c r="B344" s="487" t="s">
        <v>1525</v>
      </c>
      <c r="C344" s="488" t="s">
        <v>1531</v>
      </c>
      <c r="D344" s="489" t="s">
        <v>1527</v>
      </c>
      <c r="E344" s="477">
        <v>18408</v>
      </c>
      <c r="F344" s="478">
        <v>0.99509999999999998</v>
      </c>
      <c r="G344" s="477">
        <v>135859</v>
      </c>
      <c r="H344" s="478">
        <v>0.98658020289455151</v>
      </c>
      <c r="I344" s="490">
        <v>7.3804324000000001</v>
      </c>
    </row>
    <row r="345" spans="1:9" x14ac:dyDescent="0.25">
      <c r="A345" s="474">
        <v>2022</v>
      </c>
      <c r="B345" s="487" t="s">
        <v>1525</v>
      </c>
      <c r="C345" s="488" t="s">
        <v>1623</v>
      </c>
      <c r="D345" s="489" t="s">
        <v>1524</v>
      </c>
      <c r="E345" s="477">
        <v>528</v>
      </c>
      <c r="F345" s="478">
        <v>2.8500000000000001E-2</v>
      </c>
      <c r="G345" s="477">
        <v>5813</v>
      </c>
      <c r="H345" s="478">
        <v>4.2212814163404909E-2</v>
      </c>
      <c r="I345" s="490">
        <v>11.00947</v>
      </c>
    </row>
    <row r="346" spans="1:9" x14ac:dyDescent="0.25">
      <c r="A346" s="474">
        <v>2022</v>
      </c>
      <c r="B346" s="487" t="s">
        <v>1525</v>
      </c>
      <c r="C346" s="488" t="s">
        <v>1623</v>
      </c>
      <c r="D346" s="489" t="s">
        <v>1527</v>
      </c>
      <c r="E346" s="477">
        <v>17970</v>
      </c>
      <c r="F346" s="478">
        <v>0.97140000000000004</v>
      </c>
      <c r="G346" s="477">
        <v>131894</v>
      </c>
      <c r="H346" s="478">
        <v>0.95778718583659506</v>
      </c>
      <c r="I346" s="490">
        <v>7.3396771999999997</v>
      </c>
    </row>
    <row r="347" spans="1:9" x14ac:dyDescent="0.25">
      <c r="A347" s="474">
        <v>2022</v>
      </c>
      <c r="B347" s="487" t="s">
        <v>1525</v>
      </c>
      <c r="C347" s="488" t="s">
        <v>1532</v>
      </c>
      <c r="D347" s="489" t="s">
        <v>1524</v>
      </c>
      <c r="E347" s="477">
        <v>365</v>
      </c>
      <c r="F347" s="478">
        <v>1.9699999999999999E-2</v>
      </c>
      <c r="G347" s="477">
        <v>6210</v>
      </c>
      <c r="H347" s="478">
        <v>4.509574676668579E-2</v>
      </c>
      <c r="I347" s="490">
        <v>17.013698999999999</v>
      </c>
    </row>
    <row r="348" spans="1:9" x14ac:dyDescent="0.25">
      <c r="A348" s="474">
        <v>2022</v>
      </c>
      <c r="B348" s="487" t="s">
        <v>1525</v>
      </c>
      <c r="C348" s="488" t="s">
        <v>1532</v>
      </c>
      <c r="D348" s="489" t="s">
        <v>1527</v>
      </c>
      <c r="E348" s="477">
        <v>18133</v>
      </c>
      <c r="F348" s="478">
        <v>0.98019999999999996</v>
      </c>
      <c r="G348" s="477">
        <v>131497</v>
      </c>
      <c r="H348" s="478">
        <v>0.95490425323331418</v>
      </c>
      <c r="I348" s="490">
        <v>7.2518060999999996</v>
      </c>
    </row>
    <row r="349" spans="1:9" x14ac:dyDescent="0.25">
      <c r="A349" s="474">
        <v>2022</v>
      </c>
      <c r="B349" s="487" t="s">
        <v>1525</v>
      </c>
      <c r="C349" s="488" t="s">
        <v>1533</v>
      </c>
      <c r="D349" s="489" t="s">
        <v>1524</v>
      </c>
      <c r="E349" s="477">
        <v>32</v>
      </c>
      <c r="F349" s="478">
        <v>1.6999999999999999E-3</v>
      </c>
      <c r="G349" s="477">
        <v>110</v>
      </c>
      <c r="H349" s="478">
        <v>7.9879744675288833E-4</v>
      </c>
      <c r="I349" s="490">
        <v>3.4375</v>
      </c>
    </row>
    <row r="350" spans="1:9" x14ac:dyDescent="0.25">
      <c r="A350" s="474">
        <v>2022</v>
      </c>
      <c r="B350" s="487" t="s">
        <v>1525</v>
      </c>
      <c r="C350" s="488" t="s">
        <v>1533</v>
      </c>
      <c r="D350" s="489" t="s">
        <v>1527</v>
      </c>
      <c r="E350" s="477">
        <v>18466</v>
      </c>
      <c r="F350" s="478">
        <v>0.99819999999999998</v>
      </c>
      <c r="G350" s="477">
        <v>137597</v>
      </c>
      <c r="H350" s="478">
        <v>0.99920120255324707</v>
      </c>
      <c r="I350" s="490">
        <v>7.4513701000000001</v>
      </c>
    </row>
    <row r="351" spans="1:9" x14ac:dyDescent="0.25">
      <c r="A351" s="474">
        <v>2022</v>
      </c>
      <c r="B351" s="487" t="s">
        <v>1525</v>
      </c>
      <c r="C351" s="488" t="s">
        <v>1535</v>
      </c>
      <c r="D351" s="489" t="s">
        <v>1524</v>
      </c>
      <c r="E351" s="477">
        <v>13</v>
      </c>
      <c r="F351" s="478">
        <v>6.9999999999999999E-4</v>
      </c>
      <c r="G351" s="477">
        <v>89</v>
      </c>
      <c r="H351" s="478">
        <v>6.4629975237279148E-4</v>
      </c>
      <c r="I351" s="490">
        <v>6.8461537999999997</v>
      </c>
    </row>
    <row r="352" spans="1:9" x14ac:dyDescent="0.25">
      <c r="A352" s="474">
        <v>2022</v>
      </c>
      <c r="B352" s="487" t="s">
        <v>1525</v>
      </c>
      <c r="C352" s="488" t="s">
        <v>1535</v>
      </c>
      <c r="D352" s="489" t="s">
        <v>1527</v>
      </c>
      <c r="E352" s="477">
        <v>18485</v>
      </c>
      <c r="F352" s="478">
        <v>0.99919999999999998</v>
      </c>
      <c r="G352" s="477">
        <v>137618</v>
      </c>
      <c r="H352" s="478">
        <v>0.99935370024762726</v>
      </c>
      <c r="I352" s="490">
        <v>7.4448471999999999</v>
      </c>
    </row>
    <row r="353" spans="1:9" x14ac:dyDescent="0.25">
      <c r="A353" s="474">
        <v>2022</v>
      </c>
      <c r="B353" s="488" t="s">
        <v>1624</v>
      </c>
      <c r="C353" s="488" t="s">
        <v>1526</v>
      </c>
      <c r="D353" s="489" t="s">
        <v>1524</v>
      </c>
      <c r="E353" s="477">
        <v>500</v>
      </c>
      <c r="F353" s="478">
        <v>1.5E-3</v>
      </c>
      <c r="G353" s="477">
        <v>3724</v>
      </c>
      <c r="H353" s="478">
        <v>2.1369323773372697E-3</v>
      </c>
      <c r="I353" s="490">
        <v>7.4480000000000004</v>
      </c>
    </row>
    <row r="354" spans="1:9" x14ac:dyDescent="0.25">
      <c r="A354" s="474">
        <v>2022</v>
      </c>
      <c r="B354" s="488" t="s">
        <v>1624</v>
      </c>
      <c r="C354" s="488" t="s">
        <v>1526</v>
      </c>
      <c r="D354" s="489" t="s">
        <v>1527</v>
      </c>
      <c r="E354" s="477">
        <v>315387</v>
      </c>
      <c r="F354" s="478">
        <v>0.99839999999999995</v>
      </c>
      <c r="G354" s="477">
        <v>1738961</v>
      </c>
      <c r="H354" s="478">
        <v>0.99786306762266275</v>
      </c>
      <c r="I354" s="490">
        <v>5.5138245000000001</v>
      </c>
    </row>
    <row r="355" spans="1:9" x14ac:dyDescent="0.25">
      <c r="A355" s="474">
        <v>2022</v>
      </c>
      <c r="B355" s="488" t="s">
        <v>1624</v>
      </c>
      <c r="C355" s="488" t="s">
        <v>1528</v>
      </c>
      <c r="D355" s="489" t="s">
        <v>1524</v>
      </c>
      <c r="E355" s="477">
        <v>86</v>
      </c>
      <c r="F355" s="478">
        <v>2.0000000000000001E-4</v>
      </c>
      <c r="G355" s="477">
        <v>664</v>
      </c>
      <c r="H355" s="478">
        <v>3.8102124021266036E-4</v>
      </c>
      <c r="I355" s="490">
        <v>7.7209301999999997</v>
      </c>
    </row>
    <row r="356" spans="1:9" x14ac:dyDescent="0.25">
      <c r="A356" s="474">
        <v>2022</v>
      </c>
      <c r="B356" s="488" t="s">
        <v>1624</v>
      </c>
      <c r="C356" s="488" t="s">
        <v>1528</v>
      </c>
      <c r="D356" s="489" t="s">
        <v>1527</v>
      </c>
      <c r="E356" s="477">
        <v>315801</v>
      </c>
      <c r="F356" s="478">
        <v>0.99970000000000003</v>
      </c>
      <c r="G356" s="477">
        <v>1742021</v>
      </c>
      <c r="H356" s="478">
        <v>0.99961897875978734</v>
      </c>
      <c r="I356" s="490">
        <v>5.5162858000000003</v>
      </c>
    </row>
    <row r="357" spans="1:9" x14ac:dyDescent="0.25">
      <c r="A357" s="474">
        <v>2022</v>
      </c>
      <c r="B357" s="488" t="s">
        <v>1624</v>
      </c>
      <c r="C357" s="488" t="s">
        <v>1529</v>
      </c>
      <c r="D357" s="489" t="s">
        <v>1524</v>
      </c>
      <c r="E357" s="477">
        <v>11270</v>
      </c>
      <c r="F357" s="478">
        <v>3.56E-2</v>
      </c>
      <c r="G357" s="477">
        <v>117087</v>
      </c>
      <c r="H357" s="478">
        <v>6.7187701736114103E-2</v>
      </c>
      <c r="I357" s="490">
        <v>10.390185000000001</v>
      </c>
    </row>
    <row r="358" spans="1:9" x14ac:dyDescent="0.25">
      <c r="A358" s="474">
        <v>2022</v>
      </c>
      <c r="B358" s="488" t="s">
        <v>1624</v>
      </c>
      <c r="C358" s="488" t="s">
        <v>1529</v>
      </c>
      <c r="D358" s="489" t="s">
        <v>1527</v>
      </c>
      <c r="E358" s="477">
        <v>304617</v>
      </c>
      <c r="F358" s="478">
        <v>0.96430000000000005</v>
      </c>
      <c r="G358" s="477">
        <v>1625598</v>
      </c>
      <c r="H358" s="478">
        <v>0.9328122982638859</v>
      </c>
      <c r="I358" s="490">
        <v>5.3366008999999996</v>
      </c>
    </row>
    <row r="359" spans="1:9" x14ac:dyDescent="0.25">
      <c r="A359" s="474">
        <v>2022</v>
      </c>
      <c r="B359" s="488" t="s">
        <v>1624</v>
      </c>
      <c r="C359" s="488" t="s">
        <v>1530</v>
      </c>
      <c r="D359" s="489" t="s">
        <v>1524</v>
      </c>
      <c r="E359" s="477">
        <v>1349</v>
      </c>
      <c r="F359" s="478">
        <v>4.1999999999999997E-3</v>
      </c>
      <c r="G359" s="477">
        <v>5884</v>
      </c>
      <c r="H359" s="478">
        <v>3.3763990623664059E-3</v>
      </c>
      <c r="I359" s="490">
        <v>4.3617493999999999</v>
      </c>
    </row>
    <row r="360" spans="1:9" x14ac:dyDescent="0.25">
      <c r="A360" s="474">
        <v>2022</v>
      </c>
      <c r="B360" s="488" t="s">
        <v>1624</v>
      </c>
      <c r="C360" s="488" t="s">
        <v>1530</v>
      </c>
      <c r="D360" s="489" t="s">
        <v>1527</v>
      </c>
      <c r="E360" s="477">
        <v>314538</v>
      </c>
      <c r="F360" s="478">
        <v>0.99570000000000003</v>
      </c>
      <c r="G360" s="477">
        <v>1736801</v>
      </c>
      <c r="H360" s="478">
        <v>0.99662360093763358</v>
      </c>
      <c r="I360" s="490">
        <v>5.5218403</v>
      </c>
    </row>
    <row r="361" spans="1:9" x14ac:dyDescent="0.25">
      <c r="A361" s="474">
        <v>2022</v>
      </c>
      <c r="B361" s="488" t="s">
        <v>1624</v>
      </c>
      <c r="C361" s="488" t="s">
        <v>1536</v>
      </c>
      <c r="D361" s="489" t="s">
        <v>1524</v>
      </c>
      <c r="E361" s="477">
        <v>309</v>
      </c>
      <c r="F361" s="478">
        <v>8.9999999999999998E-4</v>
      </c>
      <c r="G361" s="477">
        <v>3432</v>
      </c>
      <c r="H361" s="478">
        <v>1.9693748439907383E-3</v>
      </c>
      <c r="I361" s="490">
        <v>11.106795999999999</v>
      </c>
    </row>
    <row r="362" spans="1:9" x14ac:dyDescent="0.25">
      <c r="A362" s="474">
        <v>2022</v>
      </c>
      <c r="B362" s="488" t="s">
        <v>1624</v>
      </c>
      <c r="C362" s="488" t="s">
        <v>1536</v>
      </c>
      <c r="D362" s="489" t="s">
        <v>1527</v>
      </c>
      <c r="E362" s="477">
        <v>315578</v>
      </c>
      <c r="F362" s="478">
        <v>0.999</v>
      </c>
      <c r="G362" s="477">
        <v>1739253</v>
      </c>
      <c r="H362" s="478">
        <v>0.99803062515600927</v>
      </c>
      <c r="I362" s="490">
        <v>5.5114125999999999</v>
      </c>
    </row>
    <row r="363" spans="1:9" x14ac:dyDescent="0.25">
      <c r="A363" s="474">
        <v>2022</v>
      </c>
      <c r="B363" s="488" t="s">
        <v>1624</v>
      </c>
      <c r="C363" s="488" t="s">
        <v>1531</v>
      </c>
      <c r="D363" s="489" t="s">
        <v>1524</v>
      </c>
      <c r="E363" s="477">
        <v>6370</v>
      </c>
      <c r="F363" s="478">
        <v>2.01E-2</v>
      </c>
      <c r="G363" s="477">
        <v>103979</v>
      </c>
      <c r="H363" s="478">
        <v>5.9665975204928029E-2</v>
      </c>
      <c r="I363" s="490">
        <v>16.323233999999999</v>
      </c>
    </row>
    <row r="364" spans="1:9" x14ac:dyDescent="0.25">
      <c r="A364" s="474">
        <v>2022</v>
      </c>
      <c r="B364" s="488" t="s">
        <v>1624</v>
      </c>
      <c r="C364" s="488" t="s">
        <v>1531</v>
      </c>
      <c r="D364" s="489" t="s">
        <v>1527</v>
      </c>
      <c r="E364" s="477">
        <v>309517</v>
      </c>
      <c r="F364" s="478">
        <v>0.9798</v>
      </c>
      <c r="G364" s="477">
        <v>1638706</v>
      </c>
      <c r="H364" s="478">
        <v>0.940334024795072</v>
      </c>
      <c r="I364" s="490">
        <v>5.2944829000000002</v>
      </c>
    </row>
    <row r="365" spans="1:9" x14ac:dyDescent="0.25">
      <c r="A365" s="474">
        <v>2022</v>
      </c>
      <c r="B365" s="488" t="s">
        <v>1624</v>
      </c>
      <c r="C365" s="488" t="s">
        <v>1623</v>
      </c>
      <c r="D365" s="489" t="s">
        <v>1524</v>
      </c>
      <c r="E365" s="477">
        <v>1594</v>
      </c>
      <c r="F365" s="478">
        <v>5.0000000000000001E-3</v>
      </c>
      <c r="G365" s="477">
        <v>11324</v>
      </c>
      <c r="H365" s="478">
        <v>6.498018861699045E-3</v>
      </c>
      <c r="I365" s="490">
        <v>7.1041404999999997</v>
      </c>
    </row>
    <row r="366" spans="1:9" x14ac:dyDescent="0.25">
      <c r="A366" s="474">
        <v>2022</v>
      </c>
      <c r="B366" s="488" t="s">
        <v>1624</v>
      </c>
      <c r="C366" s="488" t="s">
        <v>1623</v>
      </c>
      <c r="D366" s="489" t="s">
        <v>1527</v>
      </c>
      <c r="E366" s="477">
        <v>314293</v>
      </c>
      <c r="F366" s="478">
        <v>0.99490000000000001</v>
      </c>
      <c r="G366" s="477">
        <v>1731361</v>
      </c>
      <c r="H366" s="478">
        <v>0.9935019811383009</v>
      </c>
      <c r="I366" s="490">
        <v>5.5088357999999999</v>
      </c>
    </row>
    <row r="367" spans="1:9" x14ac:dyDescent="0.25">
      <c r="A367" s="474">
        <v>2022</v>
      </c>
      <c r="B367" s="488" t="s">
        <v>1624</v>
      </c>
      <c r="C367" s="488" t="s">
        <v>1532</v>
      </c>
      <c r="D367" s="489" t="s">
        <v>1524</v>
      </c>
      <c r="E367" s="477">
        <v>1581</v>
      </c>
      <c r="F367" s="478">
        <v>5.0000000000000001E-3</v>
      </c>
      <c r="G367" s="477">
        <v>12095</v>
      </c>
      <c r="H367" s="478">
        <v>6.9404396089941672E-3</v>
      </c>
      <c r="I367" s="490">
        <v>7.6502214000000004</v>
      </c>
    </row>
    <row r="368" spans="1:9" x14ac:dyDescent="0.25">
      <c r="A368" s="474">
        <v>2022</v>
      </c>
      <c r="B368" s="488" t="s">
        <v>1624</v>
      </c>
      <c r="C368" s="488" t="s">
        <v>1532</v>
      </c>
      <c r="D368" s="489" t="s">
        <v>1527</v>
      </c>
      <c r="E368" s="477">
        <v>314306</v>
      </c>
      <c r="F368" s="478">
        <v>0.99490000000000001</v>
      </c>
      <c r="G368" s="477">
        <v>1730590</v>
      </c>
      <c r="H368" s="478">
        <v>0.99305956039100585</v>
      </c>
      <c r="I368" s="490">
        <v>5.5061549000000003</v>
      </c>
    </row>
    <row r="369" spans="1:9" x14ac:dyDescent="0.25">
      <c r="A369" s="474">
        <v>2022</v>
      </c>
      <c r="B369" s="488" t="s">
        <v>1624</v>
      </c>
      <c r="C369" s="488" t="s">
        <v>1537</v>
      </c>
      <c r="D369" s="489" t="s">
        <v>1524</v>
      </c>
      <c r="E369" s="477">
        <v>14666</v>
      </c>
      <c r="F369" s="478">
        <v>4.6399999999999997E-2</v>
      </c>
      <c r="G369" s="477">
        <v>78207</v>
      </c>
      <c r="H369" s="478">
        <v>4.4877301405589654E-2</v>
      </c>
      <c r="I369" s="490">
        <v>5.3325377999999999</v>
      </c>
    </row>
    <row r="370" spans="1:9" x14ac:dyDescent="0.25">
      <c r="A370" s="474">
        <v>2022</v>
      </c>
      <c r="B370" s="488" t="s">
        <v>1624</v>
      </c>
      <c r="C370" s="488" t="s">
        <v>1537</v>
      </c>
      <c r="D370" s="489" t="s">
        <v>1527</v>
      </c>
      <c r="E370" s="477">
        <v>301221</v>
      </c>
      <c r="F370" s="478">
        <v>0.95350000000000001</v>
      </c>
      <c r="G370" s="477">
        <v>1664478</v>
      </c>
      <c r="H370" s="478">
        <v>0.95512269859441035</v>
      </c>
      <c r="I370" s="490">
        <v>5.5258618000000004</v>
      </c>
    </row>
    <row r="371" spans="1:9" x14ac:dyDescent="0.25">
      <c r="A371" s="474">
        <v>2022</v>
      </c>
      <c r="B371" s="488" t="s">
        <v>1624</v>
      </c>
      <c r="C371" s="488" t="s">
        <v>1533</v>
      </c>
      <c r="D371" s="489" t="s">
        <v>1524</v>
      </c>
      <c r="E371" s="477">
        <v>132</v>
      </c>
      <c r="F371" s="478">
        <v>4.0000000000000002E-4</v>
      </c>
      <c r="G371" s="477">
        <v>743</v>
      </c>
      <c r="H371" s="478">
        <v>4.26353586563263E-4</v>
      </c>
      <c r="I371" s="490">
        <v>5.6287878999999998</v>
      </c>
    </row>
    <row r="372" spans="1:9" x14ac:dyDescent="0.25">
      <c r="A372" s="474">
        <v>2022</v>
      </c>
      <c r="B372" s="488" t="s">
        <v>1624</v>
      </c>
      <c r="C372" s="488" t="s">
        <v>1533</v>
      </c>
      <c r="D372" s="489" t="s">
        <v>1527</v>
      </c>
      <c r="E372" s="477">
        <v>315755</v>
      </c>
      <c r="F372" s="478">
        <v>0.99950000000000006</v>
      </c>
      <c r="G372" s="477">
        <v>1741942</v>
      </c>
      <c r="H372" s="478">
        <v>0.99957364641343671</v>
      </c>
      <c r="I372" s="490">
        <v>5.5168393</v>
      </c>
    </row>
    <row r="373" spans="1:9" x14ac:dyDescent="0.25">
      <c r="A373" s="474">
        <v>2022</v>
      </c>
      <c r="B373" s="488" t="s">
        <v>1624</v>
      </c>
      <c r="C373" s="488" t="s">
        <v>1538</v>
      </c>
      <c r="D373" s="489" t="s">
        <v>1524</v>
      </c>
      <c r="E373" s="477">
        <v>519</v>
      </c>
      <c r="F373" s="478">
        <v>1.6000000000000001E-3</v>
      </c>
      <c r="G373" s="477">
        <v>3263</v>
      </c>
      <c r="H373" s="478">
        <v>1.8723980524305885E-3</v>
      </c>
      <c r="I373" s="490">
        <v>6.2870906</v>
      </c>
    </row>
    <row r="374" spans="1:9" x14ac:dyDescent="0.25">
      <c r="A374" s="474">
        <v>2022</v>
      </c>
      <c r="B374" s="488" t="s">
        <v>1624</v>
      </c>
      <c r="C374" s="488" t="s">
        <v>1538</v>
      </c>
      <c r="D374" s="489" t="s">
        <v>1527</v>
      </c>
      <c r="E374" s="477">
        <v>315368</v>
      </c>
      <c r="F374" s="478">
        <v>0.99829999999999997</v>
      </c>
      <c r="G374" s="477">
        <v>1739422</v>
      </c>
      <c r="H374" s="478">
        <v>0.99812760194756944</v>
      </c>
      <c r="I374" s="490">
        <v>5.5156185000000004</v>
      </c>
    </row>
    <row r="375" spans="1:9" x14ac:dyDescent="0.25">
      <c r="A375" s="474">
        <v>2022</v>
      </c>
      <c r="B375" s="488" t="s">
        <v>1624</v>
      </c>
      <c r="C375" s="488" t="s">
        <v>1539</v>
      </c>
      <c r="D375" s="489" t="s">
        <v>1524</v>
      </c>
      <c r="E375" s="477">
        <v>18</v>
      </c>
      <c r="F375" s="478">
        <v>0</v>
      </c>
      <c r="G375" s="477">
        <v>87</v>
      </c>
      <c r="H375" s="478">
        <v>4.9922963702562427E-5</v>
      </c>
      <c r="I375" s="490">
        <v>4.8333332999999996</v>
      </c>
    </row>
    <row r="376" spans="1:9" x14ac:dyDescent="0.25">
      <c r="A376" s="474">
        <v>2022</v>
      </c>
      <c r="B376" s="488" t="s">
        <v>1624</v>
      </c>
      <c r="C376" s="488" t="s">
        <v>1539</v>
      </c>
      <c r="D376" s="489" t="s">
        <v>1527</v>
      </c>
      <c r="E376" s="477">
        <v>315869</v>
      </c>
      <c r="F376" s="478">
        <v>0.99990000000000001</v>
      </c>
      <c r="G376" s="477">
        <v>1742598</v>
      </c>
      <c r="H376" s="478">
        <v>0.99995007703629746</v>
      </c>
      <c r="I376" s="490">
        <v>5.5169249999999996</v>
      </c>
    </row>
    <row r="377" spans="1:9" x14ac:dyDescent="0.25">
      <c r="A377" s="474">
        <v>2022</v>
      </c>
      <c r="B377" s="488" t="s">
        <v>1624</v>
      </c>
      <c r="C377" s="488" t="s">
        <v>1534</v>
      </c>
      <c r="D377" s="489" t="s">
        <v>1524</v>
      </c>
      <c r="E377" s="477">
        <v>2445</v>
      </c>
      <c r="F377" s="478">
        <v>7.7000000000000002E-3</v>
      </c>
      <c r="G377" s="477">
        <v>12356</v>
      </c>
      <c r="H377" s="478">
        <v>7.0902085001018546E-3</v>
      </c>
      <c r="I377" s="490">
        <v>5.0535787000000001</v>
      </c>
    </row>
    <row r="378" spans="1:9" x14ac:dyDescent="0.25">
      <c r="A378" s="474">
        <v>2022</v>
      </c>
      <c r="B378" s="488" t="s">
        <v>1624</v>
      </c>
      <c r="C378" s="488" t="s">
        <v>1534</v>
      </c>
      <c r="D378" s="489" t="s">
        <v>1527</v>
      </c>
      <c r="E378" s="477">
        <v>313442</v>
      </c>
      <c r="F378" s="478">
        <v>0.99219999999999997</v>
      </c>
      <c r="G378" s="477">
        <v>1730329</v>
      </c>
      <c r="H378" s="478">
        <v>0.99290979149989811</v>
      </c>
      <c r="I378" s="490">
        <v>5.5205000999999996</v>
      </c>
    </row>
    <row r="379" spans="1:9" x14ac:dyDescent="0.25">
      <c r="A379" s="474">
        <v>2022</v>
      </c>
      <c r="B379" s="488" t="s">
        <v>1624</v>
      </c>
      <c r="C379" s="488" t="s">
        <v>1540</v>
      </c>
      <c r="D379" s="489" t="s">
        <v>1524</v>
      </c>
      <c r="E379" s="477">
        <v>567</v>
      </c>
      <c r="F379" s="478">
        <v>1.6999999999999999E-3</v>
      </c>
      <c r="G379" s="477">
        <v>3087</v>
      </c>
      <c r="H379" s="478">
        <v>1.7714044706874737E-3</v>
      </c>
      <c r="I379" s="490">
        <v>5.4444444000000001</v>
      </c>
    </row>
    <row r="380" spans="1:9" x14ac:dyDescent="0.25">
      <c r="A380" s="474">
        <v>2022</v>
      </c>
      <c r="B380" s="488" t="s">
        <v>1624</v>
      </c>
      <c r="C380" s="488" t="s">
        <v>1540</v>
      </c>
      <c r="D380" s="489" t="s">
        <v>1527</v>
      </c>
      <c r="E380" s="477">
        <v>315320</v>
      </c>
      <c r="F380" s="478">
        <v>0.99819999999999998</v>
      </c>
      <c r="G380" s="477">
        <v>1739598</v>
      </c>
      <c r="H380" s="478">
        <v>0.99822859552931253</v>
      </c>
      <c r="I380" s="490">
        <v>5.5170162999999999</v>
      </c>
    </row>
    <row r="381" spans="1:9" x14ac:dyDescent="0.25">
      <c r="A381" s="474">
        <v>2022</v>
      </c>
      <c r="B381" s="488" t="s">
        <v>1624</v>
      </c>
      <c r="C381" s="488" t="s">
        <v>1541</v>
      </c>
      <c r="D381" s="489" t="s">
        <v>1524</v>
      </c>
      <c r="E381" s="477">
        <v>359</v>
      </c>
      <c r="F381" s="478">
        <v>1.1000000000000001E-3</v>
      </c>
      <c r="G381" s="477">
        <v>1910</v>
      </c>
      <c r="H381" s="478">
        <v>1.0960098927803935E-3</v>
      </c>
      <c r="I381" s="490">
        <v>5.3203342999999998</v>
      </c>
    </row>
    <row r="382" spans="1:9" x14ac:dyDescent="0.25">
      <c r="A382" s="474">
        <v>2022</v>
      </c>
      <c r="B382" s="488" t="s">
        <v>1624</v>
      </c>
      <c r="C382" s="488" t="s">
        <v>1541</v>
      </c>
      <c r="D382" s="489" t="s">
        <v>1527</v>
      </c>
      <c r="E382" s="477">
        <v>315528</v>
      </c>
      <c r="F382" s="478">
        <v>0.99880000000000002</v>
      </c>
      <c r="G382" s="477">
        <v>1740775</v>
      </c>
      <c r="H382" s="478">
        <v>0.99890399010721964</v>
      </c>
      <c r="I382" s="490">
        <v>5.5171096999999998</v>
      </c>
    </row>
    <row r="383" spans="1:9" x14ac:dyDescent="0.25">
      <c r="A383" s="474">
        <v>2022</v>
      </c>
      <c r="B383" s="488" t="s">
        <v>1624</v>
      </c>
      <c r="C383" s="488" t="s">
        <v>1535</v>
      </c>
      <c r="D383" s="489" t="s">
        <v>1524</v>
      </c>
      <c r="E383" s="477">
        <v>216</v>
      </c>
      <c r="F383" s="478">
        <v>5.9999999999999995E-4</v>
      </c>
      <c r="G383" s="477">
        <v>1284</v>
      </c>
      <c r="H383" s="478">
        <v>7.3679408498954202E-4</v>
      </c>
      <c r="I383" s="490">
        <v>5.9444444000000001</v>
      </c>
    </row>
    <row r="384" spans="1:9" x14ac:dyDescent="0.25">
      <c r="A384" s="474">
        <v>2022</v>
      </c>
      <c r="B384" s="488" t="s">
        <v>1624</v>
      </c>
      <c r="C384" s="488" t="s">
        <v>1535</v>
      </c>
      <c r="D384" s="489" t="s">
        <v>1527</v>
      </c>
      <c r="E384" s="477">
        <v>315671</v>
      </c>
      <c r="F384" s="478">
        <v>0.99929999999999997</v>
      </c>
      <c r="G384" s="477">
        <v>1741401</v>
      </c>
      <c r="H384" s="478">
        <v>0.9992632059150105</v>
      </c>
      <c r="I384" s="490">
        <v>5.5165934999999999</v>
      </c>
    </row>
    <row r="385" spans="1:9" x14ac:dyDescent="0.25">
      <c r="A385" s="474">
        <v>2022</v>
      </c>
      <c r="B385" s="488" t="s">
        <v>1625</v>
      </c>
      <c r="C385" s="488" t="s">
        <v>1526</v>
      </c>
      <c r="D385" s="489" t="s">
        <v>1524</v>
      </c>
      <c r="E385" s="477">
        <v>185</v>
      </c>
      <c r="F385" s="478">
        <v>5.0000000000000001E-4</v>
      </c>
      <c r="G385" s="477">
        <v>1597</v>
      </c>
      <c r="H385" s="478">
        <v>8.4855047706389848E-4</v>
      </c>
      <c r="I385" s="490">
        <v>8.6324324000000008</v>
      </c>
    </row>
    <row r="386" spans="1:9" x14ac:dyDescent="0.25">
      <c r="A386" s="474">
        <v>2022</v>
      </c>
      <c r="B386" s="488" t="s">
        <v>1625</v>
      </c>
      <c r="C386" s="488" t="s">
        <v>1526</v>
      </c>
      <c r="D386" s="489" t="s">
        <v>1527</v>
      </c>
      <c r="E386" s="477">
        <v>308960</v>
      </c>
      <c r="F386" s="478">
        <v>0.99939999999999996</v>
      </c>
      <c r="G386" s="477">
        <v>1880436</v>
      </c>
      <c r="H386" s="478">
        <v>0.99915144952293611</v>
      </c>
      <c r="I386" s="490">
        <v>6.0863807000000003</v>
      </c>
    </row>
    <row r="387" spans="1:9" x14ac:dyDescent="0.25">
      <c r="A387" s="474">
        <v>2022</v>
      </c>
      <c r="B387" s="488" t="s">
        <v>1625</v>
      </c>
      <c r="C387" s="488" t="s">
        <v>1529</v>
      </c>
      <c r="D387" s="489" t="s">
        <v>1524</v>
      </c>
      <c r="E387" s="477">
        <v>1856</v>
      </c>
      <c r="F387" s="478">
        <v>6.0000000000000001E-3</v>
      </c>
      <c r="G387" s="477">
        <v>31931</v>
      </c>
      <c r="H387" s="478">
        <v>1.6966227478476731E-2</v>
      </c>
      <c r="I387" s="490">
        <v>17.204203</v>
      </c>
    </row>
    <row r="388" spans="1:9" x14ac:dyDescent="0.25">
      <c r="A388" s="474">
        <v>2022</v>
      </c>
      <c r="B388" s="488" t="s">
        <v>1625</v>
      </c>
      <c r="C388" s="488" t="s">
        <v>1529</v>
      </c>
      <c r="D388" s="489" t="s">
        <v>1527</v>
      </c>
      <c r="E388" s="477">
        <v>307289</v>
      </c>
      <c r="F388" s="478">
        <v>0.99390000000000001</v>
      </c>
      <c r="G388" s="477">
        <v>1850102</v>
      </c>
      <c r="H388" s="478">
        <v>0.98303377252152324</v>
      </c>
      <c r="I388" s="490">
        <v>6.0207623000000003</v>
      </c>
    </row>
    <row r="389" spans="1:9" x14ac:dyDescent="0.25">
      <c r="A389" s="474">
        <v>2022</v>
      </c>
      <c r="B389" s="488" t="s">
        <v>1625</v>
      </c>
      <c r="C389" s="488" t="s">
        <v>1530</v>
      </c>
      <c r="D389" s="489" t="s">
        <v>1524</v>
      </c>
      <c r="E389" s="477">
        <v>31</v>
      </c>
      <c r="F389" s="478">
        <v>1E-4</v>
      </c>
      <c r="G389" s="477">
        <v>362</v>
      </c>
      <c r="H389" s="478">
        <v>1.9234519267196697E-4</v>
      </c>
      <c r="I389" s="490">
        <v>11.677419</v>
      </c>
    </row>
    <row r="390" spans="1:9" x14ac:dyDescent="0.25">
      <c r="A390" s="474">
        <v>2022</v>
      </c>
      <c r="B390" s="488" t="s">
        <v>1625</v>
      </c>
      <c r="C390" s="488" t="s">
        <v>1530</v>
      </c>
      <c r="D390" s="489" t="s">
        <v>1527</v>
      </c>
      <c r="E390" s="477">
        <v>309114</v>
      </c>
      <c r="F390" s="478">
        <v>0.99980000000000002</v>
      </c>
      <c r="G390" s="477">
        <v>1881671</v>
      </c>
      <c r="H390" s="478">
        <v>0.99980765480732803</v>
      </c>
      <c r="I390" s="490">
        <v>6.0873436999999999</v>
      </c>
    </row>
    <row r="391" spans="1:9" x14ac:dyDescent="0.25">
      <c r="A391" s="474">
        <v>2022</v>
      </c>
      <c r="B391" s="488" t="s">
        <v>1625</v>
      </c>
      <c r="C391" s="488" t="s">
        <v>1536</v>
      </c>
      <c r="D391" s="489" t="s">
        <v>1524</v>
      </c>
      <c r="E391" s="477">
        <v>19</v>
      </c>
      <c r="F391" s="478">
        <v>0</v>
      </c>
      <c r="G391" s="477">
        <v>351</v>
      </c>
      <c r="H391" s="478">
        <v>1.8650044924823316E-4</v>
      </c>
      <c r="I391" s="490">
        <v>18.473683999999999</v>
      </c>
    </row>
    <row r="392" spans="1:9" x14ac:dyDescent="0.25">
      <c r="A392" s="474">
        <v>2022</v>
      </c>
      <c r="B392" s="488" t="s">
        <v>1625</v>
      </c>
      <c r="C392" s="488" t="s">
        <v>1536</v>
      </c>
      <c r="D392" s="489" t="s">
        <v>1527</v>
      </c>
      <c r="E392" s="477">
        <v>309126</v>
      </c>
      <c r="F392" s="478">
        <v>0.99990000000000001</v>
      </c>
      <c r="G392" s="477">
        <v>1881682</v>
      </c>
      <c r="H392" s="478">
        <v>0.99981349955075172</v>
      </c>
      <c r="I392" s="490">
        <v>6.0871430000000002</v>
      </c>
    </row>
    <row r="393" spans="1:9" x14ac:dyDescent="0.25">
      <c r="A393" s="474">
        <v>2022</v>
      </c>
      <c r="B393" s="488" t="s">
        <v>1625</v>
      </c>
      <c r="C393" s="488" t="s">
        <v>1531</v>
      </c>
      <c r="D393" s="489" t="s">
        <v>1524</v>
      </c>
      <c r="E393" s="477">
        <v>869</v>
      </c>
      <c r="F393" s="478">
        <v>2.8E-3</v>
      </c>
      <c r="G393" s="477">
        <v>20590</v>
      </c>
      <c r="H393" s="478">
        <v>1.0940297008607183E-2</v>
      </c>
      <c r="I393" s="490">
        <v>23.693901</v>
      </c>
    </row>
    <row r="394" spans="1:9" x14ac:dyDescent="0.25">
      <c r="A394" s="474">
        <v>2022</v>
      </c>
      <c r="B394" s="488" t="s">
        <v>1625</v>
      </c>
      <c r="C394" s="488" t="s">
        <v>1531</v>
      </c>
      <c r="D394" s="489" t="s">
        <v>1527</v>
      </c>
      <c r="E394" s="477">
        <v>308276</v>
      </c>
      <c r="F394" s="478">
        <v>0.99709999999999999</v>
      </c>
      <c r="G394" s="477">
        <v>1861443</v>
      </c>
      <c r="H394" s="478">
        <v>0.98905970299139279</v>
      </c>
      <c r="I394" s="490">
        <v>6.0382743999999997</v>
      </c>
    </row>
    <row r="395" spans="1:9" x14ac:dyDescent="0.25">
      <c r="A395" s="474">
        <v>2022</v>
      </c>
      <c r="B395" s="488" t="s">
        <v>1625</v>
      </c>
      <c r="C395" s="488" t="s">
        <v>1623</v>
      </c>
      <c r="D395" s="489" t="s">
        <v>1524</v>
      </c>
      <c r="E395" s="477">
        <v>219</v>
      </c>
      <c r="F395" s="478">
        <v>6.9999999999999999E-4</v>
      </c>
      <c r="G395" s="477">
        <v>2305</v>
      </c>
      <c r="H395" s="478">
        <v>1.224739417427856E-3</v>
      </c>
      <c r="I395" s="490">
        <v>10.525114</v>
      </c>
    </row>
    <row r="396" spans="1:9" x14ac:dyDescent="0.25">
      <c r="A396" s="474">
        <v>2022</v>
      </c>
      <c r="B396" s="488" t="s">
        <v>1625</v>
      </c>
      <c r="C396" s="488" t="s">
        <v>1623</v>
      </c>
      <c r="D396" s="489" t="s">
        <v>1527</v>
      </c>
      <c r="E396" s="477">
        <v>308926</v>
      </c>
      <c r="F396" s="478">
        <v>0.99919999999999998</v>
      </c>
      <c r="G396" s="477">
        <v>1879728</v>
      </c>
      <c r="H396" s="478">
        <v>0.99877526058257216</v>
      </c>
      <c r="I396" s="490">
        <v>6.0847587000000001</v>
      </c>
    </row>
    <row r="397" spans="1:9" x14ac:dyDescent="0.25">
      <c r="A397" s="474">
        <v>2022</v>
      </c>
      <c r="B397" s="488" t="s">
        <v>1625</v>
      </c>
      <c r="C397" s="488" t="s">
        <v>1532</v>
      </c>
      <c r="D397" s="489" t="s">
        <v>1524</v>
      </c>
      <c r="E397" s="477">
        <v>126</v>
      </c>
      <c r="F397" s="478">
        <v>4.0000000000000002E-4</v>
      </c>
      <c r="G397" s="477">
        <v>1138</v>
      </c>
      <c r="H397" s="478">
        <v>6.0466527420082437E-4</v>
      </c>
      <c r="I397" s="490">
        <v>9.0317460000000001</v>
      </c>
    </row>
    <row r="398" spans="1:9" x14ac:dyDescent="0.25">
      <c r="A398" s="474">
        <v>2022</v>
      </c>
      <c r="B398" s="488" t="s">
        <v>1625</v>
      </c>
      <c r="C398" s="488" t="s">
        <v>1532</v>
      </c>
      <c r="D398" s="489" t="s">
        <v>1527</v>
      </c>
      <c r="E398" s="477">
        <v>309019</v>
      </c>
      <c r="F398" s="478">
        <v>0.99950000000000006</v>
      </c>
      <c r="G398" s="477">
        <v>1880895</v>
      </c>
      <c r="H398" s="478">
        <v>0.99939533472579922</v>
      </c>
      <c r="I398" s="490">
        <v>6.0867040000000001</v>
      </c>
    </row>
    <row r="399" spans="1:9" x14ac:dyDescent="0.25">
      <c r="A399" s="474">
        <v>2022</v>
      </c>
      <c r="B399" s="488" t="s">
        <v>1625</v>
      </c>
      <c r="C399" s="488" t="s">
        <v>1537</v>
      </c>
      <c r="D399" s="489" t="s">
        <v>1524</v>
      </c>
      <c r="E399" s="477">
        <v>2362</v>
      </c>
      <c r="F399" s="478">
        <v>7.6E-3</v>
      </c>
      <c r="G399" s="477">
        <v>15532</v>
      </c>
      <c r="H399" s="478">
        <v>8.2527777143121296E-3</v>
      </c>
      <c r="I399" s="490">
        <v>6.5757832000000001</v>
      </c>
    </row>
    <row r="400" spans="1:9" x14ac:dyDescent="0.25">
      <c r="A400" s="474">
        <v>2022</v>
      </c>
      <c r="B400" s="488" t="s">
        <v>1625</v>
      </c>
      <c r="C400" s="488" t="s">
        <v>1537</v>
      </c>
      <c r="D400" s="489" t="s">
        <v>1527</v>
      </c>
      <c r="E400" s="477">
        <v>306783</v>
      </c>
      <c r="F400" s="478">
        <v>0.99229999999999996</v>
      </c>
      <c r="G400" s="477">
        <v>1866501</v>
      </c>
      <c r="H400" s="478">
        <v>0.9917472222856879</v>
      </c>
      <c r="I400" s="490">
        <v>6.0841479999999999</v>
      </c>
    </row>
    <row r="401" spans="1:9" x14ac:dyDescent="0.25">
      <c r="A401" s="474">
        <v>2022</v>
      </c>
      <c r="B401" s="488" t="s">
        <v>1625</v>
      </c>
      <c r="C401" s="488" t="s">
        <v>1533</v>
      </c>
      <c r="D401" s="489" t="s">
        <v>1524</v>
      </c>
      <c r="E401" s="477">
        <v>25</v>
      </c>
      <c r="F401" s="478">
        <v>0</v>
      </c>
      <c r="G401" s="477">
        <v>90</v>
      </c>
      <c r="H401" s="478">
        <v>4.7820628012367478E-5</v>
      </c>
      <c r="I401" s="490">
        <v>3.6</v>
      </c>
    </row>
    <row r="402" spans="1:9" x14ac:dyDescent="0.25">
      <c r="A402" s="474">
        <v>2022</v>
      </c>
      <c r="B402" s="488" t="s">
        <v>1625</v>
      </c>
      <c r="C402" s="488" t="s">
        <v>1533</v>
      </c>
      <c r="D402" s="489" t="s">
        <v>1527</v>
      </c>
      <c r="E402" s="477">
        <v>309120</v>
      </c>
      <c r="F402" s="478">
        <v>0.99990000000000001</v>
      </c>
      <c r="G402" s="477">
        <v>1881943</v>
      </c>
      <c r="H402" s="478">
        <v>0.99995217937198766</v>
      </c>
      <c r="I402" s="490">
        <v>6.0881055000000002</v>
      </c>
    </row>
    <row r="403" spans="1:9" x14ac:dyDescent="0.25">
      <c r="A403" s="474">
        <v>2022</v>
      </c>
      <c r="B403" s="488" t="s">
        <v>1625</v>
      </c>
      <c r="C403" s="488" t="s">
        <v>1538</v>
      </c>
      <c r="D403" s="489" t="s">
        <v>1524</v>
      </c>
      <c r="E403" s="477">
        <v>33</v>
      </c>
      <c r="F403" s="478">
        <v>1E-4</v>
      </c>
      <c r="G403" s="477">
        <v>187</v>
      </c>
      <c r="H403" s="478">
        <v>9.9360638203474644E-5</v>
      </c>
      <c r="I403" s="490">
        <v>5.6666667000000004</v>
      </c>
    </row>
    <row r="404" spans="1:9" x14ac:dyDescent="0.25">
      <c r="A404" s="474">
        <v>2022</v>
      </c>
      <c r="B404" s="488" t="s">
        <v>1625</v>
      </c>
      <c r="C404" s="488" t="s">
        <v>1538</v>
      </c>
      <c r="D404" s="489" t="s">
        <v>1527</v>
      </c>
      <c r="E404" s="477">
        <v>309112</v>
      </c>
      <c r="F404" s="478">
        <v>0.99980000000000002</v>
      </c>
      <c r="G404" s="477">
        <v>1881846</v>
      </c>
      <c r="H404" s="478">
        <v>0.99990063936179652</v>
      </c>
      <c r="I404" s="490">
        <v>6.0879493</v>
      </c>
    </row>
    <row r="405" spans="1:9" x14ac:dyDescent="0.25">
      <c r="A405" s="474">
        <v>2022</v>
      </c>
      <c r="B405" s="488" t="s">
        <v>1625</v>
      </c>
      <c r="C405" s="488" t="s">
        <v>1539</v>
      </c>
      <c r="D405" s="489" t="s">
        <v>1527</v>
      </c>
      <c r="E405" s="477">
        <v>309145</v>
      </c>
      <c r="F405" s="478">
        <v>1</v>
      </c>
      <c r="G405" s="477">
        <v>1882033</v>
      </c>
      <c r="H405" s="478">
        <v>1</v>
      </c>
      <c r="I405" s="490">
        <v>6.0879042999999999</v>
      </c>
    </row>
    <row r="406" spans="1:9" x14ac:dyDescent="0.25">
      <c r="A406" s="474">
        <v>2022</v>
      </c>
      <c r="B406" s="488" t="s">
        <v>1625</v>
      </c>
      <c r="C406" s="488" t="s">
        <v>1534</v>
      </c>
      <c r="D406" s="489" t="s">
        <v>1524</v>
      </c>
      <c r="E406" s="477">
        <v>267</v>
      </c>
      <c r="F406" s="478">
        <v>8.0000000000000004E-4</v>
      </c>
      <c r="G406" s="477">
        <v>1557</v>
      </c>
      <c r="H406" s="478">
        <v>8.272968646139574E-4</v>
      </c>
      <c r="I406" s="490">
        <v>5.8314607000000001</v>
      </c>
    </row>
    <row r="407" spans="1:9" x14ac:dyDescent="0.25">
      <c r="A407" s="474">
        <v>2022</v>
      </c>
      <c r="B407" s="488" t="s">
        <v>1625</v>
      </c>
      <c r="C407" s="488" t="s">
        <v>1534</v>
      </c>
      <c r="D407" s="489" t="s">
        <v>1527</v>
      </c>
      <c r="E407" s="477">
        <v>308878</v>
      </c>
      <c r="F407" s="478">
        <v>0.99909999999999999</v>
      </c>
      <c r="G407" s="477">
        <v>1880476</v>
      </c>
      <c r="H407" s="478">
        <v>0.99917270313538609</v>
      </c>
      <c r="I407" s="490">
        <v>6.0881259999999999</v>
      </c>
    </row>
    <row r="408" spans="1:9" x14ac:dyDescent="0.25">
      <c r="A408" s="474">
        <v>2022</v>
      </c>
      <c r="B408" s="488" t="s">
        <v>1625</v>
      </c>
      <c r="C408" s="488" t="s">
        <v>1540</v>
      </c>
      <c r="D408" s="489" t="s">
        <v>1524</v>
      </c>
      <c r="E408" s="477">
        <v>23</v>
      </c>
      <c r="F408" s="478">
        <v>0</v>
      </c>
      <c r="G408" s="477">
        <v>138</v>
      </c>
      <c r="H408" s="478">
        <v>7.3324962952296804E-5</v>
      </c>
      <c r="I408" s="490">
        <v>6</v>
      </c>
    </row>
    <row r="409" spans="1:9" x14ac:dyDescent="0.25">
      <c r="A409" s="474">
        <v>2022</v>
      </c>
      <c r="B409" s="488" t="s">
        <v>1625</v>
      </c>
      <c r="C409" s="488" t="s">
        <v>1540</v>
      </c>
      <c r="D409" s="489" t="s">
        <v>1527</v>
      </c>
      <c r="E409" s="477">
        <v>309122</v>
      </c>
      <c r="F409" s="478">
        <v>0.99990000000000001</v>
      </c>
      <c r="G409" s="477">
        <v>1881895</v>
      </c>
      <c r="H409" s="478">
        <v>0.99992667503704769</v>
      </c>
      <c r="I409" s="490">
        <v>6.0879108000000004</v>
      </c>
    </row>
    <row r="410" spans="1:9" x14ac:dyDescent="0.25">
      <c r="A410" s="474">
        <v>2022</v>
      </c>
      <c r="B410" s="488" t="s">
        <v>1625</v>
      </c>
      <c r="C410" s="488" t="s">
        <v>1541</v>
      </c>
      <c r="D410" s="489" t="s">
        <v>1524</v>
      </c>
      <c r="E410" s="477">
        <v>81</v>
      </c>
      <c r="F410" s="478">
        <v>2.0000000000000001E-4</v>
      </c>
      <c r="G410" s="477">
        <v>494</v>
      </c>
      <c r="H410" s="478">
        <v>2.6248211375677258E-4</v>
      </c>
      <c r="I410" s="490">
        <v>6.0987653999999996</v>
      </c>
    </row>
    <row r="411" spans="1:9" x14ac:dyDescent="0.25">
      <c r="A411" s="474">
        <v>2022</v>
      </c>
      <c r="B411" s="488" t="s">
        <v>1625</v>
      </c>
      <c r="C411" s="488" t="s">
        <v>1541</v>
      </c>
      <c r="D411" s="489" t="s">
        <v>1527</v>
      </c>
      <c r="E411" s="477">
        <v>309064</v>
      </c>
      <c r="F411" s="478">
        <v>0.99970000000000003</v>
      </c>
      <c r="G411" s="477">
        <v>1881539</v>
      </c>
      <c r="H411" s="478">
        <v>0.99973751788624321</v>
      </c>
      <c r="I411" s="490">
        <v>6.0879015000000001</v>
      </c>
    </row>
    <row r="412" spans="1:9" x14ac:dyDescent="0.25">
      <c r="A412" s="474">
        <v>2022</v>
      </c>
      <c r="B412" s="488" t="s">
        <v>1501</v>
      </c>
      <c r="C412" s="488" t="s">
        <v>1526</v>
      </c>
      <c r="D412" s="489" t="s">
        <v>1524</v>
      </c>
      <c r="E412" s="477">
        <v>780</v>
      </c>
      <c r="F412" s="478">
        <v>1.1999999999999999E-3</v>
      </c>
      <c r="G412" s="477">
        <v>6398</v>
      </c>
      <c r="H412" s="478">
        <v>1.7004990132693674E-3</v>
      </c>
      <c r="I412" s="490">
        <v>8.2025641</v>
      </c>
    </row>
    <row r="413" spans="1:9" x14ac:dyDescent="0.25">
      <c r="A413" s="474">
        <v>2022</v>
      </c>
      <c r="B413" s="488" t="s">
        <v>1501</v>
      </c>
      <c r="C413" s="488" t="s">
        <v>1526</v>
      </c>
      <c r="D413" s="489" t="s">
        <v>1527</v>
      </c>
      <c r="E413" s="477">
        <v>642750</v>
      </c>
      <c r="F413" s="478">
        <v>0.99870000000000003</v>
      </c>
      <c r="G413" s="477">
        <v>3756027</v>
      </c>
      <c r="H413" s="478">
        <v>0.99829950098673059</v>
      </c>
      <c r="I413" s="490">
        <v>5.8437463000000003</v>
      </c>
    </row>
    <row r="414" spans="1:9" x14ac:dyDescent="0.25">
      <c r="A414" s="474">
        <v>2022</v>
      </c>
      <c r="B414" s="488" t="s">
        <v>1501</v>
      </c>
      <c r="C414" s="488" t="s">
        <v>1528</v>
      </c>
      <c r="D414" s="489" t="s">
        <v>1524</v>
      </c>
      <c r="E414" s="477">
        <v>175</v>
      </c>
      <c r="F414" s="478">
        <v>2.0000000000000001E-4</v>
      </c>
      <c r="G414" s="477">
        <v>2417</v>
      </c>
      <c r="H414" s="478">
        <v>6.4240483199000647E-4</v>
      </c>
      <c r="I414" s="490">
        <v>13.811429</v>
      </c>
    </row>
    <row r="415" spans="1:9" x14ac:dyDescent="0.25">
      <c r="A415" s="474">
        <v>2022</v>
      </c>
      <c r="B415" s="488" t="s">
        <v>1501</v>
      </c>
      <c r="C415" s="488" t="s">
        <v>1528</v>
      </c>
      <c r="D415" s="489" t="s">
        <v>1527</v>
      </c>
      <c r="E415" s="477">
        <v>643355</v>
      </c>
      <c r="F415" s="478">
        <v>0.99970000000000003</v>
      </c>
      <c r="G415" s="477">
        <v>3760008</v>
      </c>
      <c r="H415" s="478">
        <v>0.99935759516801004</v>
      </c>
      <c r="I415" s="490">
        <v>5.8444387999999998</v>
      </c>
    </row>
    <row r="416" spans="1:9" x14ac:dyDescent="0.25">
      <c r="A416" s="474">
        <v>2022</v>
      </c>
      <c r="B416" s="488" t="s">
        <v>1501</v>
      </c>
      <c r="C416" s="488" t="s">
        <v>1529</v>
      </c>
      <c r="D416" s="489" t="s">
        <v>1524</v>
      </c>
      <c r="E416" s="477">
        <v>14856</v>
      </c>
      <c r="F416" s="478">
        <v>2.3E-2</v>
      </c>
      <c r="G416" s="477">
        <v>178423</v>
      </c>
      <c r="H416" s="478">
        <v>4.742234064466401E-2</v>
      </c>
      <c r="I416" s="490">
        <v>12.010973</v>
      </c>
    </row>
    <row r="417" spans="1:9" x14ac:dyDescent="0.25">
      <c r="A417" s="474">
        <v>2022</v>
      </c>
      <c r="B417" s="488" t="s">
        <v>1501</v>
      </c>
      <c r="C417" s="488" t="s">
        <v>1529</v>
      </c>
      <c r="D417" s="489" t="s">
        <v>1527</v>
      </c>
      <c r="E417" s="477">
        <v>628674</v>
      </c>
      <c r="F417" s="478">
        <v>0.97689999999999999</v>
      </c>
      <c r="G417" s="477">
        <v>3584002</v>
      </c>
      <c r="H417" s="478">
        <v>0.952577659355336</v>
      </c>
      <c r="I417" s="490">
        <v>5.7009455000000004</v>
      </c>
    </row>
    <row r="418" spans="1:9" x14ac:dyDescent="0.25">
      <c r="A418" s="474">
        <v>2022</v>
      </c>
      <c r="B418" s="488" t="s">
        <v>1501</v>
      </c>
      <c r="C418" s="488" t="s">
        <v>1530</v>
      </c>
      <c r="D418" s="489" t="s">
        <v>1524</v>
      </c>
      <c r="E418" s="477">
        <v>1579</v>
      </c>
      <c r="F418" s="478">
        <v>2.3999999999999998E-3</v>
      </c>
      <c r="G418" s="477">
        <v>8844</v>
      </c>
      <c r="H418" s="478">
        <v>2.350611640099138E-3</v>
      </c>
      <c r="I418" s="490">
        <v>5.6010133</v>
      </c>
    </row>
    <row r="419" spans="1:9" x14ac:dyDescent="0.25">
      <c r="A419" s="474">
        <v>2022</v>
      </c>
      <c r="B419" s="488" t="s">
        <v>1501</v>
      </c>
      <c r="C419" s="488" t="s">
        <v>1530</v>
      </c>
      <c r="D419" s="489" t="s">
        <v>1527</v>
      </c>
      <c r="E419" s="477">
        <v>641951</v>
      </c>
      <c r="F419" s="478">
        <v>0.99750000000000005</v>
      </c>
      <c r="G419" s="477">
        <v>3753581</v>
      </c>
      <c r="H419" s="478">
        <v>0.99764938835990091</v>
      </c>
      <c r="I419" s="490">
        <v>5.8472093999999997</v>
      </c>
    </row>
    <row r="420" spans="1:9" x14ac:dyDescent="0.25">
      <c r="A420" s="474">
        <v>2022</v>
      </c>
      <c r="B420" s="488" t="s">
        <v>1501</v>
      </c>
      <c r="C420" s="488" t="s">
        <v>1536</v>
      </c>
      <c r="D420" s="489" t="s">
        <v>1524</v>
      </c>
      <c r="E420" s="477">
        <v>333</v>
      </c>
      <c r="F420" s="478">
        <v>5.0000000000000001E-4</v>
      </c>
      <c r="G420" s="477">
        <v>4122</v>
      </c>
      <c r="H420" s="478">
        <v>1.0955700113623528E-3</v>
      </c>
      <c r="I420" s="490">
        <v>12.378378</v>
      </c>
    </row>
    <row r="421" spans="1:9" x14ac:dyDescent="0.25">
      <c r="A421" s="474">
        <v>2022</v>
      </c>
      <c r="B421" s="488" t="s">
        <v>1501</v>
      </c>
      <c r="C421" s="488" t="s">
        <v>1536</v>
      </c>
      <c r="D421" s="489" t="s">
        <v>1527</v>
      </c>
      <c r="E421" s="477">
        <v>643197</v>
      </c>
      <c r="F421" s="478">
        <v>0.99939999999999996</v>
      </c>
      <c r="G421" s="477">
        <v>3758303</v>
      </c>
      <c r="H421" s="478">
        <v>0.9989044299886376</v>
      </c>
      <c r="I421" s="490">
        <v>5.8432236</v>
      </c>
    </row>
    <row r="422" spans="1:9" x14ac:dyDescent="0.25">
      <c r="A422" s="474">
        <v>2022</v>
      </c>
      <c r="B422" s="488" t="s">
        <v>1501</v>
      </c>
      <c r="C422" s="488" t="s">
        <v>1531</v>
      </c>
      <c r="D422" s="489" t="s">
        <v>1524</v>
      </c>
      <c r="E422" s="477">
        <v>7329</v>
      </c>
      <c r="F422" s="478">
        <v>1.1299999999999999E-2</v>
      </c>
      <c r="G422" s="477">
        <v>126417</v>
      </c>
      <c r="H422" s="478">
        <v>3.3599872422706102E-2</v>
      </c>
      <c r="I422" s="490">
        <v>17.248874000000001</v>
      </c>
    </row>
    <row r="423" spans="1:9" x14ac:dyDescent="0.25">
      <c r="A423" s="474">
        <v>2022</v>
      </c>
      <c r="B423" s="488" t="s">
        <v>1501</v>
      </c>
      <c r="C423" s="488" t="s">
        <v>1531</v>
      </c>
      <c r="D423" s="489" t="s">
        <v>1527</v>
      </c>
      <c r="E423" s="477">
        <v>636201</v>
      </c>
      <c r="F423" s="478">
        <v>0.98860000000000003</v>
      </c>
      <c r="G423" s="477">
        <v>3636008</v>
      </c>
      <c r="H423" s="478">
        <v>0.96640012757729388</v>
      </c>
      <c r="I423" s="490">
        <v>5.7152504000000004</v>
      </c>
    </row>
    <row r="424" spans="1:9" x14ac:dyDescent="0.25">
      <c r="A424" s="474">
        <v>2022</v>
      </c>
      <c r="B424" s="488" t="s">
        <v>1501</v>
      </c>
      <c r="C424" s="488" t="s">
        <v>1623</v>
      </c>
      <c r="D424" s="489" t="s">
        <v>1524</v>
      </c>
      <c r="E424" s="477">
        <v>2341</v>
      </c>
      <c r="F424" s="478">
        <v>3.5999999999999999E-3</v>
      </c>
      <c r="G424" s="477">
        <v>19442</v>
      </c>
      <c r="H424" s="478">
        <v>5.1674119749895346E-3</v>
      </c>
      <c r="I424" s="490">
        <v>8.3049979</v>
      </c>
    </row>
    <row r="425" spans="1:9" x14ac:dyDescent="0.25">
      <c r="A425" s="474">
        <v>2022</v>
      </c>
      <c r="B425" s="488" t="s">
        <v>1501</v>
      </c>
      <c r="C425" s="488" t="s">
        <v>1623</v>
      </c>
      <c r="D425" s="489" t="s">
        <v>1527</v>
      </c>
      <c r="E425" s="477">
        <v>641189</v>
      </c>
      <c r="F425" s="478">
        <v>0.99629999999999996</v>
      </c>
      <c r="G425" s="477">
        <v>3742983</v>
      </c>
      <c r="H425" s="478">
        <v>0.99483258802501051</v>
      </c>
      <c r="I425" s="490">
        <v>5.8376295999999996</v>
      </c>
    </row>
    <row r="426" spans="1:9" x14ac:dyDescent="0.25">
      <c r="A426" s="474">
        <v>2022</v>
      </c>
      <c r="B426" s="488" t="s">
        <v>1501</v>
      </c>
      <c r="C426" s="488" t="s">
        <v>1532</v>
      </c>
      <c r="D426" s="489" t="s">
        <v>1524</v>
      </c>
      <c r="E426" s="477">
        <v>2072</v>
      </c>
      <c r="F426" s="478">
        <v>3.2000000000000002E-3</v>
      </c>
      <c r="G426" s="477">
        <v>19443</v>
      </c>
      <c r="H426" s="478">
        <v>5.167677761018492E-3</v>
      </c>
      <c r="I426" s="490">
        <v>9.3836873000000001</v>
      </c>
    </row>
    <row r="427" spans="1:9" x14ac:dyDescent="0.25">
      <c r="A427" s="474">
        <v>2022</v>
      </c>
      <c r="B427" s="488" t="s">
        <v>1501</v>
      </c>
      <c r="C427" s="488" t="s">
        <v>1532</v>
      </c>
      <c r="D427" s="489" t="s">
        <v>1527</v>
      </c>
      <c r="E427" s="477">
        <v>641458</v>
      </c>
      <c r="F427" s="478">
        <v>0.99670000000000003</v>
      </c>
      <c r="G427" s="477">
        <v>3742982</v>
      </c>
      <c r="H427" s="478">
        <v>0.99483232223898155</v>
      </c>
      <c r="I427" s="490">
        <v>5.8351799</v>
      </c>
    </row>
    <row r="428" spans="1:9" x14ac:dyDescent="0.25">
      <c r="A428" s="474">
        <v>2022</v>
      </c>
      <c r="B428" s="488" t="s">
        <v>1501</v>
      </c>
      <c r="C428" s="488" t="s">
        <v>1537</v>
      </c>
      <c r="D428" s="489" t="s">
        <v>1524</v>
      </c>
      <c r="E428" s="477">
        <v>17035</v>
      </c>
      <c r="F428" s="478">
        <v>2.64E-2</v>
      </c>
      <c r="G428" s="477">
        <v>93754</v>
      </c>
      <c r="H428" s="478">
        <v>2.4918503358870941E-2</v>
      </c>
      <c r="I428" s="490">
        <v>5.5036101999999998</v>
      </c>
    </row>
    <row r="429" spans="1:9" x14ac:dyDescent="0.25">
      <c r="A429" s="474">
        <v>2022</v>
      </c>
      <c r="B429" s="488" t="s">
        <v>1501</v>
      </c>
      <c r="C429" s="488" t="s">
        <v>1537</v>
      </c>
      <c r="D429" s="489" t="s">
        <v>1527</v>
      </c>
      <c r="E429" s="477">
        <v>626495</v>
      </c>
      <c r="F429" s="478">
        <v>0.97350000000000003</v>
      </c>
      <c r="G429" s="477">
        <v>3668671</v>
      </c>
      <c r="H429" s="478">
        <v>0.97508149664112909</v>
      </c>
      <c r="I429" s="490">
        <v>5.8559317999999996</v>
      </c>
    </row>
    <row r="430" spans="1:9" x14ac:dyDescent="0.25">
      <c r="A430" s="474">
        <v>2022</v>
      </c>
      <c r="B430" s="488" t="s">
        <v>1501</v>
      </c>
      <c r="C430" s="488" t="s">
        <v>1533</v>
      </c>
      <c r="D430" s="489" t="s">
        <v>1524</v>
      </c>
      <c r="E430" s="477">
        <v>189</v>
      </c>
      <c r="F430" s="478">
        <v>2.0000000000000001E-4</v>
      </c>
      <c r="G430" s="477">
        <v>943</v>
      </c>
      <c r="H430" s="478">
        <v>2.5063622530681676E-4</v>
      </c>
      <c r="I430" s="490">
        <v>4.9894179999999997</v>
      </c>
    </row>
    <row r="431" spans="1:9" x14ac:dyDescent="0.25">
      <c r="A431" s="474">
        <v>2022</v>
      </c>
      <c r="B431" s="488" t="s">
        <v>1501</v>
      </c>
      <c r="C431" s="488" t="s">
        <v>1533</v>
      </c>
      <c r="D431" s="489" t="s">
        <v>1527</v>
      </c>
      <c r="E431" s="477">
        <v>643341</v>
      </c>
      <c r="F431" s="478">
        <v>0.99970000000000003</v>
      </c>
      <c r="G431" s="477">
        <v>3761482</v>
      </c>
      <c r="H431" s="478">
        <v>0.99974936377469314</v>
      </c>
      <c r="I431" s="490">
        <v>5.8468571999999996</v>
      </c>
    </row>
    <row r="432" spans="1:9" x14ac:dyDescent="0.25">
      <c r="A432" s="474">
        <v>2022</v>
      </c>
      <c r="B432" s="488" t="s">
        <v>1501</v>
      </c>
      <c r="C432" s="488" t="s">
        <v>1538</v>
      </c>
      <c r="D432" s="489" t="s">
        <v>1524</v>
      </c>
      <c r="E432" s="477">
        <v>554</v>
      </c>
      <c r="F432" s="478">
        <v>8.0000000000000004E-4</v>
      </c>
      <c r="G432" s="477">
        <v>3484</v>
      </c>
      <c r="H432" s="478">
        <v>9.2599852488753928E-4</v>
      </c>
      <c r="I432" s="490">
        <v>6.2888086999999997</v>
      </c>
    </row>
    <row r="433" spans="1:11" x14ac:dyDescent="0.25">
      <c r="A433" s="474">
        <v>2022</v>
      </c>
      <c r="B433" s="488" t="s">
        <v>1501</v>
      </c>
      <c r="C433" s="488" t="s">
        <v>1538</v>
      </c>
      <c r="D433" s="489" t="s">
        <v>1527</v>
      </c>
      <c r="E433" s="477">
        <v>642976</v>
      </c>
      <c r="F433" s="478">
        <v>0.99909999999999999</v>
      </c>
      <c r="G433" s="477">
        <v>3758941</v>
      </c>
      <c r="H433" s="478">
        <v>0.99907400147511249</v>
      </c>
      <c r="I433" s="490">
        <v>5.8462243000000003</v>
      </c>
    </row>
    <row r="434" spans="1:11" x14ac:dyDescent="0.25">
      <c r="A434" s="474">
        <v>2022</v>
      </c>
      <c r="B434" s="488" t="s">
        <v>1501</v>
      </c>
      <c r="C434" s="488" t="s">
        <v>1539</v>
      </c>
      <c r="D434" s="489" t="s">
        <v>1524</v>
      </c>
      <c r="E434" s="477">
        <v>21</v>
      </c>
      <c r="F434" s="478">
        <v>0</v>
      </c>
      <c r="G434" s="477">
        <v>103</v>
      </c>
      <c r="H434" s="478">
        <v>2.7375960982610949E-5</v>
      </c>
      <c r="I434" s="490">
        <v>4.9047618999999996</v>
      </c>
    </row>
    <row r="435" spans="1:11" x14ac:dyDescent="0.25">
      <c r="A435" s="474">
        <v>2022</v>
      </c>
      <c r="B435" s="488" t="s">
        <v>1501</v>
      </c>
      <c r="C435" s="488" t="s">
        <v>1539</v>
      </c>
      <c r="D435" s="489" t="s">
        <v>1527</v>
      </c>
      <c r="E435" s="477">
        <v>643509</v>
      </c>
      <c r="F435" s="478">
        <v>0.99990000000000001</v>
      </c>
      <c r="G435" s="477">
        <v>3762322</v>
      </c>
      <c r="H435" s="478">
        <v>0.99997262403901743</v>
      </c>
      <c r="I435" s="490">
        <v>5.8466360999999996</v>
      </c>
    </row>
    <row r="436" spans="1:11" x14ac:dyDescent="0.25">
      <c r="A436" s="474">
        <v>2022</v>
      </c>
      <c r="B436" s="488" t="s">
        <v>1501</v>
      </c>
      <c r="C436" s="488" t="s">
        <v>1534</v>
      </c>
      <c r="D436" s="489" t="s">
        <v>1524</v>
      </c>
      <c r="E436" s="477">
        <v>2727</v>
      </c>
      <c r="F436" s="478">
        <v>4.1999999999999997E-3</v>
      </c>
      <c r="G436" s="477">
        <v>13963</v>
      </c>
      <c r="H436" s="478">
        <v>3.7111703223320068E-3</v>
      </c>
      <c r="I436" s="490">
        <v>5.1202787000000001</v>
      </c>
    </row>
    <row r="437" spans="1:11" x14ac:dyDescent="0.25">
      <c r="A437" s="474">
        <v>2022</v>
      </c>
      <c r="B437" s="488" t="s">
        <v>1501</v>
      </c>
      <c r="C437" s="488" t="s">
        <v>1534</v>
      </c>
      <c r="D437" s="489" t="s">
        <v>1527</v>
      </c>
      <c r="E437" s="477">
        <v>640803</v>
      </c>
      <c r="F437" s="478">
        <v>0.99570000000000003</v>
      </c>
      <c r="G437" s="477">
        <v>3748462</v>
      </c>
      <c r="H437" s="478">
        <v>0.99628882967766796</v>
      </c>
      <c r="I437" s="490">
        <v>5.8496962999999997</v>
      </c>
    </row>
    <row r="438" spans="1:11" x14ac:dyDescent="0.25">
      <c r="A438" s="474">
        <v>2022</v>
      </c>
      <c r="B438" s="488" t="s">
        <v>1501</v>
      </c>
      <c r="C438" s="488" t="s">
        <v>1540</v>
      </c>
      <c r="D438" s="489" t="s">
        <v>1524</v>
      </c>
      <c r="E438" s="477">
        <v>596</v>
      </c>
      <c r="F438" s="478">
        <v>8.9999999999999998E-4</v>
      </c>
      <c r="G438" s="477">
        <v>3277</v>
      </c>
      <c r="H438" s="478">
        <v>8.7098081689335996E-4</v>
      </c>
      <c r="I438" s="490">
        <v>5.4983221000000002</v>
      </c>
    </row>
    <row r="439" spans="1:11" x14ac:dyDescent="0.25">
      <c r="A439" s="474">
        <v>2022</v>
      </c>
      <c r="B439" s="488" t="s">
        <v>1501</v>
      </c>
      <c r="C439" s="488" t="s">
        <v>1540</v>
      </c>
      <c r="D439" s="489" t="s">
        <v>1527</v>
      </c>
      <c r="E439" s="477">
        <v>642934</v>
      </c>
      <c r="F439" s="478">
        <v>0.999</v>
      </c>
      <c r="G439" s="477">
        <v>3759148</v>
      </c>
      <c r="H439" s="478">
        <v>0.99912901918310659</v>
      </c>
      <c r="I439" s="490">
        <v>5.8469281999999998</v>
      </c>
    </row>
    <row r="440" spans="1:11" x14ac:dyDescent="0.25">
      <c r="A440" s="474">
        <v>2022</v>
      </c>
      <c r="B440" s="488" t="s">
        <v>1501</v>
      </c>
      <c r="C440" s="488" t="s">
        <v>1541</v>
      </c>
      <c r="D440" s="489" t="s">
        <v>1524</v>
      </c>
      <c r="E440" s="477">
        <v>450</v>
      </c>
      <c r="F440" s="478">
        <v>5.9999999999999995E-4</v>
      </c>
      <c r="G440" s="477">
        <v>2477</v>
      </c>
      <c r="H440" s="478">
        <v>6.5835199372744966E-4</v>
      </c>
      <c r="I440" s="490">
        <v>5.5044443999999997</v>
      </c>
    </row>
    <row r="441" spans="1:11" x14ac:dyDescent="0.25">
      <c r="A441" s="474">
        <v>2022</v>
      </c>
      <c r="B441" s="488" t="s">
        <v>1501</v>
      </c>
      <c r="C441" s="488" t="s">
        <v>1541</v>
      </c>
      <c r="D441" s="489" t="s">
        <v>1527</v>
      </c>
      <c r="E441" s="477">
        <v>643080</v>
      </c>
      <c r="F441" s="478">
        <v>0.99929999999999997</v>
      </c>
      <c r="G441" s="477">
        <v>3759948</v>
      </c>
      <c r="H441" s="478">
        <v>0.99934164800627256</v>
      </c>
      <c r="I441" s="490">
        <v>5.8468448000000004</v>
      </c>
    </row>
    <row r="442" spans="1:11" x14ac:dyDescent="0.25">
      <c r="A442" s="474">
        <v>2022</v>
      </c>
      <c r="B442" s="488" t="s">
        <v>1501</v>
      </c>
      <c r="C442" s="488" t="s">
        <v>1535</v>
      </c>
      <c r="D442" s="489" t="s">
        <v>1524</v>
      </c>
      <c r="E442" s="477">
        <v>239</v>
      </c>
      <c r="F442" s="478">
        <v>2.9999999999999997E-4</v>
      </c>
      <c r="G442" s="477">
        <v>1445</v>
      </c>
      <c r="H442" s="478">
        <v>3.8406081184342547E-4</v>
      </c>
      <c r="I442" s="490">
        <v>6.0460250999999996</v>
      </c>
    </row>
    <row r="443" spans="1:11" x14ac:dyDescent="0.25">
      <c r="A443" s="474">
        <v>2022</v>
      </c>
      <c r="B443" s="488" t="s">
        <v>1501</v>
      </c>
      <c r="C443" s="488" t="s">
        <v>1535</v>
      </c>
      <c r="D443" s="489" t="s">
        <v>1527</v>
      </c>
      <c r="E443" s="477">
        <v>643291</v>
      </c>
      <c r="F443" s="478">
        <v>0.99960000000000004</v>
      </c>
      <c r="G443" s="477">
        <v>3760980</v>
      </c>
      <c r="H443" s="478">
        <v>0.99961593918815661</v>
      </c>
      <c r="I443" s="490">
        <v>5.8465312000000003</v>
      </c>
    </row>
    <row r="444" spans="1:11" x14ac:dyDescent="0.25">
      <c r="B444"/>
      <c r="F444"/>
      <c r="I444"/>
    </row>
    <row r="445" spans="1:11" x14ac:dyDescent="0.25">
      <c r="A445" t="s">
        <v>1629</v>
      </c>
      <c r="B445"/>
      <c r="F445"/>
      <c r="I445"/>
    </row>
    <row r="446" spans="1:11" x14ac:dyDescent="0.25">
      <c r="A446" s="518" t="s">
        <v>1630</v>
      </c>
      <c r="B446" s="518"/>
      <c r="C446" s="518"/>
      <c r="D446" s="518"/>
      <c r="E446" s="518"/>
      <c r="F446" s="518"/>
      <c r="G446" s="518"/>
      <c r="H446" s="518"/>
      <c r="I446" s="518"/>
      <c r="J446" s="518"/>
      <c r="K446" s="518"/>
    </row>
    <row r="447" spans="1:11" x14ac:dyDescent="0.25">
      <c r="A447" s="518"/>
      <c r="B447" s="518"/>
      <c r="C447" s="518"/>
      <c r="D447" s="518"/>
      <c r="E447" s="518"/>
      <c r="F447" s="518"/>
      <c r="G447" s="518"/>
      <c r="H447" s="518"/>
      <c r="I447" s="518"/>
      <c r="J447" s="518"/>
      <c r="K447" s="518"/>
    </row>
    <row r="448" spans="1:11" x14ac:dyDescent="0.25">
      <c r="A448" s="518"/>
      <c r="B448" s="518"/>
      <c r="C448" s="518"/>
      <c r="D448" s="518"/>
      <c r="E448" s="518"/>
      <c r="F448" s="518"/>
      <c r="G448" s="518"/>
      <c r="H448" s="518"/>
      <c r="I448" s="518"/>
      <c r="J448" s="518"/>
      <c r="K448" s="518"/>
    </row>
    <row r="449" spans="1:11" x14ac:dyDescent="0.25">
      <c r="A449" s="518"/>
      <c r="B449" s="518"/>
      <c r="C449" s="518"/>
      <c r="D449" s="518"/>
      <c r="E449" s="518"/>
      <c r="F449" s="518"/>
      <c r="G449" s="518"/>
      <c r="H449" s="518"/>
      <c r="I449" s="518"/>
      <c r="J449" s="518"/>
      <c r="K449" s="518"/>
    </row>
    <row r="450" spans="1:11" x14ac:dyDescent="0.25">
      <c r="A450" s="518"/>
      <c r="B450" s="518"/>
      <c r="C450" s="518"/>
      <c r="D450" s="518"/>
      <c r="E450" s="518"/>
      <c r="F450" s="518"/>
      <c r="G450" s="518"/>
      <c r="H450" s="518"/>
      <c r="I450" s="518"/>
      <c r="J450" s="518"/>
      <c r="K450" s="518"/>
    </row>
    <row r="451" spans="1:11" x14ac:dyDescent="0.25">
      <c r="A451" s="518"/>
      <c r="B451" s="518"/>
      <c r="C451" s="518"/>
      <c r="D451" s="518"/>
      <c r="E451" s="518"/>
      <c r="F451" s="518"/>
      <c r="G451" s="518"/>
      <c r="H451" s="518"/>
      <c r="I451" s="518"/>
      <c r="J451" s="518"/>
      <c r="K451" s="518"/>
    </row>
    <row r="452" spans="1:11" x14ac:dyDescent="0.25">
      <c r="B452"/>
      <c r="F452"/>
      <c r="I452"/>
    </row>
    <row r="453" spans="1:11" x14ac:dyDescent="0.25">
      <c r="B453"/>
      <c r="F453"/>
      <c r="I453"/>
    </row>
    <row r="454" spans="1:11" x14ac:dyDescent="0.25">
      <c r="B454"/>
      <c r="F454"/>
      <c r="I454"/>
    </row>
    <row r="455" spans="1:11" x14ac:dyDescent="0.25">
      <c r="B455"/>
      <c r="F455"/>
      <c r="I455"/>
    </row>
    <row r="456" spans="1:11" x14ac:dyDescent="0.25">
      <c r="B456"/>
      <c r="F456"/>
      <c r="I456"/>
    </row>
    <row r="457" spans="1:11" x14ac:dyDescent="0.25">
      <c r="B457"/>
      <c r="F457"/>
      <c r="I457"/>
    </row>
    <row r="458" spans="1:11" x14ac:dyDescent="0.25">
      <c r="B458"/>
      <c r="F458"/>
      <c r="I458"/>
    </row>
    <row r="459" spans="1:11" x14ac:dyDescent="0.25">
      <c r="B459"/>
      <c r="F459"/>
      <c r="I459"/>
    </row>
    <row r="460" spans="1:11" x14ac:dyDescent="0.25">
      <c r="B460"/>
      <c r="F460"/>
      <c r="I460"/>
    </row>
    <row r="461" spans="1:11" x14ac:dyDescent="0.25">
      <c r="B461"/>
      <c r="F461"/>
      <c r="I461"/>
    </row>
    <row r="462" spans="1:11" x14ac:dyDescent="0.25">
      <c r="B462"/>
      <c r="F462"/>
      <c r="I462"/>
    </row>
    <row r="463" spans="1:11" x14ac:dyDescent="0.25">
      <c r="B463"/>
      <c r="F463"/>
      <c r="I463"/>
    </row>
    <row r="464" spans="1:11" x14ac:dyDescent="0.25">
      <c r="B464"/>
      <c r="F464"/>
      <c r="I464"/>
    </row>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sheetData>
  <mergeCells count="1">
    <mergeCell ref="A446:K45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CC7E-A674-4C2B-A5E4-038C63C862F4}">
  <sheetPr>
    <tabColor rgb="FF6A3460"/>
  </sheetPr>
  <dimension ref="A1:V29"/>
  <sheetViews>
    <sheetView zoomScaleNormal="100" workbookViewId="0">
      <pane xSplit="1" topLeftCell="B1" activePane="topRight" state="frozen"/>
      <selection activeCell="E3" sqref="E3"/>
      <selection pane="topRight"/>
    </sheetView>
  </sheetViews>
  <sheetFormatPr defaultRowHeight="15" x14ac:dyDescent="0.25"/>
  <cols>
    <col min="1" max="1" width="46.42578125" bestFit="1" customWidth="1"/>
    <col min="2" max="2" width="31.7109375" bestFit="1" customWidth="1"/>
    <col min="3" max="22" width="11.42578125" customWidth="1"/>
  </cols>
  <sheetData>
    <row r="1" spans="1:22" ht="18.75" x14ac:dyDescent="0.3">
      <c r="A1" s="17" t="s">
        <v>1272</v>
      </c>
      <c r="B1" s="26"/>
      <c r="C1" s="26"/>
    </row>
    <row r="2" spans="1:22" ht="15.75" x14ac:dyDescent="0.25">
      <c r="A2" s="436" t="s">
        <v>386</v>
      </c>
      <c r="B2" s="438"/>
      <c r="C2" s="438"/>
    </row>
    <row r="3" spans="1:22" ht="15.75" x14ac:dyDescent="0.25">
      <c r="A3" s="529" t="s">
        <v>1545</v>
      </c>
      <c r="B3" s="529"/>
      <c r="C3" s="529"/>
    </row>
    <row r="4" spans="1:22" ht="15.75" x14ac:dyDescent="0.25">
      <c r="A4" s="317"/>
      <c r="B4" s="317"/>
      <c r="C4" s="317"/>
    </row>
    <row r="5" spans="1:22" x14ac:dyDescent="0.25">
      <c r="A5" s="497" t="s">
        <v>923</v>
      </c>
      <c r="B5" s="497" t="s">
        <v>1273</v>
      </c>
      <c r="C5" s="498" t="s">
        <v>1318</v>
      </c>
      <c r="D5" s="499"/>
      <c r="E5" s="499"/>
      <c r="F5" s="499"/>
      <c r="G5" s="500"/>
      <c r="H5" s="498" t="s">
        <v>1319</v>
      </c>
      <c r="I5" s="499"/>
      <c r="J5" s="499"/>
      <c r="K5" s="499"/>
      <c r="L5" s="500"/>
      <c r="M5" s="498" t="s">
        <v>1320</v>
      </c>
      <c r="N5" s="499"/>
      <c r="O5" s="499"/>
      <c r="P5" s="499"/>
      <c r="Q5" s="500"/>
      <c r="R5" s="498" t="s">
        <v>1321</v>
      </c>
      <c r="S5" s="499"/>
      <c r="T5" s="499"/>
      <c r="U5" s="499"/>
      <c r="V5" s="500"/>
    </row>
    <row r="6" spans="1:22" x14ac:dyDescent="0.25">
      <c r="A6" s="497"/>
      <c r="B6" s="497"/>
      <c r="C6" s="25" t="s">
        <v>3</v>
      </c>
      <c r="D6" s="25" t="s">
        <v>279</v>
      </c>
      <c r="E6" s="25" t="s">
        <v>1322</v>
      </c>
      <c r="F6" s="25" t="s">
        <v>183</v>
      </c>
      <c r="G6" s="25" t="s">
        <v>1323</v>
      </c>
      <c r="H6" s="25" t="s">
        <v>3</v>
      </c>
      <c r="I6" s="25" t="s">
        <v>279</v>
      </c>
      <c r="J6" s="25" t="s">
        <v>1322</v>
      </c>
      <c r="K6" s="25" t="s">
        <v>183</v>
      </c>
      <c r="L6" s="25" t="s">
        <v>1323</v>
      </c>
      <c r="M6" s="25" t="s">
        <v>3</v>
      </c>
      <c r="N6" s="25" t="s">
        <v>279</v>
      </c>
      <c r="O6" s="25" t="s">
        <v>1322</v>
      </c>
      <c r="P6" s="25" t="s">
        <v>183</v>
      </c>
      <c r="Q6" s="25" t="s">
        <v>1323</v>
      </c>
      <c r="R6" s="25" t="s">
        <v>3</v>
      </c>
      <c r="S6" s="25" t="s">
        <v>279</v>
      </c>
      <c r="T6" s="25" t="s">
        <v>1322</v>
      </c>
      <c r="U6" s="25" t="s">
        <v>183</v>
      </c>
      <c r="V6" s="25" t="s">
        <v>1323</v>
      </c>
    </row>
    <row r="7" spans="1:22" x14ac:dyDescent="0.25">
      <c r="A7" s="319" t="s">
        <v>1310</v>
      </c>
      <c r="B7" s="320" t="s">
        <v>1311</v>
      </c>
      <c r="C7" s="319">
        <v>123331</v>
      </c>
      <c r="D7">
        <v>36205</v>
      </c>
      <c r="E7">
        <v>45001</v>
      </c>
      <c r="F7">
        <v>41661</v>
      </c>
      <c r="G7" s="320">
        <v>464</v>
      </c>
      <c r="H7" s="319">
        <v>100949</v>
      </c>
      <c r="I7">
        <v>26894</v>
      </c>
      <c r="J7">
        <v>36729</v>
      </c>
      <c r="K7">
        <v>33632</v>
      </c>
      <c r="L7" s="320">
        <v>3694</v>
      </c>
      <c r="M7" s="319">
        <v>77859</v>
      </c>
      <c r="N7">
        <v>21236</v>
      </c>
      <c r="O7">
        <v>29226</v>
      </c>
      <c r="P7">
        <v>23903</v>
      </c>
      <c r="Q7" s="320">
        <v>3494</v>
      </c>
      <c r="R7" s="319">
        <v>80883</v>
      </c>
      <c r="S7">
        <v>19886</v>
      </c>
      <c r="T7">
        <v>35426</v>
      </c>
      <c r="U7">
        <v>22399</v>
      </c>
      <c r="V7" s="320">
        <v>3172</v>
      </c>
    </row>
    <row r="8" spans="1:22" x14ac:dyDescent="0.25">
      <c r="A8" s="319" t="s">
        <v>1297</v>
      </c>
      <c r="B8" t="s">
        <v>1298</v>
      </c>
      <c r="C8" s="319">
        <v>45908</v>
      </c>
      <c r="D8">
        <v>10599</v>
      </c>
      <c r="E8">
        <v>25624</v>
      </c>
      <c r="F8">
        <v>9246</v>
      </c>
      <c r="G8" s="320">
        <v>439</v>
      </c>
      <c r="H8" s="319">
        <v>54754</v>
      </c>
      <c r="I8">
        <v>13231</v>
      </c>
      <c r="J8">
        <v>26315</v>
      </c>
      <c r="K8">
        <v>15101</v>
      </c>
      <c r="L8" s="320">
        <v>107</v>
      </c>
      <c r="M8" s="319">
        <v>50968</v>
      </c>
      <c r="N8">
        <v>9963</v>
      </c>
      <c r="O8">
        <v>27895</v>
      </c>
      <c r="P8">
        <v>12991</v>
      </c>
      <c r="Q8" s="320">
        <v>119</v>
      </c>
      <c r="R8" s="319">
        <v>47970</v>
      </c>
      <c r="S8">
        <v>8902</v>
      </c>
      <c r="T8">
        <v>21780</v>
      </c>
      <c r="U8">
        <v>16464</v>
      </c>
      <c r="V8" s="320">
        <v>824</v>
      </c>
    </row>
    <row r="9" spans="1:22" x14ac:dyDescent="0.25">
      <c r="A9" s="319" t="s">
        <v>1299</v>
      </c>
      <c r="B9" t="s">
        <v>1298</v>
      </c>
      <c r="C9" s="319">
        <v>27127</v>
      </c>
      <c r="D9">
        <v>4187</v>
      </c>
      <c r="E9">
        <v>18960</v>
      </c>
      <c r="F9">
        <v>3832</v>
      </c>
      <c r="G9" s="320">
        <v>148</v>
      </c>
      <c r="H9" s="319">
        <v>28653</v>
      </c>
      <c r="I9">
        <v>4423</v>
      </c>
      <c r="J9">
        <v>20027</v>
      </c>
      <c r="K9">
        <v>4047</v>
      </c>
      <c r="L9" s="320">
        <v>156</v>
      </c>
      <c r="M9" s="319">
        <v>31700</v>
      </c>
      <c r="N9">
        <v>4361</v>
      </c>
      <c r="O9">
        <v>19900</v>
      </c>
      <c r="P9">
        <v>7217</v>
      </c>
      <c r="Q9" s="320">
        <v>222</v>
      </c>
      <c r="R9" s="319">
        <v>31678</v>
      </c>
      <c r="S9">
        <v>3641</v>
      </c>
      <c r="T9">
        <v>18194</v>
      </c>
      <c r="U9">
        <v>9595</v>
      </c>
      <c r="V9" s="320">
        <v>248</v>
      </c>
    </row>
    <row r="10" spans="1:22" x14ac:dyDescent="0.25">
      <c r="A10" s="319" t="s">
        <v>1300</v>
      </c>
      <c r="B10" t="s">
        <v>1298</v>
      </c>
      <c r="C10" s="319">
        <v>18240</v>
      </c>
      <c r="D10">
        <v>2564</v>
      </c>
      <c r="E10">
        <v>5586</v>
      </c>
      <c r="F10">
        <v>9599</v>
      </c>
      <c r="G10" s="320">
        <v>491</v>
      </c>
      <c r="H10" s="319">
        <v>19888</v>
      </c>
      <c r="I10">
        <v>3230</v>
      </c>
      <c r="J10">
        <v>6197</v>
      </c>
      <c r="K10">
        <v>9846</v>
      </c>
      <c r="L10" s="320">
        <v>615</v>
      </c>
      <c r="M10" s="319">
        <v>23372</v>
      </c>
      <c r="N10">
        <v>2643</v>
      </c>
      <c r="O10">
        <v>6540</v>
      </c>
      <c r="P10">
        <v>13585</v>
      </c>
      <c r="Q10" s="320">
        <v>604</v>
      </c>
      <c r="R10" s="319">
        <v>41712</v>
      </c>
      <c r="S10">
        <v>4177</v>
      </c>
      <c r="T10">
        <v>10659</v>
      </c>
      <c r="U10">
        <v>25355</v>
      </c>
      <c r="V10" s="320">
        <v>1521</v>
      </c>
    </row>
    <row r="11" spans="1:22" x14ac:dyDescent="0.25">
      <c r="A11" s="319" t="s">
        <v>1301</v>
      </c>
      <c r="B11" t="s">
        <v>1298</v>
      </c>
      <c r="C11" s="319">
        <v>30915</v>
      </c>
      <c r="D11">
        <v>9644</v>
      </c>
      <c r="E11">
        <v>12106</v>
      </c>
      <c r="F11">
        <v>9040</v>
      </c>
      <c r="G11" s="320">
        <v>125</v>
      </c>
      <c r="H11" s="319">
        <v>38179</v>
      </c>
      <c r="I11">
        <v>11399</v>
      </c>
      <c r="J11">
        <v>16754</v>
      </c>
      <c r="K11">
        <v>10024</v>
      </c>
      <c r="L11" s="320">
        <v>2</v>
      </c>
      <c r="M11" s="319">
        <v>33814</v>
      </c>
      <c r="N11">
        <v>6064</v>
      </c>
      <c r="O11">
        <v>16060</v>
      </c>
      <c r="P11">
        <v>11679</v>
      </c>
      <c r="Q11" s="320">
        <v>11</v>
      </c>
      <c r="R11" s="319">
        <v>36917</v>
      </c>
      <c r="S11">
        <v>3934</v>
      </c>
      <c r="T11">
        <v>17831</v>
      </c>
      <c r="U11">
        <v>15152</v>
      </c>
      <c r="V11" s="320">
        <v>0</v>
      </c>
    </row>
    <row r="12" spans="1:22" x14ac:dyDescent="0.25">
      <c r="A12" s="319" t="s">
        <v>1303</v>
      </c>
      <c r="B12" t="s">
        <v>1298</v>
      </c>
      <c r="C12" s="319"/>
      <c r="G12" s="320"/>
      <c r="H12" s="319"/>
      <c r="L12" s="320"/>
      <c r="M12" s="319">
        <v>3980</v>
      </c>
      <c r="N12">
        <v>859</v>
      </c>
      <c r="O12">
        <v>842</v>
      </c>
      <c r="P12">
        <v>1824</v>
      </c>
      <c r="Q12" s="320">
        <v>455</v>
      </c>
      <c r="R12" s="319">
        <v>4241</v>
      </c>
      <c r="S12">
        <v>240</v>
      </c>
      <c r="T12">
        <v>1174</v>
      </c>
      <c r="U12">
        <v>2714</v>
      </c>
      <c r="V12" s="320">
        <v>113</v>
      </c>
    </row>
    <row r="13" spans="1:22" x14ac:dyDescent="0.25">
      <c r="A13" s="319" t="s">
        <v>1304</v>
      </c>
      <c r="B13" t="s">
        <v>1298</v>
      </c>
      <c r="C13" s="319">
        <v>97282</v>
      </c>
      <c r="D13">
        <v>11299</v>
      </c>
      <c r="E13">
        <v>10979</v>
      </c>
      <c r="F13">
        <v>68209</v>
      </c>
      <c r="G13" s="320">
        <v>6795</v>
      </c>
      <c r="H13" s="319">
        <v>100933</v>
      </c>
      <c r="I13">
        <v>16291</v>
      </c>
      <c r="J13">
        <v>8624</v>
      </c>
      <c r="K13">
        <v>70758</v>
      </c>
      <c r="L13" s="320">
        <v>5260</v>
      </c>
      <c r="M13" s="319">
        <v>102366</v>
      </c>
      <c r="N13">
        <v>15026</v>
      </c>
      <c r="O13">
        <v>9655</v>
      </c>
      <c r="P13">
        <v>72338</v>
      </c>
      <c r="Q13" s="320">
        <v>5347</v>
      </c>
      <c r="R13" s="319">
        <v>108330</v>
      </c>
      <c r="S13">
        <v>17542</v>
      </c>
      <c r="T13">
        <v>9803</v>
      </c>
      <c r="U13">
        <v>74973</v>
      </c>
      <c r="V13" s="320">
        <v>6012</v>
      </c>
    </row>
    <row r="14" spans="1:22" x14ac:dyDescent="0.25">
      <c r="A14" s="319" t="s">
        <v>1305</v>
      </c>
      <c r="B14" t="s">
        <v>1298</v>
      </c>
      <c r="C14" s="319">
        <v>0</v>
      </c>
      <c r="D14">
        <v>0</v>
      </c>
      <c r="E14">
        <v>0</v>
      </c>
      <c r="F14">
        <v>0</v>
      </c>
      <c r="G14" s="320">
        <v>0</v>
      </c>
      <c r="H14" s="319">
        <v>0</v>
      </c>
      <c r="I14">
        <v>0</v>
      </c>
      <c r="J14">
        <v>0</v>
      </c>
      <c r="K14">
        <v>0</v>
      </c>
      <c r="L14" s="320">
        <v>0</v>
      </c>
      <c r="M14" s="319">
        <v>0</v>
      </c>
      <c r="N14">
        <v>0</v>
      </c>
      <c r="O14">
        <v>0</v>
      </c>
      <c r="P14">
        <v>0</v>
      </c>
      <c r="Q14" s="320">
        <v>0</v>
      </c>
      <c r="R14" s="319">
        <v>0</v>
      </c>
      <c r="S14">
        <v>0</v>
      </c>
      <c r="T14">
        <v>0</v>
      </c>
      <c r="U14">
        <v>0</v>
      </c>
      <c r="V14" s="320">
        <v>0</v>
      </c>
    </row>
    <row r="15" spans="1:22" x14ac:dyDescent="0.25">
      <c r="A15" s="319" t="s">
        <v>1306</v>
      </c>
      <c r="B15" t="s">
        <v>1298</v>
      </c>
      <c r="C15" s="319">
        <v>0</v>
      </c>
      <c r="D15">
        <v>0</v>
      </c>
      <c r="E15">
        <v>0</v>
      </c>
      <c r="F15">
        <v>0</v>
      </c>
      <c r="G15" s="320">
        <v>0</v>
      </c>
      <c r="H15" s="319">
        <v>0</v>
      </c>
      <c r="I15">
        <v>0</v>
      </c>
      <c r="J15">
        <v>0</v>
      </c>
      <c r="K15">
        <v>0</v>
      </c>
      <c r="L15" s="320">
        <v>0</v>
      </c>
      <c r="M15" s="319">
        <v>0</v>
      </c>
      <c r="N15">
        <v>0</v>
      </c>
      <c r="O15">
        <v>0</v>
      </c>
      <c r="P15">
        <v>0</v>
      </c>
      <c r="Q15" s="320">
        <v>0</v>
      </c>
      <c r="R15" s="319">
        <v>0</v>
      </c>
      <c r="S15">
        <v>0</v>
      </c>
      <c r="T15">
        <v>0</v>
      </c>
      <c r="U15">
        <v>0</v>
      </c>
      <c r="V15" s="320">
        <v>0</v>
      </c>
    </row>
    <row r="16" spans="1:22" x14ac:dyDescent="0.25">
      <c r="A16" s="319" t="s">
        <v>1324</v>
      </c>
      <c r="B16" t="s">
        <v>1298</v>
      </c>
      <c r="C16" s="319">
        <v>7367</v>
      </c>
      <c r="D16">
        <v>3765</v>
      </c>
      <c r="E16">
        <v>1645</v>
      </c>
      <c r="F16">
        <v>1957</v>
      </c>
      <c r="G16" s="320">
        <v>0</v>
      </c>
      <c r="H16" s="319">
        <v>0</v>
      </c>
      <c r="I16">
        <v>0</v>
      </c>
      <c r="J16">
        <v>0</v>
      </c>
      <c r="K16">
        <v>0</v>
      </c>
      <c r="L16" s="320">
        <v>0</v>
      </c>
      <c r="M16" s="319">
        <v>0</v>
      </c>
      <c r="N16">
        <v>0</v>
      </c>
      <c r="O16">
        <v>0</v>
      </c>
      <c r="P16">
        <v>0</v>
      </c>
      <c r="Q16" s="320">
        <v>0</v>
      </c>
      <c r="R16" s="319">
        <v>0</v>
      </c>
      <c r="S16">
        <v>0</v>
      </c>
      <c r="T16">
        <v>0</v>
      </c>
      <c r="U16">
        <v>0</v>
      </c>
      <c r="V16" s="320">
        <v>0</v>
      </c>
    </row>
    <row r="17" spans="1:22" x14ac:dyDescent="0.25">
      <c r="A17" s="319" t="s">
        <v>1307</v>
      </c>
      <c r="B17" t="s">
        <v>1298</v>
      </c>
      <c r="C17" s="319">
        <v>0</v>
      </c>
      <c r="D17">
        <v>0</v>
      </c>
      <c r="E17">
        <v>0</v>
      </c>
      <c r="F17">
        <v>0</v>
      </c>
      <c r="G17" s="320">
        <v>0</v>
      </c>
      <c r="H17" s="319">
        <v>0</v>
      </c>
      <c r="I17">
        <v>0</v>
      </c>
      <c r="J17">
        <v>0</v>
      </c>
      <c r="K17">
        <v>0</v>
      </c>
      <c r="L17" s="320">
        <v>0</v>
      </c>
      <c r="M17" s="319">
        <v>0</v>
      </c>
      <c r="N17">
        <v>0</v>
      </c>
      <c r="O17">
        <v>0</v>
      </c>
      <c r="P17">
        <v>0</v>
      </c>
      <c r="Q17" s="320">
        <v>0</v>
      </c>
      <c r="R17" s="319">
        <v>0</v>
      </c>
      <c r="S17">
        <v>0</v>
      </c>
      <c r="T17">
        <v>0</v>
      </c>
      <c r="U17">
        <v>0</v>
      </c>
      <c r="V17" s="320">
        <v>0</v>
      </c>
    </row>
    <row r="18" spans="1:22" x14ac:dyDescent="0.25">
      <c r="A18" s="319" t="s">
        <v>1308</v>
      </c>
      <c r="B18" t="s">
        <v>1298</v>
      </c>
      <c r="C18" s="319">
        <v>1762</v>
      </c>
      <c r="D18">
        <v>381</v>
      </c>
      <c r="E18">
        <v>0</v>
      </c>
      <c r="F18">
        <v>1381</v>
      </c>
      <c r="G18" s="320">
        <v>0</v>
      </c>
      <c r="H18" s="319">
        <v>2445</v>
      </c>
      <c r="I18">
        <v>249</v>
      </c>
      <c r="J18">
        <v>379</v>
      </c>
      <c r="K18">
        <v>1817</v>
      </c>
      <c r="L18" s="320">
        <v>0</v>
      </c>
      <c r="M18" s="319">
        <v>1583</v>
      </c>
      <c r="N18">
        <v>53</v>
      </c>
      <c r="O18">
        <v>423</v>
      </c>
      <c r="P18">
        <v>1022</v>
      </c>
      <c r="Q18" s="320">
        <v>85</v>
      </c>
      <c r="R18" s="319">
        <v>0</v>
      </c>
      <c r="S18">
        <v>0</v>
      </c>
      <c r="T18">
        <v>0</v>
      </c>
      <c r="U18">
        <v>0</v>
      </c>
      <c r="V18" s="320">
        <v>0</v>
      </c>
    </row>
    <row r="19" spans="1:22" x14ac:dyDescent="0.25">
      <c r="A19" s="319" t="s">
        <v>1325</v>
      </c>
      <c r="B19" t="s">
        <v>1298</v>
      </c>
      <c r="C19" s="319">
        <v>9824</v>
      </c>
      <c r="D19">
        <v>954</v>
      </c>
      <c r="E19">
        <v>3466</v>
      </c>
      <c r="F19">
        <v>5381</v>
      </c>
      <c r="G19" s="320">
        <v>23</v>
      </c>
      <c r="H19" s="319">
        <v>6711</v>
      </c>
      <c r="I19">
        <v>359</v>
      </c>
      <c r="J19">
        <v>2203</v>
      </c>
      <c r="K19">
        <v>4149</v>
      </c>
      <c r="L19" s="320">
        <v>0</v>
      </c>
      <c r="M19" s="319">
        <v>8032</v>
      </c>
      <c r="N19">
        <v>319</v>
      </c>
      <c r="O19">
        <v>2844</v>
      </c>
      <c r="P19">
        <v>4869</v>
      </c>
      <c r="Q19" s="320">
        <v>0</v>
      </c>
      <c r="R19" s="319">
        <v>12850</v>
      </c>
      <c r="S19">
        <v>629</v>
      </c>
      <c r="T19">
        <v>4915</v>
      </c>
      <c r="U19">
        <v>7305</v>
      </c>
      <c r="V19" s="320">
        <v>1</v>
      </c>
    </row>
    <row r="20" spans="1:22" x14ac:dyDescent="0.25">
      <c r="A20" s="319" t="s">
        <v>1312</v>
      </c>
      <c r="B20" t="s">
        <v>1313</v>
      </c>
      <c r="C20" s="319">
        <v>3041</v>
      </c>
      <c r="D20">
        <v>2032</v>
      </c>
      <c r="E20">
        <v>873</v>
      </c>
      <c r="F20">
        <v>0</v>
      </c>
      <c r="G20" s="320">
        <v>136</v>
      </c>
      <c r="H20" s="319">
        <v>2431</v>
      </c>
      <c r="I20">
        <v>1405</v>
      </c>
      <c r="J20">
        <v>731</v>
      </c>
      <c r="K20">
        <v>0</v>
      </c>
      <c r="L20" s="320">
        <v>295</v>
      </c>
      <c r="M20" s="319">
        <v>1909</v>
      </c>
      <c r="N20">
        <v>1104</v>
      </c>
      <c r="O20">
        <v>625</v>
      </c>
      <c r="P20">
        <v>0</v>
      </c>
      <c r="Q20" s="320">
        <v>180</v>
      </c>
      <c r="R20" s="319">
        <v>1318</v>
      </c>
      <c r="S20">
        <v>427</v>
      </c>
      <c r="T20">
        <v>592</v>
      </c>
      <c r="U20">
        <v>0</v>
      </c>
      <c r="V20" s="320">
        <v>299</v>
      </c>
    </row>
    <row r="21" spans="1:22" x14ac:dyDescent="0.25">
      <c r="A21" s="319" t="s">
        <v>1314</v>
      </c>
      <c r="B21" t="s">
        <v>1313</v>
      </c>
      <c r="C21" s="319">
        <v>3703</v>
      </c>
      <c r="D21">
        <v>2088</v>
      </c>
      <c r="E21">
        <v>1353</v>
      </c>
      <c r="F21">
        <v>0</v>
      </c>
      <c r="G21" s="320">
        <v>262</v>
      </c>
      <c r="H21" s="319">
        <v>4744</v>
      </c>
      <c r="I21">
        <v>2446</v>
      </c>
      <c r="J21">
        <v>2071</v>
      </c>
      <c r="K21">
        <v>0</v>
      </c>
      <c r="L21" s="320">
        <v>227</v>
      </c>
      <c r="M21" s="319">
        <v>3592</v>
      </c>
      <c r="N21">
        <v>1601</v>
      </c>
      <c r="O21">
        <v>1736</v>
      </c>
      <c r="P21">
        <v>0</v>
      </c>
      <c r="Q21" s="320">
        <v>255</v>
      </c>
      <c r="R21" s="319">
        <v>3040</v>
      </c>
      <c r="S21">
        <v>1869</v>
      </c>
      <c r="T21">
        <v>946</v>
      </c>
      <c r="U21">
        <v>0</v>
      </c>
      <c r="V21" s="320">
        <v>225</v>
      </c>
    </row>
    <row r="22" spans="1:22" x14ac:dyDescent="0.25">
      <c r="A22" s="319" t="s">
        <v>1326</v>
      </c>
      <c r="B22" t="s">
        <v>1313</v>
      </c>
      <c r="C22" s="319">
        <v>0</v>
      </c>
      <c r="D22">
        <v>0</v>
      </c>
      <c r="E22">
        <v>0</v>
      </c>
      <c r="F22">
        <v>0</v>
      </c>
      <c r="G22" s="320">
        <v>0</v>
      </c>
      <c r="H22" s="319">
        <v>0</v>
      </c>
      <c r="I22">
        <v>0</v>
      </c>
      <c r="J22">
        <v>0</v>
      </c>
      <c r="K22">
        <v>0</v>
      </c>
      <c r="L22" s="320">
        <v>0</v>
      </c>
      <c r="M22" s="319">
        <v>0</v>
      </c>
      <c r="N22">
        <v>0</v>
      </c>
      <c r="O22">
        <v>0</v>
      </c>
      <c r="P22">
        <v>0</v>
      </c>
      <c r="Q22" s="320">
        <v>0</v>
      </c>
      <c r="R22" s="319">
        <v>0</v>
      </c>
      <c r="S22">
        <v>0</v>
      </c>
      <c r="T22">
        <v>0</v>
      </c>
      <c r="U22">
        <v>0</v>
      </c>
      <c r="V22" s="320">
        <v>0</v>
      </c>
    </row>
    <row r="23" spans="1:22" x14ac:dyDescent="0.25">
      <c r="A23" s="319" t="s">
        <v>1316</v>
      </c>
      <c r="B23" t="s">
        <v>1313</v>
      </c>
      <c r="C23" s="319">
        <v>0</v>
      </c>
      <c r="D23">
        <v>0</v>
      </c>
      <c r="E23">
        <v>0</v>
      </c>
      <c r="F23">
        <v>0</v>
      </c>
      <c r="G23" s="320">
        <v>0</v>
      </c>
      <c r="H23" s="319">
        <v>0</v>
      </c>
      <c r="I23">
        <v>0</v>
      </c>
      <c r="J23">
        <v>0</v>
      </c>
      <c r="K23">
        <v>0</v>
      </c>
      <c r="L23" s="320">
        <v>0</v>
      </c>
      <c r="M23" s="319">
        <v>0</v>
      </c>
      <c r="N23">
        <v>0</v>
      </c>
      <c r="O23">
        <v>0</v>
      </c>
      <c r="P23">
        <v>0</v>
      </c>
      <c r="Q23" s="320">
        <v>0</v>
      </c>
      <c r="R23" s="319">
        <v>0</v>
      </c>
      <c r="S23">
        <v>0</v>
      </c>
      <c r="T23">
        <v>0</v>
      </c>
      <c r="U23">
        <v>0</v>
      </c>
      <c r="V23" s="320">
        <v>0</v>
      </c>
    </row>
    <row r="24" spans="1:22" x14ac:dyDescent="0.25">
      <c r="A24" s="321" t="s">
        <v>1317</v>
      </c>
      <c r="B24" t="s">
        <v>1313</v>
      </c>
      <c r="C24" s="321">
        <v>0</v>
      </c>
      <c r="D24" s="322">
        <v>0</v>
      </c>
      <c r="E24" s="322">
        <v>0</v>
      </c>
      <c r="F24" s="322">
        <v>0</v>
      </c>
      <c r="G24" s="323">
        <v>0</v>
      </c>
      <c r="H24" s="321">
        <v>0</v>
      </c>
      <c r="I24" s="322">
        <v>0</v>
      </c>
      <c r="J24" s="322">
        <v>0</v>
      </c>
      <c r="K24" s="322">
        <v>0</v>
      </c>
      <c r="L24" s="323">
        <v>0</v>
      </c>
      <c r="M24" s="321">
        <v>0</v>
      </c>
      <c r="N24" s="322">
        <v>0</v>
      </c>
      <c r="O24" s="322">
        <v>0</v>
      </c>
      <c r="P24" s="322">
        <v>0</v>
      </c>
      <c r="Q24" s="323">
        <v>0</v>
      </c>
      <c r="R24" s="321">
        <v>0</v>
      </c>
      <c r="S24" s="322">
        <v>0</v>
      </c>
      <c r="T24" s="322">
        <v>0</v>
      </c>
      <c r="U24" s="322">
        <v>0</v>
      </c>
      <c r="V24" s="323">
        <v>0</v>
      </c>
    </row>
    <row r="28" spans="1:22" x14ac:dyDescent="0.25">
      <c r="A28" t="s">
        <v>1576</v>
      </c>
    </row>
    <row r="29" spans="1:22" x14ac:dyDescent="0.25">
      <c r="A29" t="s">
        <v>1327</v>
      </c>
    </row>
  </sheetData>
  <mergeCells count="7">
    <mergeCell ref="R5:V5"/>
    <mergeCell ref="A3:C3"/>
    <mergeCell ref="A5:A6"/>
    <mergeCell ref="B5:B6"/>
    <mergeCell ref="C5:G5"/>
    <mergeCell ref="H5:L5"/>
    <mergeCell ref="M5:Q5"/>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8CFD1-A5E3-4DED-B689-6BAD883DAC00}">
  <sheetPr>
    <tabColor theme="5" tint="-0.249977111117893"/>
  </sheetPr>
  <dimension ref="A1:D49"/>
  <sheetViews>
    <sheetView workbookViewId="0"/>
  </sheetViews>
  <sheetFormatPr defaultColWidth="8.7109375" defaultRowHeight="15" x14ac:dyDescent="0.25"/>
  <cols>
    <col min="1" max="1" width="15.140625" style="299" customWidth="1"/>
    <col min="2" max="2" width="24.42578125" style="299" bestFit="1" customWidth="1"/>
    <col min="3" max="3" width="97.42578125" style="299" bestFit="1" customWidth="1"/>
    <col min="4" max="16384" width="8.7109375" style="299"/>
  </cols>
  <sheetData>
    <row r="1" spans="1:4" ht="26.25" x14ac:dyDescent="0.25">
      <c r="A1" s="298" t="s">
        <v>68</v>
      </c>
    </row>
    <row r="2" spans="1:4" ht="18.75" x14ac:dyDescent="0.3">
      <c r="A2" s="300" t="s">
        <v>412</v>
      </c>
    </row>
    <row r="3" spans="1:4" ht="15.75" x14ac:dyDescent="0.25">
      <c r="A3" s="301" t="s">
        <v>1581</v>
      </c>
    </row>
    <row r="4" spans="1:4" ht="15.75" x14ac:dyDescent="0.25">
      <c r="A4" s="302" t="s">
        <v>71</v>
      </c>
    </row>
    <row r="5" spans="1:4" ht="15.75" x14ac:dyDescent="0.25">
      <c r="A5" s="302"/>
    </row>
    <row r="6" spans="1:4" ht="15.75" x14ac:dyDescent="0.25">
      <c r="A6" s="303" t="s">
        <v>411</v>
      </c>
      <c r="B6" s="304"/>
      <c r="C6" s="304"/>
    </row>
    <row r="7" spans="1:4" x14ac:dyDescent="0.25">
      <c r="A7" s="305" t="s">
        <v>413</v>
      </c>
      <c r="B7" s="305" t="s">
        <v>414</v>
      </c>
      <c r="C7" s="305" t="s">
        <v>415</v>
      </c>
      <c r="D7" s="306"/>
    </row>
    <row r="8" spans="1:4" x14ac:dyDescent="0.25">
      <c r="A8" s="307" t="s">
        <v>416</v>
      </c>
      <c r="B8" s="307" t="s">
        <v>417</v>
      </c>
      <c r="C8" s="307" t="s">
        <v>418</v>
      </c>
      <c r="D8" s="306"/>
    </row>
    <row r="9" spans="1:4" x14ac:dyDescent="0.25">
      <c r="A9" s="307" t="s">
        <v>416</v>
      </c>
      <c r="B9" s="307" t="s">
        <v>419</v>
      </c>
      <c r="C9" s="307" t="s">
        <v>420</v>
      </c>
      <c r="D9" s="306"/>
    </row>
    <row r="10" spans="1:4" x14ac:dyDescent="0.25">
      <c r="A10" s="307" t="s">
        <v>416</v>
      </c>
      <c r="B10" s="307" t="s">
        <v>421</v>
      </c>
      <c r="C10" s="307" t="s">
        <v>422</v>
      </c>
      <c r="D10" s="306"/>
    </row>
    <row r="11" spans="1:4" x14ac:dyDescent="0.25">
      <c r="A11" s="307" t="s">
        <v>416</v>
      </c>
      <c r="B11" s="307" t="s">
        <v>423</v>
      </c>
      <c r="C11" s="307" t="s">
        <v>424</v>
      </c>
      <c r="D11" s="306"/>
    </row>
    <row r="12" spans="1:4" x14ac:dyDescent="0.25">
      <c r="A12" s="307" t="s">
        <v>416</v>
      </c>
      <c r="B12" s="307" t="s">
        <v>425</v>
      </c>
      <c r="C12" s="307" t="s">
        <v>426</v>
      </c>
      <c r="D12" s="306"/>
    </row>
    <row r="13" spans="1:4" x14ac:dyDescent="0.25">
      <c r="A13" s="307" t="s">
        <v>416</v>
      </c>
      <c r="B13" s="307" t="s">
        <v>427</v>
      </c>
      <c r="C13" s="307" t="s">
        <v>428</v>
      </c>
      <c r="D13" s="306"/>
    </row>
    <row r="14" spans="1:4" x14ac:dyDescent="0.25">
      <c r="A14" s="307" t="s">
        <v>416</v>
      </c>
      <c r="B14" s="307" t="s">
        <v>429</v>
      </c>
      <c r="C14" s="307" t="s">
        <v>430</v>
      </c>
      <c r="D14" s="306"/>
    </row>
    <row r="15" spans="1:4" x14ac:dyDescent="0.25">
      <c r="A15" s="307" t="s">
        <v>416</v>
      </c>
      <c r="B15" s="307" t="s">
        <v>431</v>
      </c>
      <c r="C15" s="307" t="s">
        <v>432</v>
      </c>
      <c r="D15" s="306"/>
    </row>
    <row r="16" spans="1:4" x14ac:dyDescent="0.25">
      <c r="A16" s="307" t="s">
        <v>416</v>
      </c>
      <c r="B16" s="307" t="s">
        <v>433</v>
      </c>
      <c r="C16" s="307" t="s">
        <v>434</v>
      </c>
      <c r="D16" s="306"/>
    </row>
    <row r="17" spans="1:4" x14ac:dyDescent="0.25">
      <c r="A17" s="307" t="s">
        <v>416</v>
      </c>
      <c r="B17" s="307" t="s">
        <v>435</v>
      </c>
      <c r="C17" s="307" t="s">
        <v>436</v>
      </c>
      <c r="D17" s="306"/>
    </row>
    <row r="18" spans="1:4" x14ac:dyDescent="0.25">
      <c r="A18" s="307" t="s">
        <v>437</v>
      </c>
      <c r="B18" s="307"/>
      <c r="C18" s="307" t="s">
        <v>438</v>
      </c>
      <c r="D18" s="306"/>
    </row>
    <row r="19" spans="1:4" x14ac:dyDescent="0.25">
      <c r="A19" s="307" t="s">
        <v>437</v>
      </c>
      <c r="B19" s="307"/>
      <c r="C19" s="307" t="s">
        <v>439</v>
      </c>
      <c r="D19" s="306"/>
    </row>
    <row r="20" spans="1:4" x14ac:dyDescent="0.25">
      <c r="A20" s="307" t="s">
        <v>437</v>
      </c>
      <c r="B20" s="307"/>
      <c r="C20" s="307" t="s">
        <v>440</v>
      </c>
      <c r="D20" s="306"/>
    </row>
    <row r="21" spans="1:4" x14ac:dyDescent="0.25">
      <c r="A21" s="307" t="s">
        <v>437</v>
      </c>
      <c r="B21" s="307"/>
      <c r="C21" s="307" t="s">
        <v>441</v>
      </c>
      <c r="D21" s="306"/>
    </row>
    <row r="22" spans="1:4" x14ac:dyDescent="0.25">
      <c r="A22" s="307" t="s">
        <v>437</v>
      </c>
      <c r="B22" s="307"/>
      <c r="C22" s="307" t="s">
        <v>442</v>
      </c>
      <c r="D22" s="306"/>
    </row>
    <row r="23" spans="1:4" x14ac:dyDescent="0.25">
      <c r="A23" s="307" t="s">
        <v>437</v>
      </c>
      <c r="B23" s="307"/>
      <c r="C23" s="307" t="s">
        <v>443</v>
      </c>
      <c r="D23" s="306"/>
    </row>
    <row r="24" spans="1:4" x14ac:dyDescent="0.25">
      <c r="A24" s="307" t="s">
        <v>437</v>
      </c>
      <c r="B24" s="307"/>
      <c r="C24" s="307" t="s">
        <v>444</v>
      </c>
      <c r="D24" s="306"/>
    </row>
    <row r="25" spans="1:4" x14ac:dyDescent="0.25">
      <c r="A25" s="307" t="s">
        <v>437</v>
      </c>
      <c r="B25" s="307"/>
      <c r="C25" s="307" t="s">
        <v>445</v>
      </c>
      <c r="D25" s="306"/>
    </row>
    <row r="26" spans="1:4" x14ac:dyDescent="0.25">
      <c r="A26" s="307" t="s">
        <v>437</v>
      </c>
      <c r="B26" s="307"/>
      <c r="C26" s="307" t="s">
        <v>446</v>
      </c>
      <c r="D26" s="306"/>
    </row>
    <row r="27" spans="1:4" x14ac:dyDescent="0.25">
      <c r="A27" s="307" t="s">
        <v>437</v>
      </c>
      <c r="B27" s="307"/>
      <c r="C27" s="307" t="s">
        <v>447</v>
      </c>
      <c r="D27" s="306"/>
    </row>
    <row r="28" spans="1:4" x14ac:dyDescent="0.25">
      <c r="A28" s="307" t="s">
        <v>448</v>
      </c>
      <c r="B28" s="307"/>
      <c r="C28" s="307" t="s">
        <v>438</v>
      </c>
      <c r="D28" s="306"/>
    </row>
    <row r="29" spans="1:4" x14ac:dyDescent="0.25">
      <c r="A29" s="307" t="s">
        <v>448</v>
      </c>
      <c r="B29" s="307"/>
      <c r="C29" s="307" t="s">
        <v>439</v>
      </c>
      <c r="D29" s="306"/>
    </row>
    <row r="30" spans="1:4" x14ac:dyDescent="0.25">
      <c r="A30" s="307" t="s">
        <v>448</v>
      </c>
      <c r="B30" s="307"/>
      <c r="C30" s="307" t="s">
        <v>440</v>
      </c>
      <c r="D30" s="306"/>
    </row>
    <row r="31" spans="1:4" x14ac:dyDescent="0.25">
      <c r="A31" s="307" t="s">
        <v>448</v>
      </c>
      <c r="B31" s="307"/>
      <c r="C31" s="307" t="s">
        <v>449</v>
      </c>
      <c r="D31" s="306"/>
    </row>
    <row r="32" spans="1:4" x14ac:dyDescent="0.25">
      <c r="A32" s="307" t="s">
        <v>448</v>
      </c>
      <c r="B32" s="307"/>
      <c r="C32" s="307" t="s">
        <v>447</v>
      </c>
      <c r="D32" s="306"/>
    </row>
    <row r="33" spans="1:4" x14ac:dyDescent="0.25">
      <c r="A33" s="307" t="s">
        <v>448</v>
      </c>
      <c r="B33" s="307"/>
      <c r="C33" s="307" t="s">
        <v>442</v>
      </c>
      <c r="D33" s="306"/>
    </row>
    <row r="34" spans="1:4" x14ac:dyDescent="0.25">
      <c r="A34" s="307" t="s">
        <v>448</v>
      </c>
      <c r="B34" s="307"/>
      <c r="C34" s="307" t="s">
        <v>443</v>
      </c>
      <c r="D34" s="306"/>
    </row>
    <row r="35" spans="1:4" x14ac:dyDescent="0.25">
      <c r="A35" s="307" t="s">
        <v>448</v>
      </c>
      <c r="B35" s="307"/>
      <c r="C35" s="307" t="s">
        <v>444</v>
      </c>
      <c r="D35" s="306"/>
    </row>
    <row r="36" spans="1:4" x14ac:dyDescent="0.25">
      <c r="A36" s="307" t="s">
        <v>448</v>
      </c>
      <c r="B36" s="307"/>
      <c r="C36" s="307" t="s">
        <v>450</v>
      </c>
      <c r="D36" s="306"/>
    </row>
    <row r="37" spans="1:4" x14ac:dyDescent="0.25">
      <c r="A37" s="307" t="s">
        <v>448</v>
      </c>
      <c r="B37" s="307"/>
      <c r="C37" s="307" t="s">
        <v>451</v>
      </c>
      <c r="D37" s="306"/>
    </row>
    <row r="38" spans="1:4" x14ac:dyDescent="0.25">
      <c r="A38" s="307" t="s">
        <v>448</v>
      </c>
      <c r="B38" s="307"/>
      <c r="C38" s="307" t="s">
        <v>445</v>
      </c>
      <c r="D38" s="306"/>
    </row>
    <row r="39" spans="1:4" x14ac:dyDescent="0.25">
      <c r="A39" s="307" t="s">
        <v>448</v>
      </c>
      <c r="B39" s="307"/>
      <c r="C39" s="307" t="s">
        <v>441</v>
      </c>
      <c r="D39" s="306"/>
    </row>
    <row r="40" spans="1:4" x14ac:dyDescent="0.25">
      <c r="A40" s="307" t="s">
        <v>448</v>
      </c>
      <c r="B40" s="307"/>
      <c r="C40" s="307" t="s">
        <v>452</v>
      </c>
      <c r="D40" s="306"/>
    </row>
    <row r="41" spans="1:4" x14ac:dyDescent="0.25">
      <c r="A41" s="307" t="s">
        <v>408</v>
      </c>
      <c r="B41" s="307"/>
      <c r="C41" s="307" t="s">
        <v>453</v>
      </c>
      <c r="D41" s="306"/>
    </row>
    <row r="42" spans="1:4" x14ac:dyDescent="0.25">
      <c r="A42" s="307" t="s">
        <v>409</v>
      </c>
      <c r="B42" s="307" t="s">
        <v>454</v>
      </c>
      <c r="C42" s="307" t="s">
        <v>455</v>
      </c>
      <c r="D42" s="306"/>
    </row>
    <row r="43" spans="1:4" x14ac:dyDescent="0.25">
      <c r="A43" s="307" t="s">
        <v>409</v>
      </c>
      <c r="B43" s="307" t="s">
        <v>456</v>
      </c>
      <c r="C43" s="307" t="s">
        <v>457</v>
      </c>
      <c r="D43" s="306"/>
    </row>
    <row r="44" spans="1:4" x14ac:dyDescent="0.25">
      <c r="A44" s="307" t="s">
        <v>409</v>
      </c>
      <c r="B44" s="307" t="s">
        <v>458</v>
      </c>
      <c r="C44" s="307" t="s">
        <v>459</v>
      </c>
      <c r="D44" s="306"/>
    </row>
    <row r="45" spans="1:4" x14ac:dyDescent="0.25">
      <c r="A45" s="307" t="s">
        <v>410</v>
      </c>
      <c r="B45" s="307" t="s">
        <v>460</v>
      </c>
      <c r="C45" s="307" t="s">
        <v>1580</v>
      </c>
      <c r="D45" s="306"/>
    </row>
    <row r="46" spans="1:4" x14ac:dyDescent="0.25">
      <c r="A46" s="307" t="s">
        <v>410</v>
      </c>
      <c r="B46" s="307" t="s">
        <v>461</v>
      </c>
      <c r="C46" s="307" t="s">
        <v>1579</v>
      </c>
      <c r="D46" s="306"/>
    </row>
    <row r="47" spans="1:4" x14ac:dyDescent="0.25">
      <c r="A47" s="307" t="s">
        <v>410</v>
      </c>
      <c r="B47" s="307" t="s">
        <v>462</v>
      </c>
      <c r="C47" s="307" t="s">
        <v>1578</v>
      </c>
      <c r="D47" s="306"/>
    </row>
    <row r="48" spans="1:4" x14ac:dyDescent="0.25">
      <c r="A48" s="307" t="s">
        <v>410</v>
      </c>
      <c r="B48" s="307" t="s">
        <v>463</v>
      </c>
      <c r="C48" s="307" t="s">
        <v>1577</v>
      </c>
      <c r="D48" s="306"/>
    </row>
    <row r="49" spans="1:3" x14ac:dyDescent="0.25">
      <c r="A49" s="308"/>
      <c r="B49" s="308"/>
      <c r="C49" s="30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3"/>
  <sheetViews>
    <sheetView zoomScale="90" zoomScaleNormal="90" workbookViewId="0"/>
  </sheetViews>
  <sheetFormatPr defaultRowHeight="15" x14ac:dyDescent="0.25"/>
  <cols>
    <col min="1" max="1" width="21.28515625" customWidth="1"/>
    <col min="2" max="4" width="21.5703125" customWidth="1"/>
    <col min="5" max="7" width="20.5703125" customWidth="1"/>
  </cols>
  <sheetData>
    <row r="1" spans="1:10" ht="18.75" x14ac:dyDescent="0.3">
      <c r="A1" s="110" t="s">
        <v>25</v>
      </c>
    </row>
    <row r="2" spans="1:10" ht="15.75" x14ac:dyDescent="0.25">
      <c r="A2" s="111" t="s">
        <v>275</v>
      </c>
    </row>
    <row r="3" spans="1:10" ht="15.75" x14ac:dyDescent="0.25">
      <c r="A3" s="112" t="s">
        <v>261</v>
      </c>
    </row>
    <row r="4" spans="1:10" ht="15.75" x14ac:dyDescent="0.25">
      <c r="A4" s="112"/>
    </row>
    <row r="5" spans="1:10" x14ac:dyDescent="0.25">
      <c r="A5" s="495" t="s">
        <v>276</v>
      </c>
      <c r="B5" s="496" t="s">
        <v>277</v>
      </c>
      <c r="C5" s="496"/>
      <c r="D5" s="496"/>
      <c r="E5" s="496" t="s">
        <v>33</v>
      </c>
      <c r="F5" s="496"/>
      <c r="G5" s="120" t="s">
        <v>381</v>
      </c>
    </row>
    <row r="6" spans="1:10" x14ac:dyDescent="0.25">
      <c r="A6" s="495"/>
      <c r="B6" s="120">
        <v>2019</v>
      </c>
      <c r="C6" s="120">
        <v>2020</v>
      </c>
      <c r="D6" s="120">
        <v>2021</v>
      </c>
      <c r="E6" s="120">
        <v>2020</v>
      </c>
      <c r="F6" s="120">
        <v>2021</v>
      </c>
      <c r="G6" s="120" t="s">
        <v>59</v>
      </c>
    </row>
    <row r="7" spans="1:10" x14ac:dyDescent="0.25">
      <c r="A7" s="80" t="s">
        <v>278</v>
      </c>
      <c r="B7" s="271">
        <v>23693865772.31871</v>
      </c>
      <c r="C7" s="271">
        <v>22678035035.648689</v>
      </c>
      <c r="D7" s="271">
        <v>25449838559.106956</v>
      </c>
      <c r="E7" s="175">
        <v>-4.2873153179453109E-2</v>
      </c>
      <c r="F7" s="175">
        <v>0.12222414856935958</v>
      </c>
      <c r="G7" s="175">
        <v>3.639319794471052E-2</v>
      </c>
      <c r="I7" s="70"/>
      <c r="J7" s="70"/>
    </row>
    <row r="8" spans="1:10" x14ac:dyDescent="0.25">
      <c r="A8" s="80" t="s">
        <v>279</v>
      </c>
      <c r="B8" s="271">
        <v>19127617926.598701</v>
      </c>
      <c r="C8" s="271">
        <v>18486176541.3386</v>
      </c>
      <c r="D8" s="271">
        <v>20482659566.022896</v>
      </c>
      <c r="E8" s="175">
        <v>-3.3534828420433808E-2</v>
      </c>
      <c r="F8" s="175">
        <v>0.10799869947253725</v>
      </c>
      <c r="G8" s="175">
        <v>3.4815033325116485E-2</v>
      </c>
      <c r="I8" s="70"/>
      <c r="J8" s="70"/>
    </row>
    <row r="9" spans="1:10" x14ac:dyDescent="0.25">
      <c r="A9" s="80" t="s">
        <v>280</v>
      </c>
      <c r="B9" s="271">
        <v>15807830163.978403</v>
      </c>
      <c r="C9" s="271">
        <v>16306656482.145893</v>
      </c>
      <c r="D9" s="271">
        <v>17486309493.928299</v>
      </c>
      <c r="E9" s="175">
        <v>3.1555647612167219E-2</v>
      </c>
      <c r="F9" s="175">
        <v>7.2341807964986835E-2</v>
      </c>
      <c r="G9" s="175">
        <v>5.175103906624412E-2</v>
      </c>
      <c r="I9" s="70"/>
      <c r="J9" s="70"/>
    </row>
    <row r="10" spans="1:10" x14ac:dyDescent="0.25">
      <c r="A10" s="80" t="s">
        <v>281</v>
      </c>
      <c r="B10" s="271">
        <v>2515309092.6641736</v>
      </c>
      <c r="C10" s="271">
        <v>3289938262.5719666</v>
      </c>
      <c r="D10" s="271">
        <v>2502644234.2874336</v>
      </c>
      <c r="E10" s="175">
        <v>0.30796579719247097</v>
      </c>
      <c r="F10" s="175">
        <v>-0.23930358731687937</v>
      </c>
      <c r="G10" s="175">
        <v>-2.5207321269625771E-3</v>
      </c>
      <c r="I10" s="70"/>
      <c r="J10" s="70"/>
    </row>
    <row r="11" spans="1:10" x14ac:dyDescent="0.25">
      <c r="A11" s="80" t="s">
        <v>282</v>
      </c>
      <c r="B11" s="271">
        <v>1764399338</v>
      </c>
      <c r="C11" s="271">
        <v>1893186006</v>
      </c>
      <c r="D11" s="271">
        <v>1937836062</v>
      </c>
      <c r="E11" s="175">
        <v>7.2991791158788108E-2</v>
      </c>
      <c r="F11" s="175">
        <v>2.3584611262967469E-2</v>
      </c>
      <c r="G11" s="175">
        <v>4.7997082744805741E-2</v>
      </c>
      <c r="I11" s="70"/>
      <c r="J11" s="70"/>
    </row>
    <row r="12" spans="1:10" x14ac:dyDescent="0.25">
      <c r="A12" s="85" t="s">
        <v>283</v>
      </c>
      <c r="B12" s="272">
        <v>62909022293.55999</v>
      </c>
      <c r="C12" s="272">
        <v>62653992327.705147</v>
      </c>
      <c r="D12" s="272">
        <v>67859287915.345581</v>
      </c>
      <c r="E12" s="125">
        <v>-4.0539489656152327E-3</v>
      </c>
      <c r="F12" s="125">
        <v>8.3080030405958502E-2</v>
      </c>
      <c r="G12" s="125">
        <v>3.8599672268875507E-2</v>
      </c>
      <c r="I12" s="70"/>
      <c r="J12" s="70"/>
    </row>
    <row r="13" spans="1:10" x14ac:dyDescent="0.25">
      <c r="I13" s="70"/>
    </row>
    <row r="14" spans="1:10" x14ac:dyDescent="0.25">
      <c r="I14" s="70"/>
    </row>
    <row r="15" spans="1:10" x14ac:dyDescent="0.25">
      <c r="A15" s="497" t="s">
        <v>284</v>
      </c>
      <c r="B15" s="497" t="s">
        <v>285</v>
      </c>
      <c r="C15" s="497"/>
      <c r="D15" s="497"/>
      <c r="E15" s="497" t="s">
        <v>33</v>
      </c>
      <c r="F15" s="497"/>
      <c r="G15" s="120" t="s">
        <v>381</v>
      </c>
      <c r="I15" s="70"/>
    </row>
    <row r="16" spans="1:10" x14ac:dyDescent="0.25">
      <c r="A16" s="497"/>
      <c r="B16" s="212">
        <v>2019</v>
      </c>
      <c r="C16" s="25">
        <v>2020</v>
      </c>
      <c r="D16" s="25">
        <v>2021</v>
      </c>
      <c r="E16" s="25">
        <v>2020</v>
      </c>
      <c r="F16" s="25">
        <v>2021</v>
      </c>
      <c r="G16" s="120" t="s">
        <v>59</v>
      </c>
      <c r="I16" s="70"/>
      <c r="J16" s="70"/>
    </row>
    <row r="17" spans="1:9" x14ac:dyDescent="0.25">
      <c r="A17" s="80" t="s">
        <v>286</v>
      </c>
      <c r="B17" s="270">
        <v>9124.0159250795095</v>
      </c>
      <c r="C17" s="270">
        <v>8912.4796676411897</v>
      </c>
      <c r="D17" s="270">
        <v>9715.3871263535548</v>
      </c>
      <c r="E17" s="175">
        <v>-2.3184555920914441E-2</v>
      </c>
      <c r="F17" s="175">
        <v>9.0087998924418919E-2</v>
      </c>
      <c r="G17" s="175">
        <v>3.1898634922364E-2</v>
      </c>
      <c r="I17" s="70"/>
    </row>
    <row r="19" spans="1:9" x14ac:dyDescent="0.25">
      <c r="A19" s="92" t="s">
        <v>287</v>
      </c>
    </row>
    <row r="20" spans="1:9" ht="15" customHeight="1" x14ac:dyDescent="0.25">
      <c r="A20" s="494" t="s">
        <v>1553</v>
      </c>
      <c r="B20" s="494"/>
      <c r="C20" s="494"/>
      <c r="D20" s="494"/>
      <c r="E20" s="494"/>
      <c r="F20" s="494"/>
      <c r="G20" s="494"/>
    </row>
    <row r="21" spans="1:9" x14ac:dyDescent="0.25">
      <c r="A21" s="494"/>
      <c r="B21" s="494"/>
      <c r="C21" s="494"/>
      <c r="D21" s="494"/>
      <c r="E21" s="494"/>
      <c r="F21" s="494"/>
      <c r="G21" s="494"/>
    </row>
    <row r="22" spans="1:9" x14ac:dyDescent="0.25">
      <c r="A22" s="494"/>
      <c r="B22" s="494"/>
      <c r="C22" s="494"/>
      <c r="D22" s="494"/>
      <c r="E22" s="494"/>
      <c r="F22" s="494"/>
      <c r="G22" s="494"/>
    </row>
    <row r="23" spans="1:9" x14ac:dyDescent="0.25">
      <c r="A23" s="494"/>
      <c r="B23" s="494"/>
      <c r="C23" s="494"/>
      <c r="D23" s="494"/>
      <c r="E23" s="494"/>
      <c r="F23" s="494"/>
      <c r="G23" s="494"/>
    </row>
  </sheetData>
  <mergeCells count="7">
    <mergeCell ref="A20:G23"/>
    <mergeCell ref="A5:A6"/>
    <mergeCell ref="B5:D5"/>
    <mergeCell ref="E5:F5"/>
    <mergeCell ref="A15:A16"/>
    <mergeCell ref="B15:D15"/>
    <mergeCell ref="E15:F15"/>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71CDD-A760-478D-8745-D3836D2CDEAB}">
  <sheetPr>
    <tabColor theme="5" tint="-0.249977111117893"/>
  </sheetPr>
  <dimension ref="A1:S723"/>
  <sheetViews>
    <sheetView workbookViewId="0"/>
  </sheetViews>
  <sheetFormatPr defaultColWidth="11.42578125" defaultRowHeight="15" x14ac:dyDescent="0.25"/>
  <cols>
    <col min="1" max="1" width="11.42578125" style="310"/>
    <col min="2" max="2" width="54.28515625" style="310" bestFit="1" customWidth="1"/>
    <col min="3" max="3" width="48.85546875" style="310" bestFit="1" customWidth="1"/>
    <col min="4" max="4" width="19.28515625" style="310" bestFit="1" customWidth="1"/>
    <col min="5" max="6" width="11.42578125" style="310"/>
    <col min="7" max="7" width="13.140625" style="310" bestFit="1" customWidth="1"/>
    <col min="8" max="8" width="14.85546875" style="310" bestFit="1" customWidth="1"/>
    <col min="9" max="12" width="11.42578125" style="310"/>
    <col min="13" max="13" width="15.5703125" style="310" bestFit="1" customWidth="1"/>
    <col min="14" max="18" width="11.42578125" style="310"/>
    <col min="19" max="19" width="31.140625" style="310" bestFit="1" customWidth="1"/>
    <col min="20" max="16384" width="11.42578125" style="310"/>
  </cols>
  <sheetData>
    <row r="1" spans="1:19" s="110" customFormat="1" ht="18.75" x14ac:dyDescent="0.3">
      <c r="A1" s="110" t="s">
        <v>25</v>
      </c>
    </row>
    <row r="2" spans="1:19" s="111" customFormat="1" ht="15.75" customHeight="1" x14ac:dyDescent="0.25">
      <c r="A2" s="451" t="s">
        <v>405</v>
      </c>
      <c r="G2" s="460"/>
      <c r="H2" s="460"/>
      <c r="I2" s="460"/>
      <c r="J2" s="460"/>
      <c r="K2" s="460"/>
      <c r="L2" s="460"/>
      <c r="M2" s="460"/>
      <c r="N2" s="460"/>
      <c r="O2" s="460"/>
      <c r="P2" s="460"/>
    </row>
    <row r="3" spans="1:19" s="112" customFormat="1" ht="15.75" x14ac:dyDescent="0.25">
      <c r="A3" s="452" t="s">
        <v>1257</v>
      </c>
      <c r="F3" s="460"/>
      <c r="G3" s="460"/>
      <c r="H3" s="460"/>
      <c r="I3" s="460"/>
      <c r="J3" s="460"/>
      <c r="K3" s="460"/>
      <c r="L3" s="460"/>
      <c r="M3" s="460"/>
      <c r="N3" s="460"/>
      <c r="O3" s="460"/>
      <c r="P3" s="460"/>
    </row>
    <row r="4" spans="1:19" s="112" customFormat="1" ht="15.75" x14ac:dyDescent="0.25">
      <c r="A4" t="s">
        <v>1612</v>
      </c>
      <c r="F4" s="460"/>
      <c r="G4" s="460"/>
      <c r="H4" s="460"/>
      <c r="I4" s="460"/>
      <c r="J4" s="460"/>
      <c r="K4" s="460"/>
      <c r="L4" s="460"/>
      <c r="M4" s="460"/>
      <c r="N4" s="460"/>
      <c r="O4" s="460"/>
      <c r="P4" s="460"/>
    </row>
    <row r="5" spans="1:19" s="112" customFormat="1" ht="15.75" x14ac:dyDescent="0.25">
      <c r="A5" s="459" t="s">
        <v>1613</v>
      </c>
      <c r="F5" s="460"/>
      <c r="G5" s="460"/>
      <c r="H5" s="460"/>
      <c r="I5" s="460"/>
      <c r="J5" s="460"/>
      <c r="K5" s="460"/>
      <c r="L5" s="460"/>
      <c r="M5" s="460"/>
      <c r="N5" s="460"/>
      <c r="O5" s="460"/>
      <c r="P5" s="460"/>
    </row>
    <row r="6" spans="1:19" s="112" customFormat="1" ht="15.75" x14ac:dyDescent="0.25">
      <c r="A6" s="452"/>
      <c r="F6" s="460"/>
      <c r="G6" s="460"/>
      <c r="H6" s="460"/>
      <c r="I6" s="460"/>
      <c r="J6" s="460"/>
      <c r="K6" s="460"/>
      <c r="L6" s="460"/>
      <c r="M6" s="460"/>
      <c r="N6" s="460"/>
      <c r="O6" s="460"/>
      <c r="P6" s="460"/>
    </row>
    <row r="7" spans="1:19" s="112" customFormat="1" ht="15.75" x14ac:dyDescent="0.25"/>
    <row r="8" spans="1:19" x14ac:dyDescent="0.25">
      <c r="A8" s="309" t="s">
        <v>464</v>
      </c>
      <c r="B8" s="309" t="s">
        <v>465</v>
      </c>
      <c r="C8" s="309" t="s">
        <v>466</v>
      </c>
      <c r="D8" s="309" t="s">
        <v>467</v>
      </c>
      <c r="E8" s="309" t="s">
        <v>468</v>
      </c>
      <c r="F8" s="309" t="s">
        <v>469</v>
      </c>
      <c r="G8" s="309" t="s">
        <v>470</v>
      </c>
      <c r="H8" s="309" t="s">
        <v>471</v>
      </c>
      <c r="I8" s="309" t="s">
        <v>472</v>
      </c>
      <c r="J8" s="309" t="s">
        <v>473</v>
      </c>
      <c r="K8" s="309" t="s">
        <v>474</v>
      </c>
      <c r="L8" s="309" t="s">
        <v>475</v>
      </c>
      <c r="M8" s="309" t="s">
        <v>476</v>
      </c>
      <c r="N8" s="309" t="s">
        <v>477</v>
      </c>
      <c r="O8" s="309" t="s">
        <v>478</v>
      </c>
      <c r="P8" s="309" t="s">
        <v>479</v>
      </c>
      <c r="Q8" s="309" t="s">
        <v>480</v>
      </c>
      <c r="R8" s="309" t="s">
        <v>481</v>
      </c>
      <c r="S8" s="309" t="s">
        <v>482</v>
      </c>
    </row>
    <row r="9" spans="1:19" x14ac:dyDescent="0.25">
      <c r="A9" s="310" t="s">
        <v>483</v>
      </c>
      <c r="B9" s="310" t="s">
        <v>484</v>
      </c>
      <c r="C9" s="310" t="s">
        <v>485</v>
      </c>
      <c r="D9" s="310" t="s">
        <v>486</v>
      </c>
      <c r="E9" s="310" t="s">
        <v>487</v>
      </c>
      <c r="F9" s="310">
        <v>1453</v>
      </c>
      <c r="G9" s="310" t="s">
        <v>488</v>
      </c>
      <c r="H9" s="310" t="s">
        <v>489</v>
      </c>
      <c r="I9" s="310" t="s">
        <v>490</v>
      </c>
      <c r="J9" s="310" t="s">
        <v>491</v>
      </c>
      <c r="K9" s="311">
        <v>44197</v>
      </c>
      <c r="L9" s="311">
        <v>44561</v>
      </c>
      <c r="M9" s="310" t="s">
        <v>421</v>
      </c>
      <c r="N9" s="310">
        <v>78</v>
      </c>
      <c r="O9" s="310">
        <v>5</v>
      </c>
      <c r="P9" s="310">
        <v>17</v>
      </c>
      <c r="Q9" s="310">
        <v>91</v>
      </c>
      <c r="R9" s="310">
        <v>3</v>
      </c>
      <c r="S9" s="310" t="s">
        <v>422</v>
      </c>
    </row>
    <row r="10" spans="1:19" x14ac:dyDescent="0.25">
      <c r="A10" s="310" t="s">
        <v>483</v>
      </c>
      <c r="B10" s="310" t="s">
        <v>484</v>
      </c>
      <c r="C10" s="310" t="s">
        <v>485</v>
      </c>
      <c r="D10" s="310" t="s">
        <v>486</v>
      </c>
      <c r="E10" s="310" t="s">
        <v>487</v>
      </c>
      <c r="F10" s="310">
        <v>1453</v>
      </c>
      <c r="G10" s="310" t="s">
        <v>488</v>
      </c>
      <c r="H10" s="310" t="s">
        <v>489</v>
      </c>
      <c r="I10" s="310" t="s">
        <v>490</v>
      </c>
      <c r="J10" s="310" t="s">
        <v>491</v>
      </c>
      <c r="K10" s="311">
        <v>44197</v>
      </c>
      <c r="L10" s="311">
        <v>44561</v>
      </c>
      <c r="M10" s="310" t="s">
        <v>429</v>
      </c>
      <c r="N10" s="310">
        <v>77</v>
      </c>
      <c r="O10" s="310">
        <v>6</v>
      </c>
      <c r="P10" s="310">
        <v>17</v>
      </c>
      <c r="Q10" s="310">
        <v>90</v>
      </c>
      <c r="R10" s="310">
        <v>3</v>
      </c>
      <c r="S10" s="310" t="s">
        <v>430</v>
      </c>
    </row>
    <row r="11" spans="1:19" x14ac:dyDescent="0.25">
      <c r="A11" s="310" t="s">
        <v>483</v>
      </c>
      <c r="B11" s="310" t="s">
        <v>484</v>
      </c>
      <c r="C11" s="310" t="s">
        <v>485</v>
      </c>
      <c r="D11" s="310" t="s">
        <v>486</v>
      </c>
      <c r="E11" s="310" t="s">
        <v>487</v>
      </c>
      <c r="F11" s="310">
        <v>1453</v>
      </c>
      <c r="G11" s="310" t="s">
        <v>488</v>
      </c>
      <c r="H11" s="310" t="s">
        <v>489</v>
      </c>
      <c r="I11" s="310" t="s">
        <v>490</v>
      </c>
      <c r="J11" s="310" t="s">
        <v>491</v>
      </c>
      <c r="K11" s="311">
        <v>44197</v>
      </c>
      <c r="L11" s="311">
        <v>44561</v>
      </c>
      <c r="M11" s="310" t="s">
        <v>423</v>
      </c>
      <c r="N11" s="310">
        <v>56</v>
      </c>
      <c r="O11" s="310">
        <v>14</v>
      </c>
      <c r="P11" s="310">
        <v>30</v>
      </c>
      <c r="Q11" s="310">
        <v>80</v>
      </c>
      <c r="R11" s="310">
        <v>2</v>
      </c>
      <c r="S11" s="310" t="s">
        <v>424</v>
      </c>
    </row>
    <row r="12" spans="1:19" x14ac:dyDescent="0.25">
      <c r="A12" s="310" t="s">
        <v>483</v>
      </c>
      <c r="B12" s="310" t="s">
        <v>484</v>
      </c>
      <c r="C12" s="310" t="s">
        <v>485</v>
      </c>
      <c r="D12" s="310" t="s">
        <v>486</v>
      </c>
      <c r="E12" s="310" t="s">
        <v>487</v>
      </c>
      <c r="F12" s="310">
        <v>1453</v>
      </c>
      <c r="G12" s="310" t="s">
        <v>488</v>
      </c>
      <c r="H12" s="310" t="s">
        <v>489</v>
      </c>
      <c r="I12" s="310" t="s">
        <v>490</v>
      </c>
      <c r="J12" s="310" t="s">
        <v>491</v>
      </c>
      <c r="K12" s="311">
        <v>44197</v>
      </c>
      <c r="L12" s="311">
        <v>44561</v>
      </c>
      <c r="M12" s="310" t="s">
        <v>431</v>
      </c>
      <c r="N12" s="310">
        <v>59</v>
      </c>
      <c r="O12" s="310">
        <v>23</v>
      </c>
      <c r="P12" s="310">
        <v>18</v>
      </c>
      <c r="Q12" s="310">
        <v>75</v>
      </c>
      <c r="R12" s="310">
        <v>3</v>
      </c>
      <c r="S12" s="310" t="s">
        <v>432</v>
      </c>
    </row>
    <row r="13" spans="1:19" x14ac:dyDescent="0.25">
      <c r="A13" s="310" t="s">
        <v>483</v>
      </c>
      <c r="B13" s="310" t="s">
        <v>484</v>
      </c>
      <c r="C13" s="310" t="s">
        <v>485</v>
      </c>
      <c r="D13" s="310" t="s">
        <v>486</v>
      </c>
      <c r="E13" s="310" t="s">
        <v>487</v>
      </c>
      <c r="F13" s="310">
        <v>1453</v>
      </c>
      <c r="G13" s="310" t="s">
        <v>488</v>
      </c>
      <c r="H13" s="310" t="s">
        <v>489</v>
      </c>
      <c r="I13" s="310" t="s">
        <v>490</v>
      </c>
      <c r="J13" s="310" t="s">
        <v>491</v>
      </c>
      <c r="K13" s="311">
        <v>44197</v>
      </c>
      <c r="L13" s="311">
        <v>44561</v>
      </c>
      <c r="M13" s="310" t="s">
        <v>435</v>
      </c>
      <c r="N13" s="310">
        <v>88</v>
      </c>
      <c r="O13" s="310">
        <v>12</v>
      </c>
      <c r="Q13" s="310">
        <v>88</v>
      </c>
      <c r="R13" s="310">
        <v>4</v>
      </c>
      <c r="S13" s="310" t="s">
        <v>436</v>
      </c>
    </row>
    <row r="14" spans="1:19" x14ac:dyDescent="0.25">
      <c r="A14" s="310" t="s">
        <v>483</v>
      </c>
      <c r="B14" s="310" t="s">
        <v>484</v>
      </c>
      <c r="C14" s="310" t="s">
        <v>485</v>
      </c>
      <c r="D14" s="310" t="s">
        <v>486</v>
      </c>
      <c r="E14" s="310" t="s">
        <v>487</v>
      </c>
      <c r="F14" s="310">
        <v>1453</v>
      </c>
      <c r="G14" s="310" t="s">
        <v>488</v>
      </c>
      <c r="H14" s="310" t="s">
        <v>489</v>
      </c>
      <c r="I14" s="310" t="s">
        <v>490</v>
      </c>
      <c r="J14" s="310" t="s">
        <v>491</v>
      </c>
      <c r="K14" s="311">
        <v>44197</v>
      </c>
      <c r="L14" s="311">
        <v>44561</v>
      </c>
      <c r="M14" s="310" t="s">
        <v>433</v>
      </c>
      <c r="N14" s="310">
        <v>43</v>
      </c>
      <c r="O14" s="310">
        <v>6</v>
      </c>
      <c r="P14" s="310">
        <v>51</v>
      </c>
      <c r="Q14" s="310">
        <v>78</v>
      </c>
      <c r="R14" s="310">
        <v>2</v>
      </c>
      <c r="S14" s="310" t="s">
        <v>434</v>
      </c>
    </row>
    <row r="15" spans="1:19" x14ac:dyDescent="0.25">
      <c r="A15" s="310" t="s">
        <v>483</v>
      </c>
      <c r="B15" s="310" t="s">
        <v>484</v>
      </c>
      <c r="C15" s="310" t="s">
        <v>485</v>
      </c>
      <c r="D15" s="310" t="s">
        <v>486</v>
      </c>
      <c r="E15" s="310" t="s">
        <v>487</v>
      </c>
      <c r="F15" s="310">
        <v>1453</v>
      </c>
      <c r="G15" s="310" t="s">
        <v>488</v>
      </c>
      <c r="H15" s="310" t="s">
        <v>489</v>
      </c>
      <c r="I15" s="310" t="s">
        <v>490</v>
      </c>
      <c r="J15" s="310" t="s">
        <v>491</v>
      </c>
      <c r="K15" s="311">
        <v>44197</v>
      </c>
      <c r="L15" s="311">
        <v>44561</v>
      </c>
      <c r="M15" s="310" t="s">
        <v>419</v>
      </c>
      <c r="N15" s="310">
        <v>72</v>
      </c>
      <c r="O15" s="310">
        <v>11</v>
      </c>
      <c r="P15" s="310">
        <v>17</v>
      </c>
      <c r="Q15" s="310">
        <v>86</v>
      </c>
      <c r="R15" s="310">
        <v>3</v>
      </c>
      <c r="S15" s="310" t="s">
        <v>420</v>
      </c>
    </row>
    <row r="16" spans="1:19" x14ac:dyDescent="0.25">
      <c r="A16" s="310" t="s">
        <v>483</v>
      </c>
      <c r="B16" s="310" t="s">
        <v>484</v>
      </c>
      <c r="C16" s="310" t="s">
        <v>485</v>
      </c>
      <c r="D16" s="310" t="s">
        <v>486</v>
      </c>
      <c r="E16" s="310" t="s">
        <v>487</v>
      </c>
      <c r="F16" s="310">
        <v>1453</v>
      </c>
      <c r="G16" s="310" t="s">
        <v>488</v>
      </c>
      <c r="H16" s="310" t="s">
        <v>489</v>
      </c>
      <c r="I16" s="310" t="s">
        <v>490</v>
      </c>
      <c r="J16" s="310" t="s">
        <v>491</v>
      </c>
      <c r="K16" s="311">
        <v>44197</v>
      </c>
      <c r="L16" s="311">
        <v>44561</v>
      </c>
      <c r="M16" s="310" t="s">
        <v>417</v>
      </c>
      <c r="N16" s="310">
        <v>51</v>
      </c>
      <c r="O16" s="310">
        <v>14</v>
      </c>
      <c r="P16" s="310">
        <v>35</v>
      </c>
      <c r="Q16" s="310">
        <v>78</v>
      </c>
      <c r="R16" s="310">
        <v>2</v>
      </c>
      <c r="S16" s="310" t="s">
        <v>418</v>
      </c>
    </row>
    <row r="17" spans="1:19" x14ac:dyDescent="0.25">
      <c r="A17" s="310" t="s">
        <v>483</v>
      </c>
      <c r="B17" s="310" t="s">
        <v>484</v>
      </c>
      <c r="C17" s="310" t="s">
        <v>485</v>
      </c>
      <c r="D17" s="310" t="s">
        <v>486</v>
      </c>
      <c r="E17" s="310" t="s">
        <v>487</v>
      </c>
      <c r="F17" s="310">
        <v>1453</v>
      </c>
      <c r="G17" s="310" t="s">
        <v>488</v>
      </c>
      <c r="H17" s="310" t="s">
        <v>489</v>
      </c>
      <c r="I17" s="310" t="s">
        <v>490</v>
      </c>
      <c r="J17" s="310" t="s">
        <v>491</v>
      </c>
      <c r="K17" s="311">
        <v>44197</v>
      </c>
      <c r="L17" s="311">
        <v>44561</v>
      </c>
      <c r="M17" s="310" t="s">
        <v>425</v>
      </c>
      <c r="N17" s="310">
        <v>62</v>
      </c>
      <c r="O17" s="310">
        <v>12</v>
      </c>
      <c r="P17" s="310">
        <v>26</v>
      </c>
      <c r="Q17" s="310">
        <v>86</v>
      </c>
      <c r="R17" s="310">
        <v>3</v>
      </c>
      <c r="S17" s="310" t="s">
        <v>426</v>
      </c>
    </row>
    <row r="18" spans="1:19" x14ac:dyDescent="0.25">
      <c r="A18" s="310" t="s">
        <v>483</v>
      </c>
      <c r="B18" s="310" t="s">
        <v>484</v>
      </c>
      <c r="C18" s="310" t="s">
        <v>485</v>
      </c>
      <c r="D18" s="310" t="s">
        <v>486</v>
      </c>
      <c r="E18" s="310" t="s">
        <v>487</v>
      </c>
      <c r="F18" s="310">
        <v>1453</v>
      </c>
      <c r="G18" s="310" t="s">
        <v>488</v>
      </c>
      <c r="H18" s="310" t="s">
        <v>489</v>
      </c>
      <c r="I18" s="310" t="s">
        <v>490</v>
      </c>
      <c r="J18" s="310" t="s">
        <v>491</v>
      </c>
      <c r="K18" s="311">
        <v>44197</v>
      </c>
      <c r="L18" s="311">
        <v>44561</v>
      </c>
      <c r="M18" s="310" t="s">
        <v>427</v>
      </c>
      <c r="N18" s="310">
        <v>59</v>
      </c>
      <c r="O18" s="310">
        <v>7</v>
      </c>
      <c r="P18" s="310">
        <v>34</v>
      </c>
      <c r="Q18" s="310">
        <v>83</v>
      </c>
      <c r="R18" s="310">
        <v>3</v>
      </c>
      <c r="S18" s="310" t="s">
        <v>445</v>
      </c>
    </row>
    <row r="19" spans="1:19" x14ac:dyDescent="0.25">
      <c r="A19" s="310" t="s">
        <v>483</v>
      </c>
      <c r="B19" s="310" t="s">
        <v>484</v>
      </c>
      <c r="C19" s="310" t="s">
        <v>485</v>
      </c>
      <c r="D19" s="310" t="s">
        <v>486</v>
      </c>
      <c r="E19" s="310" t="s">
        <v>487</v>
      </c>
      <c r="F19" s="310">
        <v>1453</v>
      </c>
      <c r="G19" s="310" t="s">
        <v>488</v>
      </c>
      <c r="H19" s="310" t="s">
        <v>489</v>
      </c>
      <c r="I19" s="310" t="s">
        <v>490</v>
      </c>
      <c r="J19" s="310" t="s">
        <v>491</v>
      </c>
      <c r="K19" s="311">
        <v>44197</v>
      </c>
      <c r="L19" s="311">
        <v>44561</v>
      </c>
      <c r="M19" s="310" t="s">
        <v>492</v>
      </c>
      <c r="R19" s="310">
        <v>3</v>
      </c>
      <c r="S19" s="310" t="s">
        <v>493</v>
      </c>
    </row>
    <row r="20" spans="1:19" x14ac:dyDescent="0.25">
      <c r="A20" s="310" t="s">
        <v>494</v>
      </c>
      <c r="B20" s="310" t="s">
        <v>495</v>
      </c>
      <c r="C20" s="310" t="s">
        <v>496</v>
      </c>
      <c r="D20" s="310" t="s">
        <v>497</v>
      </c>
      <c r="E20" s="310" t="s">
        <v>487</v>
      </c>
      <c r="F20" s="310">
        <v>2138</v>
      </c>
      <c r="G20" s="310" t="s">
        <v>498</v>
      </c>
      <c r="H20" s="310" t="s">
        <v>499</v>
      </c>
      <c r="I20" s="310" t="s">
        <v>500</v>
      </c>
      <c r="J20" s="310" t="s">
        <v>501</v>
      </c>
      <c r="K20" s="311">
        <v>44197</v>
      </c>
      <c r="L20" s="311">
        <v>44561</v>
      </c>
      <c r="M20" s="310" t="s">
        <v>421</v>
      </c>
      <c r="N20" s="310">
        <v>83</v>
      </c>
      <c r="O20" s="310">
        <v>3</v>
      </c>
      <c r="P20" s="310">
        <v>14</v>
      </c>
      <c r="Q20" s="310">
        <v>93</v>
      </c>
      <c r="R20" s="310">
        <v>4</v>
      </c>
      <c r="S20" s="310" t="s">
        <v>422</v>
      </c>
    </row>
    <row r="21" spans="1:19" x14ac:dyDescent="0.25">
      <c r="A21" s="310" t="s">
        <v>494</v>
      </c>
      <c r="B21" s="310" t="s">
        <v>495</v>
      </c>
      <c r="C21" s="310" t="s">
        <v>496</v>
      </c>
      <c r="D21" s="310" t="s">
        <v>497</v>
      </c>
      <c r="E21" s="310" t="s">
        <v>487</v>
      </c>
      <c r="F21" s="310">
        <v>2138</v>
      </c>
      <c r="G21" s="310" t="s">
        <v>498</v>
      </c>
      <c r="H21" s="310" t="s">
        <v>499</v>
      </c>
      <c r="I21" s="310" t="s">
        <v>500</v>
      </c>
      <c r="J21" s="310" t="s">
        <v>501</v>
      </c>
      <c r="K21" s="311">
        <v>44197</v>
      </c>
      <c r="L21" s="311">
        <v>44561</v>
      </c>
      <c r="M21" s="310" t="s">
        <v>429</v>
      </c>
      <c r="N21" s="310">
        <v>82</v>
      </c>
      <c r="O21" s="310">
        <v>4</v>
      </c>
      <c r="P21" s="310">
        <v>14</v>
      </c>
      <c r="Q21" s="310">
        <v>92</v>
      </c>
      <c r="R21" s="310">
        <v>4</v>
      </c>
      <c r="S21" s="310" t="s">
        <v>430</v>
      </c>
    </row>
    <row r="22" spans="1:19" x14ac:dyDescent="0.25">
      <c r="A22" s="310" t="s">
        <v>494</v>
      </c>
      <c r="B22" s="310" t="s">
        <v>495</v>
      </c>
      <c r="C22" s="310" t="s">
        <v>496</v>
      </c>
      <c r="D22" s="310" t="s">
        <v>497</v>
      </c>
      <c r="E22" s="310" t="s">
        <v>487</v>
      </c>
      <c r="F22" s="310">
        <v>2138</v>
      </c>
      <c r="G22" s="310" t="s">
        <v>498</v>
      </c>
      <c r="H22" s="310" t="s">
        <v>499</v>
      </c>
      <c r="I22" s="310" t="s">
        <v>500</v>
      </c>
      <c r="J22" s="310" t="s">
        <v>501</v>
      </c>
      <c r="K22" s="311">
        <v>44197</v>
      </c>
      <c r="L22" s="311">
        <v>44561</v>
      </c>
      <c r="M22" s="310" t="s">
        <v>423</v>
      </c>
      <c r="N22" s="310">
        <v>67</v>
      </c>
      <c r="O22" s="310">
        <v>9</v>
      </c>
      <c r="P22" s="310">
        <v>24</v>
      </c>
      <c r="Q22" s="310">
        <v>86</v>
      </c>
      <c r="R22" s="310">
        <v>4</v>
      </c>
      <c r="S22" s="310" t="s">
        <v>424</v>
      </c>
    </row>
    <row r="23" spans="1:19" x14ac:dyDescent="0.25">
      <c r="A23" s="310" t="s">
        <v>494</v>
      </c>
      <c r="B23" s="310" t="s">
        <v>495</v>
      </c>
      <c r="C23" s="310" t="s">
        <v>496</v>
      </c>
      <c r="D23" s="310" t="s">
        <v>497</v>
      </c>
      <c r="E23" s="310" t="s">
        <v>487</v>
      </c>
      <c r="F23" s="310">
        <v>2138</v>
      </c>
      <c r="G23" s="310" t="s">
        <v>498</v>
      </c>
      <c r="H23" s="310" t="s">
        <v>499</v>
      </c>
      <c r="I23" s="310" t="s">
        <v>500</v>
      </c>
      <c r="J23" s="310" t="s">
        <v>501</v>
      </c>
      <c r="K23" s="311">
        <v>44197</v>
      </c>
      <c r="L23" s="311">
        <v>44561</v>
      </c>
      <c r="M23" s="310" t="s">
        <v>431</v>
      </c>
      <c r="N23" s="310">
        <v>64</v>
      </c>
      <c r="O23" s="310">
        <v>19</v>
      </c>
      <c r="P23" s="310">
        <v>17</v>
      </c>
      <c r="Q23" s="310">
        <v>79</v>
      </c>
      <c r="R23" s="310">
        <v>4</v>
      </c>
      <c r="S23" s="310" t="s">
        <v>432</v>
      </c>
    </row>
    <row r="24" spans="1:19" x14ac:dyDescent="0.25">
      <c r="A24" s="310" t="s">
        <v>494</v>
      </c>
      <c r="B24" s="310" t="s">
        <v>495</v>
      </c>
      <c r="C24" s="310" t="s">
        <v>496</v>
      </c>
      <c r="D24" s="310" t="s">
        <v>497</v>
      </c>
      <c r="E24" s="310" t="s">
        <v>487</v>
      </c>
      <c r="F24" s="310">
        <v>2138</v>
      </c>
      <c r="G24" s="310" t="s">
        <v>498</v>
      </c>
      <c r="H24" s="310" t="s">
        <v>499</v>
      </c>
      <c r="I24" s="310" t="s">
        <v>500</v>
      </c>
      <c r="J24" s="310" t="s">
        <v>501</v>
      </c>
      <c r="K24" s="311">
        <v>44197</v>
      </c>
      <c r="L24" s="311">
        <v>44561</v>
      </c>
      <c r="M24" s="310" t="s">
        <v>435</v>
      </c>
      <c r="N24" s="310">
        <v>86</v>
      </c>
      <c r="O24" s="310">
        <v>14</v>
      </c>
      <c r="Q24" s="310">
        <v>86</v>
      </c>
      <c r="R24" s="310">
        <v>3</v>
      </c>
      <c r="S24" s="310" t="s">
        <v>436</v>
      </c>
    </row>
    <row r="25" spans="1:19" x14ac:dyDescent="0.25">
      <c r="A25" s="310" t="s">
        <v>494</v>
      </c>
      <c r="B25" s="310" t="s">
        <v>495</v>
      </c>
      <c r="C25" s="310" t="s">
        <v>496</v>
      </c>
      <c r="D25" s="310" t="s">
        <v>497</v>
      </c>
      <c r="E25" s="310" t="s">
        <v>487</v>
      </c>
      <c r="F25" s="310">
        <v>2138</v>
      </c>
      <c r="G25" s="310" t="s">
        <v>498</v>
      </c>
      <c r="H25" s="310" t="s">
        <v>499</v>
      </c>
      <c r="I25" s="310" t="s">
        <v>500</v>
      </c>
      <c r="J25" s="310" t="s">
        <v>501</v>
      </c>
      <c r="K25" s="311">
        <v>44197</v>
      </c>
      <c r="L25" s="311">
        <v>44561</v>
      </c>
      <c r="M25" s="310" t="s">
        <v>433</v>
      </c>
      <c r="N25" s="310">
        <v>53</v>
      </c>
      <c r="O25" s="310">
        <v>5</v>
      </c>
      <c r="P25" s="310">
        <v>42</v>
      </c>
      <c r="Q25" s="310">
        <v>82</v>
      </c>
      <c r="R25" s="310">
        <v>3</v>
      </c>
      <c r="S25" s="310" t="s">
        <v>434</v>
      </c>
    </row>
    <row r="26" spans="1:19" x14ac:dyDescent="0.25">
      <c r="A26" s="310" t="s">
        <v>494</v>
      </c>
      <c r="B26" s="310" t="s">
        <v>495</v>
      </c>
      <c r="C26" s="310" t="s">
        <v>496</v>
      </c>
      <c r="D26" s="310" t="s">
        <v>497</v>
      </c>
      <c r="E26" s="310" t="s">
        <v>487</v>
      </c>
      <c r="F26" s="310">
        <v>2138</v>
      </c>
      <c r="G26" s="310" t="s">
        <v>498</v>
      </c>
      <c r="H26" s="310" t="s">
        <v>499</v>
      </c>
      <c r="I26" s="310" t="s">
        <v>500</v>
      </c>
      <c r="J26" s="310" t="s">
        <v>501</v>
      </c>
      <c r="K26" s="311">
        <v>44197</v>
      </c>
      <c r="L26" s="311">
        <v>44561</v>
      </c>
      <c r="M26" s="310" t="s">
        <v>419</v>
      </c>
      <c r="N26" s="310">
        <v>71</v>
      </c>
      <c r="O26" s="310">
        <v>8</v>
      </c>
      <c r="P26" s="310">
        <v>21</v>
      </c>
      <c r="Q26" s="310">
        <v>87</v>
      </c>
      <c r="R26" s="310">
        <v>4</v>
      </c>
      <c r="S26" s="310" t="s">
        <v>420</v>
      </c>
    </row>
    <row r="27" spans="1:19" x14ac:dyDescent="0.25">
      <c r="A27" s="310" t="s">
        <v>494</v>
      </c>
      <c r="B27" s="310" t="s">
        <v>495</v>
      </c>
      <c r="C27" s="310" t="s">
        <v>496</v>
      </c>
      <c r="D27" s="310" t="s">
        <v>497</v>
      </c>
      <c r="E27" s="310" t="s">
        <v>487</v>
      </c>
      <c r="F27" s="310">
        <v>2138</v>
      </c>
      <c r="G27" s="310" t="s">
        <v>498</v>
      </c>
      <c r="H27" s="310" t="s">
        <v>499</v>
      </c>
      <c r="I27" s="310" t="s">
        <v>500</v>
      </c>
      <c r="J27" s="310" t="s">
        <v>501</v>
      </c>
      <c r="K27" s="311">
        <v>44197</v>
      </c>
      <c r="L27" s="311">
        <v>44561</v>
      </c>
      <c r="M27" s="310" t="s">
        <v>417</v>
      </c>
      <c r="N27" s="310">
        <v>59</v>
      </c>
      <c r="O27" s="310">
        <v>10</v>
      </c>
      <c r="P27" s="310">
        <v>31</v>
      </c>
      <c r="Q27" s="310">
        <v>82</v>
      </c>
      <c r="R27" s="310">
        <v>3</v>
      </c>
      <c r="S27" s="310" t="s">
        <v>418</v>
      </c>
    </row>
    <row r="28" spans="1:19" x14ac:dyDescent="0.25">
      <c r="A28" s="310" t="s">
        <v>494</v>
      </c>
      <c r="B28" s="310" t="s">
        <v>495</v>
      </c>
      <c r="C28" s="310" t="s">
        <v>496</v>
      </c>
      <c r="D28" s="310" t="s">
        <v>497</v>
      </c>
      <c r="E28" s="310" t="s">
        <v>487</v>
      </c>
      <c r="F28" s="310">
        <v>2138</v>
      </c>
      <c r="G28" s="310" t="s">
        <v>498</v>
      </c>
      <c r="H28" s="310" t="s">
        <v>499</v>
      </c>
      <c r="I28" s="310" t="s">
        <v>500</v>
      </c>
      <c r="J28" s="310" t="s">
        <v>501</v>
      </c>
      <c r="K28" s="311">
        <v>44197</v>
      </c>
      <c r="L28" s="311">
        <v>44561</v>
      </c>
      <c r="M28" s="310" t="s">
        <v>425</v>
      </c>
      <c r="N28" s="310">
        <v>76</v>
      </c>
      <c r="O28" s="310">
        <v>6</v>
      </c>
      <c r="P28" s="310">
        <v>18</v>
      </c>
      <c r="Q28" s="310">
        <v>90</v>
      </c>
      <c r="R28" s="310">
        <v>4</v>
      </c>
      <c r="S28" s="310" t="s">
        <v>426</v>
      </c>
    </row>
    <row r="29" spans="1:19" x14ac:dyDescent="0.25">
      <c r="A29" s="310" t="s">
        <v>494</v>
      </c>
      <c r="B29" s="310" t="s">
        <v>495</v>
      </c>
      <c r="C29" s="310" t="s">
        <v>496</v>
      </c>
      <c r="D29" s="310" t="s">
        <v>497</v>
      </c>
      <c r="E29" s="310" t="s">
        <v>487</v>
      </c>
      <c r="F29" s="310">
        <v>2138</v>
      </c>
      <c r="G29" s="310" t="s">
        <v>498</v>
      </c>
      <c r="H29" s="310" t="s">
        <v>499</v>
      </c>
      <c r="I29" s="310" t="s">
        <v>500</v>
      </c>
      <c r="J29" s="310" t="s">
        <v>501</v>
      </c>
      <c r="K29" s="311">
        <v>44197</v>
      </c>
      <c r="L29" s="311">
        <v>44561</v>
      </c>
      <c r="M29" s="310" t="s">
        <v>427</v>
      </c>
      <c r="N29" s="310">
        <v>79</v>
      </c>
      <c r="O29" s="310">
        <v>4</v>
      </c>
      <c r="P29" s="310">
        <v>17</v>
      </c>
      <c r="Q29" s="310">
        <v>91</v>
      </c>
      <c r="R29" s="310">
        <v>4</v>
      </c>
      <c r="S29" s="310" t="s">
        <v>445</v>
      </c>
    </row>
    <row r="30" spans="1:19" x14ac:dyDescent="0.25">
      <c r="A30" s="310" t="s">
        <v>494</v>
      </c>
      <c r="B30" s="310" t="s">
        <v>495</v>
      </c>
      <c r="C30" s="310" t="s">
        <v>496</v>
      </c>
      <c r="D30" s="310" t="s">
        <v>497</v>
      </c>
      <c r="E30" s="310" t="s">
        <v>487</v>
      </c>
      <c r="F30" s="310">
        <v>2138</v>
      </c>
      <c r="G30" s="310" t="s">
        <v>498</v>
      </c>
      <c r="H30" s="310" t="s">
        <v>499</v>
      </c>
      <c r="I30" s="310" t="s">
        <v>500</v>
      </c>
      <c r="J30" s="310" t="s">
        <v>501</v>
      </c>
      <c r="K30" s="311">
        <v>44197</v>
      </c>
      <c r="L30" s="311">
        <v>44561</v>
      </c>
      <c r="M30" s="310" t="s">
        <v>492</v>
      </c>
      <c r="R30" s="310">
        <v>4</v>
      </c>
      <c r="S30" s="310" t="s">
        <v>493</v>
      </c>
    </row>
    <row r="31" spans="1:19" x14ac:dyDescent="0.25">
      <c r="A31" s="310" t="s">
        <v>502</v>
      </c>
      <c r="B31" s="310" t="s">
        <v>503</v>
      </c>
      <c r="C31" s="310" t="s">
        <v>504</v>
      </c>
      <c r="D31" s="310" t="s">
        <v>505</v>
      </c>
      <c r="E31" s="310" t="s">
        <v>487</v>
      </c>
      <c r="F31" s="310">
        <v>2703</v>
      </c>
      <c r="G31" s="310" t="s">
        <v>506</v>
      </c>
      <c r="H31" s="310" t="s">
        <v>507</v>
      </c>
      <c r="I31" s="310" t="s">
        <v>508</v>
      </c>
      <c r="J31" s="310" t="s">
        <v>509</v>
      </c>
      <c r="K31" s="311">
        <v>44197</v>
      </c>
      <c r="L31" s="311">
        <v>44561</v>
      </c>
      <c r="M31" s="310" t="s">
        <v>421</v>
      </c>
      <c r="N31" s="310">
        <v>79</v>
      </c>
      <c r="O31" s="310">
        <v>4</v>
      </c>
      <c r="P31" s="310">
        <v>17</v>
      </c>
      <c r="Q31" s="310">
        <v>92</v>
      </c>
      <c r="R31" s="310">
        <v>4</v>
      </c>
      <c r="S31" s="310" t="s">
        <v>422</v>
      </c>
    </row>
    <row r="32" spans="1:19" x14ac:dyDescent="0.25">
      <c r="A32" s="310" t="s">
        <v>502</v>
      </c>
      <c r="B32" s="310" t="s">
        <v>503</v>
      </c>
      <c r="C32" s="310" t="s">
        <v>504</v>
      </c>
      <c r="D32" s="310" t="s">
        <v>505</v>
      </c>
      <c r="E32" s="310" t="s">
        <v>487</v>
      </c>
      <c r="F32" s="310">
        <v>2703</v>
      </c>
      <c r="G32" s="310" t="s">
        <v>506</v>
      </c>
      <c r="H32" s="310" t="s">
        <v>507</v>
      </c>
      <c r="I32" s="310" t="s">
        <v>508</v>
      </c>
      <c r="J32" s="310" t="s">
        <v>509</v>
      </c>
      <c r="K32" s="311">
        <v>44197</v>
      </c>
      <c r="L32" s="311">
        <v>44561</v>
      </c>
      <c r="M32" s="310" t="s">
        <v>429</v>
      </c>
      <c r="N32" s="310">
        <v>76</v>
      </c>
      <c r="O32" s="310">
        <v>7</v>
      </c>
      <c r="P32" s="310">
        <v>17</v>
      </c>
      <c r="Q32" s="310">
        <v>89</v>
      </c>
      <c r="R32" s="310">
        <v>3</v>
      </c>
      <c r="S32" s="310" t="s">
        <v>430</v>
      </c>
    </row>
    <row r="33" spans="1:19" x14ac:dyDescent="0.25">
      <c r="A33" s="310" t="s">
        <v>502</v>
      </c>
      <c r="B33" s="310" t="s">
        <v>503</v>
      </c>
      <c r="C33" s="310" t="s">
        <v>504</v>
      </c>
      <c r="D33" s="310" t="s">
        <v>505</v>
      </c>
      <c r="E33" s="310" t="s">
        <v>487</v>
      </c>
      <c r="F33" s="310">
        <v>2703</v>
      </c>
      <c r="G33" s="310" t="s">
        <v>506</v>
      </c>
      <c r="H33" s="310" t="s">
        <v>507</v>
      </c>
      <c r="I33" s="310" t="s">
        <v>508</v>
      </c>
      <c r="J33" s="310" t="s">
        <v>509</v>
      </c>
      <c r="K33" s="311">
        <v>44197</v>
      </c>
      <c r="L33" s="311">
        <v>44561</v>
      </c>
      <c r="M33" s="310" t="s">
        <v>423</v>
      </c>
      <c r="N33" s="310">
        <v>59</v>
      </c>
      <c r="O33" s="310">
        <v>12</v>
      </c>
      <c r="P33" s="310">
        <v>29</v>
      </c>
      <c r="Q33" s="310">
        <v>82</v>
      </c>
      <c r="R33" s="310">
        <v>3</v>
      </c>
      <c r="S33" s="310" t="s">
        <v>424</v>
      </c>
    </row>
    <row r="34" spans="1:19" x14ac:dyDescent="0.25">
      <c r="A34" s="310" t="s">
        <v>502</v>
      </c>
      <c r="B34" s="310" t="s">
        <v>503</v>
      </c>
      <c r="C34" s="310" t="s">
        <v>504</v>
      </c>
      <c r="D34" s="310" t="s">
        <v>505</v>
      </c>
      <c r="E34" s="310" t="s">
        <v>487</v>
      </c>
      <c r="F34" s="310">
        <v>2703</v>
      </c>
      <c r="G34" s="310" t="s">
        <v>506</v>
      </c>
      <c r="H34" s="310" t="s">
        <v>507</v>
      </c>
      <c r="I34" s="310" t="s">
        <v>508</v>
      </c>
      <c r="J34" s="310" t="s">
        <v>509</v>
      </c>
      <c r="K34" s="311">
        <v>44197</v>
      </c>
      <c r="L34" s="311">
        <v>44561</v>
      </c>
      <c r="M34" s="310" t="s">
        <v>431</v>
      </c>
      <c r="N34" s="310">
        <v>60</v>
      </c>
      <c r="O34" s="310">
        <v>22</v>
      </c>
      <c r="P34" s="310">
        <v>18</v>
      </c>
      <c r="Q34" s="310">
        <v>75</v>
      </c>
      <c r="R34" s="310">
        <v>3</v>
      </c>
      <c r="S34" s="310" t="s">
        <v>432</v>
      </c>
    </row>
    <row r="35" spans="1:19" x14ac:dyDescent="0.25">
      <c r="A35" s="310" t="s">
        <v>502</v>
      </c>
      <c r="B35" s="310" t="s">
        <v>503</v>
      </c>
      <c r="C35" s="310" t="s">
        <v>504</v>
      </c>
      <c r="D35" s="310" t="s">
        <v>505</v>
      </c>
      <c r="E35" s="310" t="s">
        <v>487</v>
      </c>
      <c r="F35" s="310">
        <v>2703</v>
      </c>
      <c r="G35" s="310" t="s">
        <v>506</v>
      </c>
      <c r="H35" s="310" t="s">
        <v>507</v>
      </c>
      <c r="I35" s="310" t="s">
        <v>508</v>
      </c>
      <c r="J35" s="310" t="s">
        <v>509</v>
      </c>
      <c r="K35" s="311">
        <v>44197</v>
      </c>
      <c r="L35" s="311">
        <v>44561</v>
      </c>
      <c r="M35" s="310" t="s">
        <v>435</v>
      </c>
      <c r="N35" s="310">
        <v>87</v>
      </c>
      <c r="O35" s="310">
        <v>13</v>
      </c>
      <c r="Q35" s="310">
        <v>87</v>
      </c>
      <c r="R35" s="310">
        <v>4</v>
      </c>
      <c r="S35" s="310" t="s">
        <v>436</v>
      </c>
    </row>
    <row r="36" spans="1:19" x14ac:dyDescent="0.25">
      <c r="A36" s="310" t="s">
        <v>502</v>
      </c>
      <c r="B36" s="310" t="s">
        <v>503</v>
      </c>
      <c r="C36" s="310" t="s">
        <v>504</v>
      </c>
      <c r="D36" s="310" t="s">
        <v>505</v>
      </c>
      <c r="E36" s="310" t="s">
        <v>487</v>
      </c>
      <c r="F36" s="310">
        <v>2703</v>
      </c>
      <c r="G36" s="310" t="s">
        <v>506</v>
      </c>
      <c r="H36" s="310" t="s">
        <v>507</v>
      </c>
      <c r="I36" s="310" t="s">
        <v>508</v>
      </c>
      <c r="J36" s="310" t="s">
        <v>509</v>
      </c>
      <c r="K36" s="311">
        <v>44197</v>
      </c>
      <c r="L36" s="311">
        <v>44561</v>
      </c>
      <c r="M36" s="310" t="s">
        <v>433</v>
      </c>
      <c r="N36" s="310">
        <v>49</v>
      </c>
      <c r="O36" s="310">
        <v>6</v>
      </c>
      <c r="P36" s="310">
        <v>45</v>
      </c>
      <c r="Q36" s="310">
        <v>81</v>
      </c>
      <c r="R36" s="310">
        <v>3</v>
      </c>
      <c r="S36" s="310" t="s">
        <v>434</v>
      </c>
    </row>
    <row r="37" spans="1:19" x14ac:dyDescent="0.25">
      <c r="A37" s="310" t="s">
        <v>502</v>
      </c>
      <c r="B37" s="310" t="s">
        <v>503</v>
      </c>
      <c r="C37" s="310" t="s">
        <v>504</v>
      </c>
      <c r="D37" s="310" t="s">
        <v>505</v>
      </c>
      <c r="E37" s="310" t="s">
        <v>487</v>
      </c>
      <c r="F37" s="310">
        <v>2703</v>
      </c>
      <c r="G37" s="310" t="s">
        <v>506</v>
      </c>
      <c r="H37" s="310" t="s">
        <v>507</v>
      </c>
      <c r="I37" s="310" t="s">
        <v>508</v>
      </c>
      <c r="J37" s="310" t="s">
        <v>509</v>
      </c>
      <c r="K37" s="311">
        <v>44197</v>
      </c>
      <c r="L37" s="311">
        <v>44561</v>
      </c>
      <c r="M37" s="310" t="s">
        <v>419</v>
      </c>
      <c r="N37" s="310">
        <v>74</v>
      </c>
      <c r="O37" s="310">
        <v>7</v>
      </c>
      <c r="P37" s="310">
        <v>19</v>
      </c>
      <c r="Q37" s="310">
        <v>89</v>
      </c>
      <c r="R37" s="310">
        <v>4</v>
      </c>
      <c r="S37" s="310" t="s">
        <v>420</v>
      </c>
    </row>
    <row r="38" spans="1:19" x14ac:dyDescent="0.25">
      <c r="A38" s="310" t="s">
        <v>502</v>
      </c>
      <c r="B38" s="310" t="s">
        <v>503</v>
      </c>
      <c r="C38" s="310" t="s">
        <v>504</v>
      </c>
      <c r="D38" s="310" t="s">
        <v>505</v>
      </c>
      <c r="E38" s="310" t="s">
        <v>487</v>
      </c>
      <c r="F38" s="310">
        <v>2703</v>
      </c>
      <c r="G38" s="310" t="s">
        <v>506</v>
      </c>
      <c r="H38" s="310" t="s">
        <v>507</v>
      </c>
      <c r="I38" s="310" t="s">
        <v>508</v>
      </c>
      <c r="J38" s="310" t="s">
        <v>509</v>
      </c>
      <c r="K38" s="311">
        <v>44197</v>
      </c>
      <c r="L38" s="311">
        <v>44561</v>
      </c>
      <c r="M38" s="310" t="s">
        <v>417</v>
      </c>
      <c r="N38" s="310">
        <v>47</v>
      </c>
      <c r="O38" s="310">
        <v>17</v>
      </c>
      <c r="P38" s="310">
        <v>36</v>
      </c>
      <c r="Q38" s="310">
        <v>75</v>
      </c>
      <c r="R38" s="310">
        <v>1</v>
      </c>
      <c r="S38" s="310" t="s">
        <v>418</v>
      </c>
    </row>
    <row r="39" spans="1:19" x14ac:dyDescent="0.25">
      <c r="A39" s="310" t="s">
        <v>502</v>
      </c>
      <c r="B39" s="310" t="s">
        <v>503</v>
      </c>
      <c r="C39" s="310" t="s">
        <v>504</v>
      </c>
      <c r="D39" s="310" t="s">
        <v>505</v>
      </c>
      <c r="E39" s="310" t="s">
        <v>487</v>
      </c>
      <c r="F39" s="310">
        <v>2703</v>
      </c>
      <c r="G39" s="310" t="s">
        <v>506</v>
      </c>
      <c r="H39" s="310" t="s">
        <v>507</v>
      </c>
      <c r="I39" s="310" t="s">
        <v>508</v>
      </c>
      <c r="J39" s="310" t="s">
        <v>509</v>
      </c>
      <c r="K39" s="311">
        <v>44197</v>
      </c>
      <c r="L39" s="311">
        <v>44561</v>
      </c>
      <c r="M39" s="310" t="s">
        <v>425</v>
      </c>
      <c r="N39" s="310">
        <v>66</v>
      </c>
      <c r="O39" s="310">
        <v>10</v>
      </c>
      <c r="P39" s="310">
        <v>24</v>
      </c>
      <c r="Q39" s="310">
        <v>87</v>
      </c>
      <c r="R39" s="310">
        <v>3</v>
      </c>
      <c r="S39" s="310" t="s">
        <v>426</v>
      </c>
    </row>
    <row r="40" spans="1:19" x14ac:dyDescent="0.25">
      <c r="A40" s="310" t="s">
        <v>502</v>
      </c>
      <c r="B40" s="310" t="s">
        <v>503</v>
      </c>
      <c r="C40" s="310" t="s">
        <v>504</v>
      </c>
      <c r="D40" s="310" t="s">
        <v>505</v>
      </c>
      <c r="E40" s="310" t="s">
        <v>487</v>
      </c>
      <c r="F40" s="310">
        <v>2703</v>
      </c>
      <c r="G40" s="310" t="s">
        <v>506</v>
      </c>
      <c r="H40" s="310" t="s">
        <v>507</v>
      </c>
      <c r="I40" s="310" t="s">
        <v>508</v>
      </c>
      <c r="J40" s="310" t="s">
        <v>509</v>
      </c>
      <c r="K40" s="311">
        <v>44197</v>
      </c>
      <c r="L40" s="311">
        <v>44561</v>
      </c>
      <c r="M40" s="310" t="s">
        <v>427</v>
      </c>
      <c r="N40" s="310">
        <v>64</v>
      </c>
      <c r="O40" s="310">
        <v>5</v>
      </c>
      <c r="P40" s="310">
        <v>31</v>
      </c>
      <c r="Q40" s="310">
        <v>86</v>
      </c>
      <c r="R40" s="310">
        <v>3</v>
      </c>
      <c r="S40" s="310" t="s">
        <v>445</v>
      </c>
    </row>
    <row r="41" spans="1:19" x14ac:dyDescent="0.25">
      <c r="A41" s="310" t="s">
        <v>502</v>
      </c>
      <c r="B41" s="310" t="s">
        <v>503</v>
      </c>
      <c r="C41" s="310" t="s">
        <v>504</v>
      </c>
      <c r="D41" s="310" t="s">
        <v>505</v>
      </c>
      <c r="E41" s="310" t="s">
        <v>487</v>
      </c>
      <c r="F41" s="310">
        <v>2703</v>
      </c>
      <c r="G41" s="310" t="s">
        <v>506</v>
      </c>
      <c r="H41" s="310" t="s">
        <v>507</v>
      </c>
      <c r="I41" s="310" t="s">
        <v>508</v>
      </c>
      <c r="J41" s="310" t="s">
        <v>509</v>
      </c>
      <c r="K41" s="311">
        <v>44197</v>
      </c>
      <c r="L41" s="311">
        <v>44561</v>
      </c>
      <c r="M41" s="310" t="s">
        <v>492</v>
      </c>
      <c r="R41" s="310">
        <v>3</v>
      </c>
      <c r="S41" s="310" t="s">
        <v>493</v>
      </c>
    </row>
    <row r="42" spans="1:19" x14ac:dyDescent="0.25">
      <c r="A42" s="310" t="s">
        <v>510</v>
      </c>
      <c r="B42" s="310" t="s">
        <v>511</v>
      </c>
      <c r="C42" s="310" t="s">
        <v>512</v>
      </c>
      <c r="D42" s="310" t="s">
        <v>513</v>
      </c>
      <c r="E42" s="310" t="s">
        <v>487</v>
      </c>
      <c r="F42" s="310">
        <v>1842</v>
      </c>
      <c r="G42" s="310" t="s">
        <v>514</v>
      </c>
      <c r="H42" s="310" t="s">
        <v>515</v>
      </c>
      <c r="I42" s="310" t="s">
        <v>516</v>
      </c>
      <c r="J42" s="310" t="s">
        <v>517</v>
      </c>
      <c r="K42" s="311">
        <v>44197</v>
      </c>
      <c r="L42" s="311">
        <v>44561</v>
      </c>
      <c r="M42" s="310" t="s">
        <v>421</v>
      </c>
      <c r="N42" s="310">
        <v>75</v>
      </c>
      <c r="O42" s="310">
        <v>6</v>
      </c>
      <c r="P42" s="310">
        <v>19</v>
      </c>
      <c r="Q42" s="310">
        <v>90</v>
      </c>
      <c r="R42" s="310">
        <v>3</v>
      </c>
      <c r="S42" s="310" t="s">
        <v>422</v>
      </c>
    </row>
    <row r="43" spans="1:19" x14ac:dyDescent="0.25">
      <c r="A43" s="310" t="s">
        <v>510</v>
      </c>
      <c r="B43" s="310" t="s">
        <v>511</v>
      </c>
      <c r="C43" s="310" t="s">
        <v>512</v>
      </c>
      <c r="D43" s="310" t="s">
        <v>513</v>
      </c>
      <c r="E43" s="310" t="s">
        <v>487</v>
      </c>
      <c r="F43" s="310">
        <v>1842</v>
      </c>
      <c r="G43" s="310" t="s">
        <v>514</v>
      </c>
      <c r="H43" s="310" t="s">
        <v>515</v>
      </c>
      <c r="I43" s="310" t="s">
        <v>516</v>
      </c>
      <c r="J43" s="310" t="s">
        <v>517</v>
      </c>
      <c r="K43" s="311">
        <v>44197</v>
      </c>
      <c r="L43" s="311">
        <v>44561</v>
      </c>
      <c r="M43" s="310" t="s">
        <v>429</v>
      </c>
      <c r="N43" s="310">
        <v>72</v>
      </c>
      <c r="O43" s="310">
        <v>9</v>
      </c>
      <c r="P43" s="310">
        <v>19</v>
      </c>
      <c r="Q43" s="310">
        <v>87</v>
      </c>
      <c r="R43" s="310">
        <v>2</v>
      </c>
      <c r="S43" s="310" t="s">
        <v>430</v>
      </c>
    </row>
    <row r="44" spans="1:19" x14ac:dyDescent="0.25">
      <c r="A44" s="310" t="s">
        <v>510</v>
      </c>
      <c r="B44" s="310" t="s">
        <v>511</v>
      </c>
      <c r="C44" s="310" t="s">
        <v>512</v>
      </c>
      <c r="D44" s="310" t="s">
        <v>513</v>
      </c>
      <c r="E44" s="310" t="s">
        <v>487</v>
      </c>
      <c r="F44" s="310">
        <v>1842</v>
      </c>
      <c r="G44" s="310" t="s">
        <v>514</v>
      </c>
      <c r="H44" s="310" t="s">
        <v>515</v>
      </c>
      <c r="I44" s="310" t="s">
        <v>516</v>
      </c>
      <c r="J44" s="310" t="s">
        <v>517</v>
      </c>
      <c r="K44" s="311">
        <v>44197</v>
      </c>
      <c r="L44" s="311">
        <v>44561</v>
      </c>
      <c r="M44" s="310" t="s">
        <v>423</v>
      </c>
      <c r="N44" s="310">
        <v>52</v>
      </c>
      <c r="O44" s="310">
        <v>16</v>
      </c>
      <c r="P44" s="310">
        <v>32</v>
      </c>
      <c r="Q44" s="310">
        <v>78</v>
      </c>
      <c r="R44" s="310">
        <v>2</v>
      </c>
      <c r="S44" s="310" t="s">
        <v>424</v>
      </c>
    </row>
    <row r="45" spans="1:19" x14ac:dyDescent="0.25">
      <c r="A45" s="310" t="s">
        <v>510</v>
      </c>
      <c r="B45" s="310" t="s">
        <v>511</v>
      </c>
      <c r="C45" s="310" t="s">
        <v>512</v>
      </c>
      <c r="D45" s="310" t="s">
        <v>513</v>
      </c>
      <c r="E45" s="310" t="s">
        <v>487</v>
      </c>
      <c r="F45" s="310">
        <v>1842</v>
      </c>
      <c r="G45" s="310" t="s">
        <v>514</v>
      </c>
      <c r="H45" s="310" t="s">
        <v>515</v>
      </c>
      <c r="I45" s="310" t="s">
        <v>516</v>
      </c>
      <c r="J45" s="310" t="s">
        <v>517</v>
      </c>
      <c r="K45" s="311">
        <v>44197</v>
      </c>
      <c r="L45" s="311">
        <v>44561</v>
      </c>
      <c r="M45" s="310" t="s">
        <v>431</v>
      </c>
      <c r="N45" s="310">
        <v>56</v>
      </c>
      <c r="O45" s="310">
        <v>24</v>
      </c>
      <c r="P45" s="310">
        <v>20</v>
      </c>
      <c r="Q45" s="310">
        <v>72</v>
      </c>
      <c r="R45" s="310">
        <v>2</v>
      </c>
      <c r="S45" s="310" t="s">
        <v>432</v>
      </c>
    </row>
    <row r="46" spans="1:19" x14ac:dyDescent="0.25">
      <c r="A46" s="310" t="s">
        <v>510</v>
      </c>
      <c r="B46" s="310" t="s">
        <v>511</v>
      </c>
      <c r="C46" s="310" t="s">
        <v>512</v>
      </c>
      <c r="D46" s="310" t="s">
        <v>513</v>
      </c>
      <c r="E46" s="310" t="s">
        <v>487</v>
      </c>
      <c r="F46" s="310">
        <v>1842</v>
      </c>
      <c r="G46" s="310" t="s">
        <v>514</v>
      </c>
      <c r="H46" s="310" t="s">
        <v>515</v>
      </c>
      <c r="I46" s="310" t="s">
        <v>516</v>
      </c>
      <c r="J46" s="310" t="s">
        <v>517</v>
      </c>
      <c r="K46" s="311">
        <v>44197</v>
      </c>
      <c r="L46" s="311">
        <v>44561</v>
      </c>
      <c r="M46" s="310" t="s">
        <v>435</v>
      </c>
      <c r="N46" s="310">
        <v>86</v>
      </c>
      <c r="O46" s="310">
        <v>14</v>
      </c>
      <c r="Q46" s="310">
        <v>86</v>
      </c>
      <c r="R46" s="310">
        <v>3</v>
      </c>
      <c r="S46" s="310" t="s">
        <v>436</v>
      </c>
    </row>
    <row r="47" spans="1:19" x14ac:dyDescent="0.25">
      <c r="A47" s="310" t="s">
        <v>510</v>
      </c>
      <c r="B47" s="310" t="s">
        <v>511</v>
      </c>
      <c r="C47" s="310" t="s">
        <v>512</v>
      </c>
      <c r="D47" s="310" t="s">
        <v>513</v>
      </c>
      <c r="E47" s="310" t="s">
        <v>487</v>
      </c>
      <c r="F47" s="310">
        <v>1842</v>
      </c>
      <c r="G47" s="310" t="s">
        <v>514</v>
      </c>
      <c r="H47" s="310" t="s">
        <v>515</v>
      </c>
      <c r="I47" s="310" t="s">
        <v>516</v>
      </c>
      <c r="J47" s="310" t="s">
        <v>517</v>
      </c>
      <c r="K47" s="311">
        <v>44197</v>
      </c>
      <c r="L47" s="311">
        <v>44561</v>
      </c>
      <c r="M47" s="310" t="s">
        <v>433</v>
      </c>
      <c r="N47" s="310">
        <v>47</v>
      </c>
      <c r="O47" s="310">
        <v>7</v>
      </c>
      <c r="P47" s="310">
        <v>46</v>
      </c>
      <c r="Q47" s="310">
        <v>79</v>
      </c>
      <c r="R47" s="310">
        <v>3</v>
      </c>
      <c r="S47" s="310" t="s">
        <v>434</v>
      </c>
    </row>
    <row r="48" spans="1:19" x14ac:dyDescent="0.25">
      <c r="A48" s="310" t="s">
        <v>510</v>
      </c>
      <c r="B48" s="310" t="s">
        <v>511</v>
      </c>
      <c r="C48" s="310" t="s">
        <v>512</v>
      </c>
      <c r="D48" s="310" t="s">
        <v>513</v>
      </c>
      <c r="E48" s="310" t="s">
        <v>487</v>
      </c>
      <c r="F48" s="310">
        <v>1842</v>
      </c>
      <c r="G48" s="310" t="s">
        <v>514</v>
      </c>
      <c r="H48" s="310" t="s">
        <v>515</v>
      </c>
      <c r="I48" s="310" t="s">
        <v>516</v>
      </c>
      <c r="J48" s="310" t="s">
        <v>517</v>
      </c>
      <c r="K48" s="311">
        <v>44197</v>
      </c>
      <c r="L48" s="311">
        <v>44561</v>
      </c>
      <c r="M48" s="310" t="s">
        <v>419</v>
      </c>
      <c r="N48" s="310">
        <v>66</v>
      </c>
      <c r="O48" s="310">
        <v>11</v>
      </c>
      <c r="P48" s="310">
        <v>23</v>
      </c>
      <c r="Q48" s="310">
        <v>84</v>
      </c>
      <c r="R48" s="310">
        <v>3</v>
      </c>
      <c r="S48" s="310" t="s">
        <v>420</v>
      </c>
    </row>
    <row r="49" spans="1:19" x14ac:dyDescent="0.25">
      <c r="A49" s="310" t="s">
        <v>510</v>
      </c>
      <c r="B49" s="310" t="s">
        <v>511</v>
      </c>
      <c r="C49" s="310" t="s">
        <v>512</v>
      </c>
      <c r="D49" s="310" t="s">
        <v>513</v>
      </c>
      <c r="E49" s="310" t="s">
        <v>487</v>
      </c>
      <c r="F49" s="310">
        <v>1842</v>
      </c>
      <c r="G49" s="310" t="s">
        <v>514</v>
      </c>
      <c r="H49" s="310" t="s">
        <v>515</v>
      </c>
      <c r="I49" s="310" t="s">
        <v>516</v>
      </c>
      <c r="J49" s="310" t="s">
        <v>517</v>
      </c>
      <c r="K49" s="311">
        <v>44197</v>
      </c>
      <c r="L49" s="311">
        <v>44561</v>
      </c>
      <c r="M49" s="310" t="s">
        <v>417</v>
      </c>
      <c r="N49" s="310">
        <v>48</v>
      </c>
      <c r="O49" s="310">
        <v>17</v>
      </c>
      <c r="P49" s="310">
        <v>35</v>
      </c>
      <c r="Q49" s="310">
        <v>75</v>
      </c>
      <c r="R49" s="310">
        <v>1</v>
      </c>
      <c r="S49" s="310" t="s">
        <v>418</v>
      </c>
    </row>
    <row r="50" spans="1:19" x14ac:dyDescent="0.25">
      <c r="A50" s="310" t="s">
        <v>510</v>
      </c>
      <c r="B50" s="310" t="s">
        <v>511</v>
      </c>
      <c r="C50" s="310" t="s">
        <v>512</v>
      </c>
      <c r="D50" s="310" t="s">
        <v>513</v>
      </c>
      <c r="E50" s="310" t="s">
        <v>487</v>
      </c>
      <c r="F50" s="310">
        <v>1842</v>
      </c>
      <c r="G50" s="310" t="s">
        <v>514</v>
      </c>
      <c r="H50" s="310" t="s">
        <v>515</v>
      </c>
      <c r="I50" s="310" t="s">
        <v>516</v>
      </c>
      <c r="J50" s="310" t="s">
        <v>517</v>
      </c>
      <c r="K50" s="311">
        <v>44197</v>
      </c>
      <c r="L50" s="311">
        <v>44561</v>
      </c>
      <c r="M50" s="310" t="s">
        <v>425</v>
      </c>
      <c r="N50" s="310">
        <v>60</v>
      </c>
      <c r="O50" s="310">
        <v>13</v>
      </c>
      <c r="P50" s="310">
        <v>27</v>
      </c>
      <c r="Q50" s="310">
        <v>84</v>
      </c>
      <c r="R50" s="310">
        <v>2</v>
      </c>
      <c r="S50" s="310" t="s">
        <v>426</v>
      </c>
    </row>
    <row r="51" spans="1:19" x14ac:dyDescent="0.25">
      <c r="A51" s="310" t="s">
        <v>510</v>
      </c>
      <c r="B51" s="310" t="s">
        <v>511</v>
      </c>
      <c r="C51" s="310" t="s">
        <v>512</v>
      </c>
      <c r="D51" s="310" t="s">
        <v>513</v>
      </c>
      <c r="E51" s="310" t="s">
        <v>487</v>
      </c>
      <c r="F51" s="310">
        <v>1842</v>
      </c>
      <c r="G51" s="310" t="s">
        <v>514</v>
      </c>
      <c r="H51" s="310" t="s">
        <v>515</v>
      </c>
      <c r="I51" s="310" t="s">
        <v>516</v>
      </c>
      <c r="J51" s="310" t="s">
        <v>517</v>
      </c>
      <c r="K51" s="311">
        <v>44197</v>
      </c>
      <c r="L51" s="311">
        <v>44561</v>
      </c>
      <c r="M51" s="310" t="s">
        <v>427</v>
      </c>
      <c r="N51" s="310">
        <v>62</v>
      </c>
      <c r="O51" s="310">
        <v>9</v>
      </c>
      <c r="P51" s="310">
        <v>29</v>
      </c>
      <c r="Q51" s="310">
        <v>83</v>
      </c>
      <c r="R51" s="310">
        <v>3</v>
      </c>
      <c r="S51" s="310" t="s">
        <v>445</v>
      </c>
    </row>
    <row r="52" spans="1:19" x14ac:dyDescent="0.25">
      <c r="A52" s="310" t="s">
        <v>510</v>
      </c>
      <c r="B52" s="310" t="s">
        <v>511</v>
      </c>
      <c r="C52" s="310" t="s">
        <v>512</v>
      </c>
      <c r="D52" s="310" t="s">
        <v>513</v>
      </c>
      <c r="E52" s="310" t="s">
        <v>487</v>
      </c>
      <c r="F52" s="310">
        <v>1842</v>
      </c>
      <c r="G52" s="310" t="s">
        <v>514</v>
      </c>
      <c r="H52" s="310" t="s">
        <v>515</v>
      </c>
      <c r="I52" s="310" t="s">
        <v>516</v>
      </c>
      <c r="J52" s="310" t="s">
        <v>517</v>
      </c>
      <c r="K52" s="311">
        <v>44197</v>
      </c>
      <c r="L52" s="311">
        <v>44561</v>
      </c>
      <c r="M52" s="310" t="s">
        <v>492</v>
      </c>
      <c r="R52" s="310">
        <v>2</v>
      </c>
      <c r="S52" s="310" t="s">
        <v>493</v>
      </c>
    </row>
    <row r="53" spans="1:19" x14ac:dyDescent="0.25">
      <c r="A53" s="310" t="s">
        <v>518</v>
      </c>
      <c r="B53" s="310" t="s">
        <v>519</v>
      </c>
      <c r="C53" s="310" t="s">
        <v>520</v>
      </c>
      <c r="D53" s="310" t="s">
        <v>497</v>
      </c>
      <c r="E53" s="310" t="s">
        <v>487</v>
      </c>
      <c r="F53" s="310">
        <v>2138</v>
      </c>
      <c r="G53" s="310" t="s">
        <v>498</v>
      </c>
      <c r="H53" s="310" t="s">
        <v>521</v>
      </c>
      <c r="I53" s="310" t="s">
        <v>522</v>
      </c>
      <c r="J53" s="310" t="s">
        <v>523</v>
      </c>
      <c r="K53" s="311">
        <v>44197</v>
      </c>
      <c r="L53" s="311">
        <v>44561</v>
      </c>
      <c r="M53" s="310" t="s">
        <v>421</v>
      </c>
      <c r="N53" s="310">
        <v>76</v>
      </c>
      <c r="O53" s="310">
        <v>7</v>
      </c>
      <c r="P53" s="310">
        <v>17</v>
      </c>
      <c r="Q53" s="310">
        <v>89</v>
      </c>
      <c r="R53" s="310">
        <v>2</v>
      </c>
      <c r="S53" s="310" t="s">
        <v>422</v>
      </c>
    </row>
    <row r="54" spans="1:19" x14ac:dyDescent="0.25">
      <c r="A54" s="310" t="s">
        <v>518</v>
      </c>
      <c r="B54" s="310" t="s">
        <v>519</v>
      </c>
      <c r="C54" s="310" t="s">
        <v>520</v>
      </c>
      <c r="D54" s="310" t="s">
        <v>497</v>
      </c>
      <c r="E54" s="310" t="s">
        <v>487</v>
      </c>
      <c r="F54" s="310">
        <v>2138</v>
      </c>
      <c r="G54" s="310" t="s">
        <v>498</v>
      </c>
      <c r="H54" s="310" t="s">
        <v>521</v>
      </c>
      <c r="I54" s="310" t="s">
        <v>522</v>
      </c>
      <c r="J54" s="310" t="s">
        <v>523</v>
      </c>
      <c r="K54" s="311">
        <v>44197</v>
      </c>
      <c r="L54" s="311">
        <v>44561</v>
      </c>
      <c r="M54" s="310" t="s">
        <v>429</v>
      </c>
      <c r="N54" s="310">
        <v>79</v>
      </c>
      <c r="O54" s="310">
        <v>7</v>
      </c>
      <c r="P54" s="310">
        <v>14</v>
      </c>
      <c r="Q54" s="310">
        <v>90</v>
      </c>
      <c r="R54" s="310">
        <v>3</v>
      </c>
      <c r="S54" s="310" t="s">
        <v>430</v>
      </c>
    </row>
    <row r="55" spans="1:19" x14ac:dyDescent="0.25">
      <c r="A55" s="310" t="s">
        <v>518</v>
      </c>
      <c r="B55" s="310" t="s">
        <v>519</v>
      </c>
      <c r="C55" s="310" t="s">
        <v>520</v>
      </c>
      <c r="D55" s="310" t="s">
        <v>497</v>
      </c>
      <c r="E55" s="310" t="s">
        <v>487</v>
      </c>
      <c r="F55" s="310">
        <v>2138</v>
      </c>
      <c r="G55" s="310" t="s">
        <v>498</v>
      </c>
      <c r="H55" s="310" t="s">
        <v>521</v>
      </c>
      <c r="I55" s="310" t="s">
        <v>522</v>
      </c>
      <c r="J55" s="310" t="s">
        <v>523</v>
      </c>
      <c r="K55" s="311">
        <v>44197</v>
      </c>
      <c r="L55" s="311">
        <v>44561</v>
      </c>
      <c r="M55" s="310" t="s">
        <v>423</v>
      </c>
      <c r="N55" s="310">
        <v>61</v>
      </c>
      <c r="O55" s="310">
        <v>15</v>
      </c>
      <c r="P55" s="310">
        <v>24</v>
      </c>
      <c r="Q55" s="310">
        <v>81</v>
      </c>
      <c r="R55" s="310">
        <v>3</v>
      </c>
      <c r="S55" s="310" t="s">
        <v>424</v>
      </c>
    </row>
    <row r="56" spans="1:19" x14ac:dyDescent="0.25">
      <c r="A56" s="310" t="s">
        <v>518</v>
      </c>
      <c r="B56" s="310" t="s">
        <v>519</v>
      </c>
      <c r="C56" s="310" t="s">
        <v>520</v>
      </c>
      <c r="D56" s="310" t="s">
        <v>497</v>
      </c>
      <c r="E56" s="310" t="s">
        <v>487</v>
      </c>
      <c r="F56" s="310">
        <v>2138</v>
      </c>
      <c r="G56" s="310" t="s">
        <v>498</v>
      </c>
      <c r="H56" s="310" t="s">
        <v>521</v>
      </c>
      <c r="I56" s="310" t="s">
        <v>522</v>
      </c>
      <c r="J56" s="310" t="s">
        <v>523</v>
      </c>
      <c r="K56" s="311">
        <v>44197</v>
      </c>
      <c r="L56" s="311">
        <v>44561</v>
      </c>
      <c r="M56" s="310" t="s">
        <v>431</v>
      </c>
      <c r="N56" s="310">
        <v>59</v>
      </c>
      <c r="O56" s="310">
        <v>24</v>
      </c>
      <c r="P56" s="310">
        <v>17</v>
      </c>
      <c r="Q56" s="310">
        <v>74</v>
      </c>
      <c r="R56" s="310">
        <v>3</v>
      </c>
      <c r="S56" s="310" t="s">
        <v>432</v>
      </c>
    </row>
    <row r="57" spans="1:19" x14ac:dyDescent="0.25">
      <c r="A57" s="310" t="s">
        <v>518</v>
      </c>
      <c r="B57" s="310" t="s">
        <v>519</v>
      </c>
      <c r="C57" s="310" t="s">
        <v>520</v>
      </c>
      <c r="D57" s="310" t="s">
        <v>497</v>
      </c>
      <c r="E57" s="310" t="s">
        <v>487</v>
      </c>
      <c r="F57" s="310">
        <v>2138</v>
      </c>
      <c r="G57" s="310" t="s">
        <v>498</v>
      </c>
      <c r="H57" s="310" t="s">
        <v>521</v>
      </c>
      <c r="I57" s="310" t="s">
        <v>522</v>
      </c>
      <c r="J57" s="310" t="s">
        <v>523</v>
      </c>
      <c r="K57" s="311">
        <v>44197</v>
      </c>
      <c r="L57" s="311">
        <v>44561</v>
      </c>
      <c r="M57" s="310" t="s">
        <v>435</v>
      </c>
      <c r="N57" s="310">
        <v>87</v>
      </c>
      <c r="O57" s="310">
        <v>13</v>
      </c>
      <c r="Q57" s="310">
        <v>87</v>
      </c>
      <c r="R57" s="310">
        <v>4</v>
      </c>
      <c r="S57" s="310" t="s">
        <v>436</v>
      </c>
    </row>
    <row r="58" spans="1:19" x14ac:dyDescent="0.25">
      <c r="A58" s="310" t="s">
        <v>518</v>
      </c>
      <c r="B58" s="310" t="s">
        <v>519</v>
      </c>
      <c r="C58" s="310" t="s">
        <v>520</v>
      </c>
      <c r="D58" s="310" t="s">
        <v>497</v>
      </c>
      <c r="E58" s="310" t="s">
        <v>487</v>
      </c>
      <c r="F58" s="310">
        <v>2138</v>
      </c>
      <c r="G58" s="310" t="s">
        <v>498</v>
      </c>
      <c r="H58" s="310" t="s">
        <v>521</v>
      </c>
      <c r="I58" s="310" t="s">
        <v>522</v>
      </c>
      <c r="J58" s="310" t="s">
        <v>523</v>
      </c>
      <c r="K58" s="311">
        <v>44197</v>
      </c>
      <c r="L58" s="311">
        <v>44561</v>
      </c>
      <c r="M58" s="310" t="s">
        <v>433</v>
      </c>
      <c r="N58" s="310">
        <v>51</v>
      </c>
      <c r="O58" s="310">
        <v>7</v>
      </c>
      <c r="P58" s="310">
        <v>42</v>
      </c>
      <c r="Q58" s="310">
        <v>80</v>
      </c>
      <c r="R58" s="310">
        <v>3</v>
      </c>
      <c r="S58" s="310" t="s">
        <v>434</v>
      </c>
    </row>
    <row r="59" spans="1:19" x14ac:dyDescent="0.25">
      <c r="A59" s="310" t="s">
        <v>518</v>
      </c>
      <c r="B59" s="310" t="s">
        <v>519</v>
      </c>
      <c r="C59" s="310" t="s">
        <v>520</v>
      </c>
      <c r="D59" s="310" t="s">
        <v>497</v>
      </c>
      <c r="E59" s="310" t="s">
        <v>487</v>
      </c>
      <c r="F59" s="310">
        <v>2138</v>
      </c>
      <c r="G59" s="310" t="s">
        <v>498</v>
      </c>
      <c r="H59" s="310" t="s">
        <v>521</v>
      </c>
      <c r="I59" s="310" t="s">
        <v>522</v>
      </c>
      <c r="J59" s="310" t="s">
        <v>523</v>
      </c>
      <c r="K59" s="311">
        <v>44197</v>
      </c>
      <c r="L59" s="311">
        <v>44561</v>
      </c>
      <c r="M59" s="310" t="s">
        <v>419</v>
      </c>
      <c r="N59" s="310">
        <v>76</v>
      </c>
      <c r="O59" s="310">
        <v>8</v>
      </c>
      <c r="P59" s="310">
        <v>16</v>
      </c>
      <c r="Q59" s="310">
        <v>89</v>
      </c>
      <c r="R59" s="310">
        <v>4</v>
      </c>
      <c r="S59" s="310" t="s">
        <v>420</v>
      </c>
    </row>
    <row r="60" spans="1:19" x14ac:dyDescent="0.25">
      <c r="A60" s="310" t="s">
        <v>518</v>
      </c>
      <c r="B60" s="310" t="s">
        <v>519</v>
      </c>
      <c r="C60" s="310" t="s">
        <v>520</v>
      </c>
      <c r="D60" s="310" t="s">
        <v>497</v>
      </c>
      <c r="E60" s="310" t="s">
        <v>487</v>
      </c>
      <c r="F60" s="310">
        <v>2138</v>
      </c>
      <c r="G60" s="310" t="s">
        <v>498</v>
      </c>
      <c r="H60" s="310" t="s">
        <v>521</v>
      </c>
      <c r="I60" s="310" t="s">
        <v>522</v>
      </c>
      <c r="J60" s="310" t="s">
        <v>523</v>
      </c>
      <c r="K60" s="311">
        <v>44197</v>
      </c>
      <c r="L60" s="311">
        <v>44561</v>
      </c>
      <c r="M60" s="310" t="s">
        <v>417</v>
      </c>
      <c r="N60" s="310">
        <v>53</v>
      </c>
      <c r="O60" s="310">
        <v>17</v>
      </c>
      <c r="P60" s="310">
        <v>30</v>
      </c>
      <c r="Q60" s="310">
        <v>77</v>
      </c>
      <c r="R60" s="310">
        <v>2</v>
      </c>
      <c r="S60" s="310" t="s">
        <v>418</v>
      </c>
    </row>
    <row r="61" spans="1:19" x14ac:dyDescent="0.25">
      <c r="A61" s="310" t="s">
        <v>518</v>
      </c>
      <c r="B61" s="310" t="s">
        <v>519</v>
      </c>
      <c r="C61" s="310" t="s">
        <v>520</v>
      </c>
      <c r="D61" s="310" t="s">
        <v>497</v>
      </c>
      <c r="E61" s="310" t="s">
        <v>487</v>
      </c>
      <c r="F61" s="310">
        <v>2138</v>
      </c>
      <c r="G61" s="310" t="s">
        <v>498</v>
      </c>
      <c r="H61" s="310" t="s">
        <v>521</v>
      </c>
      <c r="I61" s="310" t="s">
        <v>522</v>
      </c>
      <c r="J61" s="310" t="s">
        <v>523</v>
      </c>
      <c r="K61" s="311">
        <v>44197</v>
      </c>
      <c r="L61" s="311">
        <v>44561</v>
      </c>
      <c r="M61" s="310" t="s">
        <v>425</v>
      </c>
      <c r="N61" s="310">
        <v>67</v>
      </c>
      <c r="O61" s="310">
        <v>13</v>
      </c>
      <c r="P61" s="310">
        <v>20</v>
      </c>
      <c r="Q61" s="310">
        <v>86</v>
      </c>
      <c r="R61" s="310">
        <v>3</v>
      </c>
      <c r="S61" s="310" t="s">
        <v>426</v>
      </c>
    </row>
    <row r="62" spans="1:19" x14ac:dyDescent="0.25">
      <c r="A62" s="310" t="s">
        <v>518</v>
      </c>
      <c r="B62" s="310" t="s">
        <v>519</v>
      </c>
      <c r="C62" s="310" t="s">
        <v>520</v>
      </c>
      <c r="D62" s="310" t="s">
        <v>497</v>
      </c>
      <c r="E62" s="310" t="s">
        <v>487</v>
      </c>
      <c r="F62" s="310">
        <v>2138</v>
      </c>
      <c r="G62" s="310" t="s">
        <v>498</v>
      </c>
      <c r="H62" s="310" t="s">
        <v>521</v>
      </c>
      <c r="I62" s="310" t="s">
        <v>522</v>
      </c>
      <c r="J62" s="310" t="s">
        <v>523</v>
      </c>
      <c r="K62" s="311">
        <v>44197</v>
      </c>
      <c r="L62" s="311">
        <v>44561</v>
      </c>
      <c r="M62" s="310" t="s">
        <v>427</v>
      </c>
      <c r="N62" s="310">
        <v>67</v>
      </c>
      <c r="O62" s="310">
        <v>8</v>
      </c>
      <c r="P62" s="310">
        <v>25</v>
      </c>
      <c r="Q62" s="310">
        <v>85</v>
      </c>
      <c r="R62" s="310">
        <v>3</v>
      </c>
      <c r="S62" s="310" t="s">
        <v>445</v>
      </c>
    </row>
    <row r="63" spans="1:19" x14ac:dyDescent="0.25">
      <c r="A63" s="310" t="s">
        <v>518</v>
      </c>
      <c r="B63" s="310" t="s">
        <v>519</v>
      </c>
      <c r="C63" s="310" t="s">
        <v>520</v>
      </c>
      <c r="D63" s="310" t="s">
        <v>497</v>
      </c>
      <c r="E63" s="310" t="s">
        <v>487</v>
      </c>
      <c r="F63" s="310">
        <v>2138</v>
      </c>
      <c r="G63" s="310" t="s">
        <v>498</v>
      </c>
      <c r="H63" s="310" t="s">
        <v>521</v>
      </c>
      <c r="I63" s="310" t="s">
        <v>522</v>
      </c>
      <c r="J63" s="310" t="s">
        <v>523</v>
      </c>
      <c r="K63" s="311">
        <v>44197</v>
      </c>
      <c r="L63" s="311">
        <v>44561</v>
      </c>
      <c r="M63" s="310" t="s">
        <v>492</v>
      </c>
      <c r="R63" s="310">
        <v>3</v>
      </c>
      <c r="S63" s="310" t="s">
        <v>493</v>
      </c>
    </row>
    <row r="64" spans="1:19" x14ac:dyDescent="0.25">
      <c r="A64" s="310" t="s">
        <v>524</v>
      </c>
      <c r="B64" s="310" t="s">
        <v>525</v>
      </c>
      <c r="C64" s="310" t="s">
        <v>526</v>
      </c>
      <c r="D64" s="310" t="s">
        <v>527</v>
      </c>
      <c r="E64" s="310" t="s">
        <v>487</v>
      </c>
      <c r="F64" s="310">
        <v>2601</v>
      </c>
      <c r="G64" s="310" t="s">
        <v>528</v>
      </c>
      <c r="H64" s="310" t="s">
        <v>529</v>
      </c>
      <c r="I64" s="310" t="s">
        <v>530</v>
      </c>
      <c r="J64" s="310" t="s">
        <v>531</v>
      </c>
      <c r="K64" s="311">
        <v>44197</v>
      </c>
      <c r="L64" s="311">
        <v>44561</v>
      </c>
      <c r="M64" s="310" t="s">
        <v>421</v>
      </c>
      <c r="N64" s="310">
        <v>78</v>
      </c>
      <c r="O64" s="310">
        <v>4</v>
      </c>
      <c r="P64" s="310">
        <v>18</v>
      </c>
      <c r="Q64" s="310">
        <v>91</v>
      </c>
      <c r="R64" s="310">
        <v>3</v>
      </c>
      <c r="S64" s="310" t="s">
        <v>422</v>
      </c>
    </row>
    <row r="65" spans="1:19" x14ac:dyDescent="0.25">
      <c r="A65" s="310" t="s">
        <v>524</v>
      </c>
      <c r="B65" s="310" t="s">
        <v>525</v>
      </c>
      <c r="C65" s="310" t="s">
        <v>526</v>
      </c>
      <c r="D65" s="310" t="s">
        <v>527</v>
      </c>
      <c r="E65" s="310" t="s">
        <v>487</v>
      </c>
      <c r="F65" s="310">
        <v>2601</v>
      </c>
      <c r="G65" s="310" t="s">
        <v>528</v>
      </c>
      <c r="H65" s="310" t="s">
        <v>529</v>
      </c>
      <c r="I65" s="310" t="s">
        <v>530</v>
      </c>
      <c r="J65" s="310" t="s">
        <v>531</v>
      </c>
      <c r="K65" s="311">
        <v>44197</v>
      </c>
      <c r="L65" s="311">
        <v>44561</v>
      </c>
      <c r="M65" s="310" t="s">
        <v>429</v>
      </c>
      <c r="N65" s="310">
        <v>80</v>
      </c>
      <c r="O65" s="310">
        <v>5</v>
      </c>
      <c r="P65" s="310">
        <v>15</v>
      </c>
      <c r="Q65" s="310">
        <v>91</v>
      </c>
      <c r="R65" s="310">
        <v>3</v>
      </c>
      <c r="S65" s="310" t="s">
        <v>430</v>
      </c>
    </row>
    <row r="66" spans="1:19" x14ac:dyDescent="0.25">
      <c r="A66" s="310" t="s">
        <v>524</v>
      </c>
      <c r="B66" s="310" t="s">
        <v>525</v>
      </c>
      <c r="C66" s="310" t="s">
        <v>526</v>
      </c>
      <c r="D66" s="310" t="s">
        <v>527</v>
      </c>
      <c r="E66" s="310" t="s">
        <v>487</v>
      </c>
      <c r="F66" s="310">
        <v>2601</v>
      </c>
      <c r="G66" s="310" t="s">
        <v>528</v>
      </c>
      <c r="H66" s="310" t="s">
        <v>529</v>
      </c>
      <c r="I66" s="310" t="s">
        <v>530</v>
      </c>
      <c r="J66" s="310" t="s">
        <v>531</v>
      </c>
      <c r="K66" s="311">
        <v>44197</v>
      </c>
      <c r="L66" s="311">
        <v>44561</v>
      </c>
      <c r="M66" s="310" t="s">
        <v>423</v>
      </c>
      <c r="N66" s="310">
        <v>53</v>
      </c>
      <c r="O66" s="310">
        <v>14</v>
      </c>
      <c r="P66" s="310">
        <v>33</v>
      </c>
      <c r="Q66" s="310">
        <v>79</v>
      </c>
      <c r="R66" s="310">
        <v>2</v>
      </c>
      <c r="S66" s="310" t="s">
        <v>424</v>
      </c>
    </row>
    <row r="67" spans="1:19" x14ac:dyDescent="0.25">
      <c r="A67" s="310" t="s">
        <v>524</v>
      </c>
      <c r="B67" s="310" t="s">
        <v>525</v>
      </c>
      <c r="C67" s="310" t="s">
        <v>526</v>
      </c>
      <c r="D67" s="310" t="s">
        <v>527</v>
      </c>
      <c r="E67" s="310" t="s">
        <v>487</v>
      </c>
      <c r="F67" s="310">
        <v>2601</v>
      </c>
      <c r="G67" s="310" t="s">
        <v>528</v>
      </c>
      <c r="H67" s="310" t="s">
        <v>529</v>
      </c>
      <c r="I67" s="310" t="s">
        <v>530</v>
      </c>
      <c r="J67" s="310" t="s">
        <v>531</v>
      </c>
      <c r="K67" s="311">
        <v>44197</v>
      </c>
      <c r="L67" s="311">
        <v>44561</v>
      </c>
      <c r="M67" s="310" t="s">
        <v>431</v>
      </c>
      <c r="N67" s="310">
        <v>58</v>
      </c>
      <c r="O67" s="310">
        <v>22</v>
      </c>
      <c r="P67" s="310">
        <v>20</v>
      </c>
      <c r="Q67" s="310">
        <v>75</v>
      </c>
      <c r="R67" s="310">
        <v>3</v>
      </c>
      <c r="S67" s="310" t="s">
        <v>432</v>
      </c>
    </row>
    <row r="68" spans="1:19" x14ac:dyDescent="0.25">
      <c r="A68" s="310" t="s">
        <v>524</v>
      </c>
      <c r="B68" s="310" t="s">
        <v>525</v>
      </c>
      <c r="C68" s="310" t="s">
        <v>526</v>
      </c>
      <c r="D68" s="310" t="s">
        <v>527</v>
      </c>
      <c r="E68" s="310" t="s">
        <v>487</v>
      </c>
      <c r="F68" s="310">
        <v>2601</v>
      </c>
      <c r="G68" s="310" t="s">
        <v>528</v>
      </c>
      <c r="H68" s="310" t="s">
        <v>529</v>
      </c>
      <c r="I68" s="310" t="s">
        <v>530</v>
      </c>
      <c r="J68" s="310" t="s">
        <v>531</v>
      </c>
      <c r="K68" s="311">
        <v>44197</v>
      </c>
      <c r="L68" s="311">
        <v>44561</v>
      </c>
      <c r="M68" s="310" t="s">
        <v>435</v>
      </c>
      <c r="N68" s="310">
        <v>88</v>
      </c>
      <c r="O68" s="310">
        <v>12</v>
      </c>
      <c r="Q68" s="310">
        <v>88</v>
      </c>
      <c r="R68" s="310">
        <v>4</v>
      </c>
      <c r="S68" s="310" t="s">
        <v>436</v>
      </c>
    </row>
    <row r="69" spans="1:19" x14ac:dyDescent="0.25">
      <c r="A69" s="310" t="s">
        <v>524</v>
      </c>
      <c r="B69" s="310" t="s">
        <v>525</v>
      </c>
      <c r="C69" s="310" t="s">
        <v>526</v>
      </c>
      <c r="D69" s="310" t="s">
        <v>527</v>
      </c>
      <c r="E69" s="310" t="s">
        <v>487</v>
      </c>
      <c r="F69" s="310">
        <v>2601</v>
      </c>
      <c r="G69" s="310" t="s">
        <v>528</v>
      </c>
      <c r="H69" s="310" t="s">
        <v>529</v>
      </c>
      <c r="I69" s="310" t="s">
        <v>530</v>
      </c>
      <c r="J69" s="310" t="s">
        <v>531</v>
      </c>
      <c r="K69" s="311">
        <v>44197</v>
      </c>
      <c r="L69" s="311">
        <v>44561</v>
      </c>
      <c r="M69" s="310" t="s">
        <v>433</v>
      </c>
      <c r="N69" s="310">
        <v>50</v>
      </c>
      <c r="O69" s="310">
        <v>6</v>
      </c>
      <c r="P69" s="310">
        <v>44</v>
      </c>
      <c r="Q69" s="310">
        <v>81</v>
      </c>
      <c r="R69" s="310">
        <v>3</v>
      </c>
      <c r="S69" s="310" t="s">
        <v>434</v>
      </c>
    </row>
    <row r="70" spans="1:19" x14ac:dyDescent="0.25">
      <c r="A70" s="310" t="s">
        <v>524</v>
      </c>
      <c r="B70" s="310" t="s">
        <v>525</v>
      </c>
      <c r="C70" s="310" t="s">
        <v>526</v>
      </c>
      <c r="D70" s="310" t="s">
        <v>527</v>
      </c>
      <c r="E70" s="310" t="s">
        <v>487</v>
      </c>
      <c r="F70" s="310">
        <v>2601</v>
      </c>
      <c r="G70" s="310" t="s">
        <v>528</v>
      </c>
      <c r="H70" s="310" t="s">
        <v>529</v>
      </c>
      <c r="I70" s="310" t="s">
        <v>530</v>
      </c>
      <c r="J70" s="310" t="s">
        <v>531</v>
      </c>
      <c r="K70" s="311">
        <v>44197</v>
      </c>
      <c r="L70" s="311">
        <v>44561</v>
      </c>
      <c r="M70" s="310" t="s">
        <v>419</v>
      </c>
      <c r="N70" s="310">
        <v>72</v>
      </c>
      <c r="O70" s="310">
        <v>9</v>
      </c>
      <c r="P70" s="310">
        <v>19</v>
      </c>
      <c r="Q70" s="310">
        <v>87</v>
      </c>
      <c r="R70" s="310">
        <v>4</v>
      </c>
      <c r="S70" s="310" t="s">
        <v>420</v>
      </c>
    </row>
    <row r="71" spans="1:19" x14ac:dyDescent="0.25">
      <c r="A71" s="310" t="s">
        <v>524</v>
      </c>
      <c r="B71" s="310" t="s">
        <v>525</v>
      </c>
      <c r="C71" s="310" t="s">
        <v>526</v>
      </c>
      <c r="D71" s="310" t="s">
        <v>527</v>
      </c>
      <c r="E71" s="310" t="s">
        <v>487</v>
      </c>
      <c r="F71" s="310">
        <v>2601</v>
      </c>
      <c r="G71" s="310" t="s">
        <v>528</v>
      </c>
      <c r="H71" s="310" t="s">
        <v>529</v>
      </c>
      <c r="I71" s="310" t="s">
        <v>530</v>
      </c>
      <c r="J71" s="310" t="s">
        <v>531</v>
      </c>
      <c r="K71" s="311">
        <v>44197</v>
      </c>
      <c r="L71" s="311">
        <v>44561</v>
      </c>
      <c r="M71" s="310" t="s">
        <v>417</v>
      </c>
      <c r="N71" s="310">
        <v>44</v>
      </c>
      <c r="O71" s="310">
        <v>18</v>
      </c>
      <c r="P71" s="310">
        <v>38</v>
      </c>
      <c r="Q71" s="310">
        <v>74</v>
      </c>
      <c r="R71" s="310">
        <v>1</v>
      </c>
      <c r="S71" s="310" t="s">
        <v>418</v>
      </c>
    </row>
    <row r="72" spans="1:19" x14ac:dyDescent="0.25">
      <c r="A72" s="310" t="s">
        <v>524</v>
      </c>
      <c r="B72" s="310" t="s">
        <v>525</v>
      </c>
      <c r="C72" s="310" t="s">
        <v>526</v>
      </c>
      <c r="D72" s="310" t="s">
        <v>527</v>
      </c>
      <c r="E72" s="310" t="s">
        <v>487</v>
      </c>
      <c r="F72" s="310">
        <v>2601</v>
      </c>
      <c r="G72" s="310" t="s">
        <v>528</v>
      </c>
      <c r="H72" s="310" t="s">
        <v>529</v>
      </c>
      <c r="I72" s="310" t="s">
        <v>530</v>
      </c>
      <c r="J72" s="310" t="s">
        <v>531</v>
      </c>
      <c r="K72" s="311">
        <v>44197</v>
      </c>
      <c r="L72" s="311">
        <v>44561</v>
      </c>
      <c r="M72" s="310" t="s">
        <v>425</v>
      </c>
      <c r="N72" s="310">
        <v>70</v>
      </c>
      <c r="O72" s="310">
        <v>7</v>
      </c>
      <c r="P72" s="310">
        <v>23</v>
      </c>
      <c r="Q72" s="310">
        <v>88</v>
      </c>
      <c r="R72" s="310">
        <v>3</v>
      </c>
      <c r="S72" s="310" t="s">
        <v>426</v>
      </c>
    </row>
    <row r="73" spans="1:19" x14ac:dyDescent="0.25">
      <c r="A73" s="310" t="s">
        <v>524</v>
      </c>
      <c r="B73" s="310" t="s">
        <v>525</v>
      </c>
      <c r="C73" s="310" t="s">
        <v>526</v>
      </c>
      <c r="D73" s="310" t="s">
        <v>527</v>
      </c>
      <c r="E73" s="310" t="s">
        <v>487</v>
      </c>
      <c r="F73" s="310">
        <v>2601</v>
      </c>
      <c r="G73" s="310" t="s">
        <v>528</v>
      </c>
      <c r="H73" s="310" t="s">
        <v>529</v>
      </c>
      <c r="I73" s="310" t="s">
        <v>530</v>
      </c>
      <c r="J73" s="310" t="s">
        <v>531</v>
      </c>
      <c r="K73" s="311">
        <v>44197</v>
      </c>
      <c r="L73" s="311">
        <v>44561</v>
      </c>
      <c r="M73" s="310" t="s">
        <v>427</v>
      </c>
      <c r="N73" s="310">
        <v>73</v>
      </c>
      <c r="O73" s="310">
        <v>4</v>
      </c>
      <c r="P73" s="310">
        <v>23</v>
      </c>
      <c r="Q73" s="310">
        <v>89</v>
      </c>
      <c r="R73" s="310">
        <v>4</v>
      </c>
      <c r="S73" s="310" t="s">
        <v>445</v>
      </c>
    </row>
    <row r="74" spans="1:19" x14ac:dyDescent="0.25">
      <c r="A74" s="310" t="s">
        <v>524</v>
      </c>
      <c r="B74" s="310" t="s">
        <v>525</v>
      </c>
      <c r="C74" s="310" t="s">
        <v>526</v>
      </c>
      <c r="D74" s="310" t="s">
        <v>527</v>
      </c>
      <c r="E74" s="310" t="s">
        <v>487</v>
      </c>
      <c r="F74" s="310">
        <v>2601</v>
      </c>
      <c r="G74" s="310" t="s">
        <v>528</v>
      </c>
      <c r="H74" s="310" t="s">
        <v>529</v>
      </c>
      <c r="I74" s="310" t="s">
        <v>530</v>
      </c>
      <c r="J74" s="310" t="s">
        <v>531</v>
      </c>
      <c r="K74" s="311">
        <v>44197</v>
      </c>
      <c r="L74" s="311">
        <v>44561</v>
      </c>
      <c r="M74" s="310" t="s">
        <v>492</v>
      </c>
      <c r="R74" s="310">
        <v>3</v>
      </c>
      <c r="S74" s="310" t="s">
        <v>493</v>
      </c>
    </row>
    <row r="75" spans="1:19" x14ac:dyDescent="0.25">
      <c r="A75" s="310" t="s">
        <v>532</v>
      </c>
      <c r="B75" s="310" t="s">
        <v>533</v>
      </c>
      <c r="C75" s="310" t="s">
        <v>534</v>
      </c>
      <c r="D75" s="310" t="s">
        <v>535</v>
      </c>
      <c r="E75" s="310" t="s">
        <v>487</v>
      </c>
      <c r="F75" s="310">
        <v>1060</v>
      </c>
      <c r="G75" s="310" t="s">
        <v>536</v>
      </c>
      <c r="H75" s="310" t="s">
        <v>537</v>
      </c>
      <c r="I75" s="310" t="s">
        <v>538</v>
      </c>
      <c r="J75" s="310" t="s">
        <v>539</v>
      </c>
      <c r="K75" s="311">
        <v>44197</v>
      </c>
      <c r="L75" s="311">
        <v>44561</v>
      </c>
      <c r="M75" s="310" t="s">
        <v>421</v>
      </c>
      <c r="N75" s="310">
        <v>82</v>
      </c>
      <c r="O75" s="310">
        <v>4</v>
      </c>
      <c r="P75" s="310">
        <v>14</v>
      </c>
      <c r="Q75" s="310">
        <v>93</v>
      </c>
      <c r="R75" s="310">
        <v>4</v>
      </c>
      <c r="S75" s="310" t="s">
        <v>422</v>
      </c>
    </row>
    <row r="76" spans="1:19" x14ac:dyDescent="0.25">
      <c r="A76" s="310" t="s">
        <v>532</v>
      </c>
      <c r="B76" s="310" t="s">
        <v>533</v>
      </c>
      <c r="C76" s="310" t="s">
        <v>534</v>
      </c>
      <c r="D76" s="310" t="s">
        <v>535</v>
      </c>
      <c r="E76" s="310" t="s">
        <v>487</v>
      </c>
      <c r="F76" s="310">
        <v>1060</v>
      </c>
      <c r="G76" s="310" t="s">
        <v>536</v>
      </c>
      <c r="H76" s="310" t="s">
        <v>537</v>
      </c>
      <c r="I76" s="310" t="s">
        <v>538</v>
      </c>
      <c r="J76" s="310" t="s">
        <v>539</v>
      </c>
      <c r="K76" s="311">
        <v>44197</v>
      </c>
      <c r="L76" s="311">
        <v>44561</v>
      </c>
      <c r="M76" s="310" t="s">
        <v>429</v>
      </c>
      <c r="N76" s="310">
        <v>79</v>
      </c>
      <c r="O76" s="310">
        <v>4</v>
      </c>
      <c r="P76" s="310">
        <v>17</v>
      </c>
      <c r="Q76" s="310">
        <v>91</v>
      </c>
      <c r="R76" s="310">
        <v>3</v>
      </c>
      <c r="S76" s="310" t="s">
        <v>430</v>
      </c>
    </row>
    <row r="77" spans="1:19" x14ac:dyDescent="0.25">
      <c r="A77" s="310" t="s">
        <v>532</v>
      </c>
      <c r="B77" s="310" t="s">
        <v>533</v>
      </c>
      <c r="C77" s="310" t="s">
        <v>534</v>
      </c>
      <c r="D77" s="310" t="s">
        <v>535</v>
      </c>
      <c r="E77" s="310" t="s">
        <v>487</v>
      </c>
      <c r="F77" s="310">
        <v>1060</v>
      </c>
      <c r="G77" s="310" t="s">
        <v>536</v>
      </c>
      <c r="H77" s="310" t="s">
        <v>537</v>
      </c>
      <c r="I77" s="310" t="s">
        <v>538</v>
      </c>
      <c r="J77" s="310" t="s">
        <v>539</v>
      </c>
      <c r="K77" s="311">
        <v>44197</v>
      </c>
      <c r="L77" s="311">
        <v>44561</v>
      </c>
      <c r="M77" s="310" t="s">
        <v>423</v>
      </c>
      <c r="N77" s="310">
        <v>67</v>
      </c>
      <c r="O77" s="310">
        <v>8</v>
      </c>
      <c r="P77" s="310">
        <v>25</v>
      </c>
      <c r="Q77" s="310">
        <v>86</v>
      </c>
      <c r="R77" s="310">
        <v>4</v>
      </c>
      <c r="S77" s="310" t="s">
        <v>424</v>
      </c>
    </row>
    <row r="78" spans="1:19" x14ac:dyDescent="0.25">
      <c r="A78" s="310" t="s">
        <v>532</v>
      </c>
      <c r="B78" s="310" t="s">
        <v>533</v>
      </c>
      <c r="C78" s="310" t="s">
        <v>534</v>
      </c>
      <c r="D78" s="310" t="s">
        <v>535</v>
      </c>
      <c r="E78" s="310" t="s">
        <v>487</v>
      </c>
      <c r="F78" s="310">
        <v>1060</v>
      </c>
      <c r="G78" s="310" t="s">
        <v>536</v>
      </c>
      <c r="H78" s="310" t="s">
        <v>537</v>
      </c>
      <c r="I78" s="310" t="s">
        <v>538</v>
      </c>
      <c r="J78" s="310" t="s">
        <v>539</v>
      </c>
      <c r="K78" s="311">
        <v>44197</v>
      </c>
      <c r="L78" s="311">
        <v>44561</v>
      </c>
      <c r="M78" s="310" t="s">
        <v>431</v>
      </c>
      <c r="N78" s="310">
        <v>65</v>
      </c>
      <c r="O78" s="310">
        <v>18</v>
      </c>
      <c r="P78" s="310">
        <v>17</v>
      </c>
      <c r="Q78" s="310">
        <v>79</v>
      </c>
      <c r="R78" s="310">
        <v>4</v>
      </c>
      <c r="S78" s="310" t="s">
        <v>432</v>
      </c>
    </row>
    <row r="79" spans="1:19" x14ac:dyDescent="0.25">
      <c r="A79" s="310" t="s">
        <v>532</v>
      </c>
      <c r="B79" s="310" t="s">
        <v>533</v>
      </c>
      <c r="C79" s="310" t="s">
        <v>534</v>
      </c>
      <c r="D79" s="310" t="s">
        <v>535</v>
      </c>
      <c r="E79" s="310" t="s">
        <v>487</v>
      </c>
      <c r="F79" s="310">
        <v>1060</v>
      </c>
      <c r="G79" s="310" t="s">
        <v>536</v>
      </c>
      <c r="H79" s="310" t="s">
        <v>537</v>
      </c>
      <c r="I79" s="310" t="s">
        <v>538</v>
      </c>
      <c r="J79" s="310" t="s">
        <v>539</v>
      </c>
      <c r="K79" s="311">
        <v>44197</v>
      </c>
      <c r="L79" s="311">
        <v>44561</v>
      </c>
      <c r="M79" s="310" t="s">
        <v>435</v>
      </c>
      <c r="N79" s="310">
        <v>91</v>
      </c>
      <c r="O79" s="310">
        <v>9</v>
      </c>
      <c r="Q79" s="310">
        <v>91</v>
      </c>
      <c r="R79" s="310">
        <v>5</v>
      </c>
      <c r="S79" s="310" t="s">
        <v>436</v>
      </c>
    </row>
    <row r="80" spans="1:19" x14ac:dyDescent="0.25">
      <c r="A80" s="310" t="s">
        <v>532</v>
      </c>
      <c r="B80" s="310" t="s">
        <v>533</v>
      </c>
      <c r="C80" s="310" t="s">
        <v>534</v>
      </c>
      <c r="D80" s="310" t="s">
        <v>535</v>
      </c>
      <c r="E80" s="310" t="s">
        <v>487</v>
      </c>
      <c r="F80" s="310">
        <v>1060</v>
      </c>
      <c r="G80" s="310" t="s">
        <v>536</v>
      </c>
      <c r="H80" s="310" t="s">
        <v>537</v>
      </c>
      <c r="I80" s="310" t="s">
        <v>538</v>
      </c>
      <c r="J80" s="310" t="s">
        <v>539</v>
      </c>
      <c r="K80" s="311">
        <v>44197</v>
      </c>
      <c r="L80" s="311">
        <v>44561</v>
      </c>
      <c r="M80" s="310" t="s">
        <v>433</v>
      </c>
      <c r="N80" s="310">
        <v>53</v>
      </c>
      <c r="O80" s="310">
        <v>4</v>
      </c>
      <c r="P80" s="310">
        <v>43</v>
      </c>
      <c r="Q80" s="310">
        <v>82</v>
      </c>
      <c r="R80" s="310">
        <v>3</v>
      </c>
      <c r="S80" s="310" t="s">
        <v>434</v>
      </c>
    </row>
    <row r="81" spans="1:19" x14ac:dyDescent="0.25">
      <c r="A81" s="310" t="s">
        <v>532</v>
      </c>
      <c r="B81" s="310" t="s">
        <v>533</v>
      </c>
      <c r="C81" s="310" t="s">
        <v>534</v>
      </c>
      <c r="D81" s="310" t="s">
        <v>535</v>
      </c>
      <c r="E81" s="310" t="s">
        <v>487</v>
      </c>
      <c r="F81" s="310">
        <v>1060</v>
      </c>
      <c r="G81" s="310" t="s">
        <v>536</v>
      </c>
      <c r="H81" s="310" t="s">
        <v>537</v>
      </c>
      <c r="I81" s="310" t="s">
        <v>538</v>
      </c>
      <c r="J81" s="310" t="s">
        <v>539</v>
      </c>
      <c r="K81" s="311">
        <v>44197</v>
      </c>
      <c r="L81" s="311">
        <v>44561</v>
      </c>
      <c r="M81" s="310" t="s">
        <v>419</v>
      </c>
      <c r="N81" s="310">
        <v>73</v>
      </c>
      <c r="O81" s="310">
        <v>8</v>
      </c>
      <c r="P81" s="310">
        <v>19</v>
      </c>
      <c r="Q81" s="310">
        <v>87</v>
      </c>
      <c r="R81" s="310">
        <v>4</v>
      </c>
      <c r="S81" s="310" t="s">
        <v>420</v>
      </c>
    </row>
    <row r="82" spans="1:19" x14ac:dyDescent="0.25">
      <c r="A82" s="310" t="s">
        <v>532</v>
      </c>
      <c r="B82" s="310" t="s">
        <v>533</v>
      </c>
      <c r="C82" s="310" t="s">
        <v>534</v>
      </c>
      <c r="D82" s="310" t="s">
        <v>535</v>
      </c>
      <c r="E82" s="310" t="s">
        <v>487</v>
      </c>
      <c r="F82" s="310">
        <v>1060</v>
      </c>
      <c r="G82" s="310" t="s">
        <v>536</v>
      </c>
      <c r="H82" s="310" t="s">
        <v>537</v>
      </c>
      <c r="I82" s="310" t="s">
        <v>538</v>
      </c>
      <c r="J82" s="310" t="s">
        <v>539</v>
      </c>
      <c r="K82" s="311">
        <v>44197</v>
      </c>
      <c r="L82" s="311">
        <v>44561</v>
      </c>
      <c r="M82" s="310" t="s">
        <v>417</v>
      </c>
      <c r="N82" s="310">
        <v>54</v>
      </c>
      <c r="O82" s="310">
        <v>11</v>
      </c>
      <c r="P82" s="310">
        <v>35</v>
      </c>
      <c r="Q82" s="310">
        <v>81</v>
      </c>
      <c r="R82" s="310">
        <v>3</v>
      </c>
      <c r="S82" s="310" t="s">
        <v>418</v>
      </c>
    </row>
    <row r="83" spans="1:19" x14ac:dyDescent="0.25">
      <c r="A83" s="310" t="s">
        <v>532</v>
      </c>
      <c r="B83" s="310" t="s">
        <v>533</v>
      </c>
      <c r="C83" s="310" t="s">
        <v>534</v>
      </c>
      <c r="D83" s="310" t="s">
        <v>535</v>
      </c>
      <c r="E83" s="310" t="s">
        <v>487</v>
      </c>
      <c r="F83" s="310">
        <v>1060</v>
      </c>
      <c r="G83" s="310" t="s">
        <v>536</v>
      </c>
      <c r="H83" s="310" t="s">
        <v>537</v>
      </c>
      <c r="I83" s="310" t="s">
        <v>538</v>
      </c>
      <c r="J83" s="310" t="s">
        <v>539</v>
      </c>
      <c r="K83" s="311">
        <v>44197</v>
      </c>
      <c r="L83" s="311">
        <v>44561</v>
      </c>
      <c r="M83" s="310" t="s">
        <v>425</v>
      </c>
      <c r="N83" s="310">
        <v>73</v>
      </c>
      <c r="O83" s="310">
        <v>6</v>
      </c>
      <c r="P83" s="310">
        <v>21</v>
      </c>
      <c r="Q83" s="310">
        <v>89</v>
      </c>
      <c r="R83" s="310">
        <v>4</v>
      </c>
      <c r="S83" s="310" t="s">
        <v>426</v>
      </c>
    </row>
    <row r="84" spans="1:19" x14ac:dyDescent="0.25">
      <c r="A84" s="310" t="s">
        <v>532</v>
      </c>
      <c r="B84" s="310" t="s">
        <v>533</v>
      </c>
      <c r="C84" s="310" t="s">
        <v>534</v>
      </c>
      <c r="D84" s="310" t="s">
        <v>535</v>
      </c>
      <c r="E84" s="310" t="s">
        <v>487</v>
      </c>
      <c r="F84" s="310">
        <v>1060</v>
      </c>
      <c r="G84" s="310" t="s">
        <v>536</v>
      </c>
      <c r="H84" s="310" t="s">
        <v>537</v>
      </c>
      <c r="I84" s="310" t="s">
        <v>538</v>
      </c>
      <c r="J84" s="310" t="s">
        <v>539</v>
      </c>
      <c r="K84" s="311">
        <v>44197</v>
      </c>
      <c r="L84" s="311">
        <v>44561</v>
      </c>
      <c r="M84" s="310" t="s">
        <v>427</v>
      </c>
      <c r="N84" s="310">
        <v>74</v>
      </c>
      <c r="O84" s="310">
        <v>4</v>
      </c>
      <c r="P84" s="310">
        <v>22</v>
      </c>
      <c r="Q84" s="310">
        <v>89</v>
      </c>
      <c r="R84" s="310">
        <v>4</v>
      </c>
      <c r="S84" s="310" t="s">
        <v>445</v>
      </c>
    </row>
    <row r="85" spans="1:19" x14ac:dyDescent="0.25">
      <c r="A85" s="310" t="s">
        <v>532</v>
      </c>
      <c r="B85" s="310" t="s">
        <v>533</v>
      </c>
      <c r="C85" s="310" t="s">
        <v>534</v>
      </c>
      <c r="D85" s="310" t="s">
        <v>535</v>
      </c>
      <c r="E85" s="310" t="s">
        <v>487</v>
      </c>
      <c r="F85" s="310">
        <v>1060</v>
      </c>
      <c r="G85" s="310" t="s">
        <v>536</v>
      </c>
      <c r="H85" s="310" t="s">
        <v>537</v>
      </c>
      <c r="I85" s="310" t="s">
        <v>538</v>
      </c>
      <c r="J85" s="310" t="s">
        <v>539</v>
      </c>
      <c r="K85" s="311">
        <v>44197</v>
      </c>
      <c r="L85" s="311">
        <v>44561</v>
      </c>
      <c r="M85" s="310" t="s">
        <v>492</v>
      </c>
      <c r="R85" s="310">
        <v>4</v>
      </c>
      <c r="S85" s="310" t="s">
        <v>493</v>
      </c>
    </row>
    <row r="86" spans="1:19" x14ac:dyDescent="0.25">
      <c r="A86" s="310" t="s">
        <v>540</v>
      </c>
      <c r="B86" s="310" t="s">
        <v>541</v>
      </c>
      <c r="C86" s="310" t="s">
        <v>542</v>
      </c>
      <c r="D86" s="310" t="s">
        <v>543</v>
      </c>
      <c r="E86" s="310" t="s">
        <v>487</v>
      </c>
      <c r="F86" s="310">
        <v>1301</v>
      </c>
      <c r="G86" s="310" t="s">
        <v>544</v>
      </c>
      <c r="H86" s="310" t="s">
        <v>545</v>
      </c>
      <c r="I86" s="310" t="s">
        <v>546</v>
      </c>
      <c r="J86" s="310" t="s">
        <v>547</v>
      </c>
      <c r="K86" s="311">
        <v>44197</v>
      </c>
      <c r="L86" s="311">
        <v>44561</v>
      </c>
      <c r="M86" s="310" t="s">
        <v>421</v>
      </c>
      <c r="N86" s="310">
        <v>78</v>
      </c>
      <c r="O86" s="310">
        <v>5</v>
      </c>
      <c r="P86" s="310">
        <v>17</v>
      </c>
      <c r="Q86" s="310">
        <v>91</v>
      </c>
      <c r="R86" s="310">
        <v>3</v>
      </c>
      <c r="S86" s="310" t="s">
        <v>422</v>
      </c>
    </row>
    <row r="87" spans="1:19" x14ac:dyDescent="0.25">
      <c r="A87" s="310" t="s">
        <v>540</v>
      </c>
      <c r="B87" s="310" t="s">
        <v>541</v>
      </c>
      <c r="C87" s="310" t="s">
        <v>542</v>
      </c>
      <c r="D87" s="310" t="s">
        <v>543</v>
      </c>
      <c r="E87" s="310" t="s">
        <v>487</v>
      </c>
      <c r="F87" s="310">
        <v>1301</v>
      </c>
      <c r="G87" s="310" t="s">
        <v>544</v>
      </c>
      <c r="H87" s="310" t="s">
        <v>545</v>
      </c>
      <c r="I87" s="310" t="s">
        <v>546</v>
      </c>
      <c r="J87" s="310" t="s">
        <v>547</v>
      </c>
      <c r="K87" s="311">
        <v>44197</v>
      </c>
      <c r="L87" s="311">
        <v>44561</v>
      </c>
      <c r="M87" s="310" t="s">
        <v>429</v>
      </c>
      <c r="N87" s="310">
        <v>76</v>
      </c>
      <c r="O87" s="310">
        <v>6</v>
      </c>
      <c r="P87" s="310">
        <v>18</v>
      </c>
      <c r="Q87" s="310">
        <v>90</v>
      </c>
      <c r="R87" s="310">
        <v>3</v>
      </c>
      <c r="S87" s="310" t="s">
        <v>430</v>
      </c>
    </row>
    <row r="88" spans="1:19" x14ac:dyDescent="0.25">
      <c r="A88" s="310" t="s">
        <v>540</v>
      </c>
      <c r="B88" s="310" t="s">
        <v>541</v>
      </c>
      <c r="C88" s="310" t="s">
        <v>542</v>
      </c>
      <c r="D88" s="310" t="s">
        <v>543</v>
      </c>
      <c r="E88" s="310" t="s">
        <v>487</v>
      </c>
      <c r="F88" s="310">
        <v>1301</v>
      </c>
      <c r="G88" s="310" t="s">
        <v>544</v>
      </c>
      <c r="H88" s="310" t="s">
        <v>545</v>
      </c>
      <c r="I88" s="310" t="s">
        <v>546</v>
      </c>
      <c r="J88" s="310" t="s">
        <v>547</v>
      </c>
      <c r="K88" s="311">
        <v>44197</v>
      </c>
      <c r="L88" s="311">
        <v>44561</v>
      </c>
      <c r="M88" s="310" t="s">
        <v>423</v>
      </c>
      <c r="N88" s="310">
        <v>62</v>
      </c>
      <c r="O88" s="310">
        <v>11</v>
      </c>
      <c r="P88" s="310">
        <v>27</v>
      </c>
      <c r="Q88" s="310">
        <v>83</v>
      </c>
      <c r="R88" s="310">
        <v>3</v>
      </c>
      <c r="S88" s="310" t="s">
        <v>424</v>
      </c>
    </row>
    <row r="89" spans="1:19" x14ac:dyDescent="0.25">
      <c r="A89" s="310" t="s">
        <v>540</v>
      </c>
      <c r="B89" s="310" t="s">
        <v>541</v>
      </c>
      <c r="C89" s="310" t="s">
        <v>542</v>
      </c>
      <c r="D89" s="310" t="s">
        <v>543</v>
      </c>
      <c r="E89" s="310" t="s">
        <v>487</v>
      </c>
      <c r="F89" s="310">
        <v>1301</v>
      </c>
      <c r="G89" s="310" t="s">
        <v>544</v>
      </c>
      <c r="H89" s="310" t="s">
        <v>545</v>
      </c>
      <c r="I89" s="310" t="s">
        <v>546</v>
      </c>
      <c r="J89" s="310" t="s">
        <v>547</v>
      </c>
      <c r="K89" s="311">
        <v>44197</v>
      </c>
      <c r="L89" s="311">
        <v>44561</v>
      </c>
      <c r="M89" s="310" t="s">
        <v>431</v>
      </c>
      <c r="N89" s="310">
        <v>64</v>
      </c>
      <c r="O89" s="310">
        <v>17</v>
      </c>
      <c r="P89" s="310">
        <v>19</v>
      </c>
      <c r="Q89" s="310">
        <v>79</v>
      </c>
      <c r="R89" s="310">
        <v>4</v>
      </c>
      <c r="S89" s="310" t="s">
        <v>432</v>
      </c>
    </row>
    <row r="90" spans="1:19" x14ac:dyDescent="0.25">
      <c r="A90" s="310" t="s">
        <v>540</v>
      </c>
      <c r="B90" s="310" t="s">
        <v>541</v>
      </c>
      <c r="C90" s="310" t="s">
        <v>542</v>
      </c>
      <c r="D90" s="310" t="s">
        <v>543</v>
      </c>
      <c r="E90" s="310" t="s">
        <v>487</v>
      </c>
      <c r="F90" s="310">
        <v>1301</v>
      </c>
      <c r="G90" s="310" t="s">
        <v>544</v>
      </c>
      <c r="H90" s="310" t="s">
        <v>545</v>
      </c>
      <c r="I90" s="310" t="s">
        <v>546</v>
      </c>
      <c r="J90" s="310" t="s">
        <v>547</v>
      </c>
      <c r="K90" s="311">
        <v>44197</v>
      </c>
      <c r="L90" s="311">
        <v>44561</v>
      </c>
      <c r="M90" s="310" t="s">
        <v>435</v>
      </c>
      <c r="N90" s="310">
        <v>91</v>
      </c>
      <c r="O90" s="310">
        <v>9</v>
      </c>
      <c r="Q90" s="310">
        <v>91</v>
      </c>
      <c r="R90" s="310">
        <v>5</v>
      </c>
      <c r="S90" s="310" t="s">
        <v>436</v>
      </c>
    </row>
    <row r="91" spans="1:19" x14ac:dyDescent="0.25">
      <c r="A91" s="310" t="s">
        <v>540</v>
      </c>
      <c r="B91" s="310" t="s">
        <v>541</v>
      </c>
      <c r="C91" s="310" t="s">
        <v>542</v>
      </c>
      <c r="D91" s="310" t="s">
        <v>543</v>
      </c>
      <c r="E91" s="310" t="s">
        <v>487</v>
      </c>
      <c r="F91" s="310">
        <v>1301</v>
      </c>
      <c r="G91" s="310" t="s">
        <v>544</v>
      </c>
      <c r="H91" s="310" t="s">
        <v>545</v>
      </c>
      <c r="I91" s="310" t="s">
        <v>546</v>
      </c>
      <c r="J91" s="310" t="s">
        <v>547</v>
      </c>
      <c r="K91" s="311">
        <v>44197</v>
      </c>
      <c r="L91" s="311">
        <v>44561</v>
      </c>
      <c r="M91" s="310" t="s">
        <v>433</v>
      </c>
      <c r="N91" s="310">
        <v>43</v>
      </c>
      <c r="O91" s="310">
        <v>5</v>
      </c>
      <c r="P91" s="310">
        <v>52</v>
      </c>
      <c r="Q91" s="310">
        <v>79</v>
      </c>
      <c r="R91" s="310">
        <v>3</v>
      </c>
      <c r="S91" s="310" t="s">
        <v>434</v>
      </c>
    </row>
    <row r="92" spans="1:19" x14ac:dyDescent="0.25">
      <c r="A92" s="310" t="s">
        <v>540</v>
      </c>
      <c r="B92" s="310" t="s">
        <v>541</v>
      </c>
      <c r="C92" s="310" t="s">
        <v>542</v>
      </c>
      <c r="D92" s="310" t="s">
        <v>543</v>
      </c>
      <c r="E92" s="310" t="s">
        <v>487</v>
      </c>
      <c r="F92" s="310">
        <v>1301</v>
      </c>
      <c r="G92" s="310" t="s">
        <v>544</v>
      </c>
      <c r="H92" s="310" t="s">
        <v>545</v>
      </c>
      <c r="I92" s="310" t="s">
        <v>546</v>
      </c>
      <c r="J92" s="310" t="s">
        <v>547</v>
      </c>
      <c r="K92" s="311">
        <v>44197</v>
      </c>
      <c r="L92" s="311">
        <v>44561</v>
      </c>
      <c r="M92" s="310" t="s">
        <v>419</v>
      </c>
      <c r="N92" s="310">
        <v>75</v>
      </c>
      <c r="O92" s="310">
        <v>6</v>
      </c>
      <c r="P92" s="310">
        <v>19</v>
      </c>
      <c r="Q92" s="310">
        <v>89</v>
      </c>
      <c r="R92" s="310">
        <v>4</v>
      </c>
      <c r="S92" s="310" t="s">
        <v>420</v>
      </c>
    </row>
    <row r="93" spans="1:19" x14ac:dyDescent="0.25">
      <c r="A93" s="310" t="s">
        <v>540</v>
      </c>
      <c r="B93" s="310" t="s">
        <v>541</v>
      </c>
      <c r="C93" s="310" t="s">
        <v>542</v>
      </c>
      <c r="D93" s="310" t="s">
        <v>543</v>
      </c>
      <c r="E93" s="310" t="s">
        <v>487</v>
      </c>
      <c r="F93" s="310">
        <v>1301</v>
      </c>
      <c r="G93" s="310" t="s">
        <v>544</v>
      </c>
      <c r="H93" s="310" t="s">
        <v>545</v>
      </c>
      <c r="I93" s="310" t="s">
        <v>546</v>
      </c>
      <c r="J93" s="310" t="s">
        <v>547</v>
      </c>
      <c r="K93" s="311">
        <v>44197</v>
      </c>
      <c r="L93" s="311">
        <v>44561</v>
      </c>
      <c r="M93" s="310" t="s">
        <v>417</v>
      </c>
      <c r="N93" s="310">
        <v>43</v>
      </c>
      <c r="O93" s="310">
        <v>19</v>
      </c>
      <c r="P93" s="310">
        <v>38</v>
      </c>
      <c r="Q93" s="310">
        <v>73</v>
      </c>
      <c r="R93" s="310">
        <v>1</v>
      </c>
      <c r="S93" s="310" t="s">
        <v>418</v>
      </c>
    </row>
    <row r="94" spans="1:19" x14ac:dyDescent="0.25">
      <c r="A94" s="310" t="s">
        <v>540</v>
      </c>
      <c r="B94" s="310" t="s">
        <v>541</v>
      </c>
      <c r="C94" s="310" t="s">
        <v>542</v>
      </c>
      <c r="D94" s="310" t="s">
        <v>543</v>
      </c>
      <c r="E94" s="310" t="s">
        <v>487</v>
      </c>
      <c r="F94" s="310">
        <v>1301</v>
      </c>
      <c r="G94" s="310" t="s">
        <v>544</v>
      </c>
      <c r="H94" s="310" t="s">
        <v>545</v>
      </c>
      <c r="I94" s="310" t="s">
        <v>546</v>
      </c>
      <c r="J94" s="310" t="s">
        <v>547</v>
      </c>
      <c r="K94" s="311">
        <v>44197</v>
      </c>
      <c r="L94" s="311">
        <v>44561</v>
      </c>
      <c r="M94" s="310" t="s">
        <v>425</v>
      </c>
      <c r="N94" s="310">
        <v>62</v>
      </c>
      <c r="O94" s="310">
        <v>10</v>
      </c>
      <c r="P94" s="310">
        <v>28</v>
      </c>
      <c r="Q94" s="310">
        <v>85</v>
      </c>
      <c r="R94" s="310">
        <v>3</v>
      </c>
      <c r="S94" s="310" t="s">
        <v>426</v>
      </c>
    </row>
    <row r="95" spans="1:19" x14ac:dyDescent="0.25">
      <c r="A95" s="310" t="s">
        <v>540</v>
      </c>
      <c r="B95" s="310" t="s">
        <v>541</v>
      </c>
      <c r="C95" s="310" t="s">
        <v>542</v>
      </c>
      <c r="D95" s="310" t="s">
        <v>543</v>
      </c>
      <c r="E95" s="310" t="s">
        <v>487</v>
      </c>
      <c r="F95" s="310">
        <v>1301</v>
      </c>
      <c r="G95" s="310" t="s">
        <v>544</v>
      </c>
      <c r="H95" s="310" t="s">
        <v>545</v>
      </c>
      <c r="I95" s="310" t="s">
        <v>546</v>
      </c>
      <c r="J95" s="310" t="s">
        <v>547</v>
      </c>
      <c r="K95" s="311">
        <v>44197</v>
      </c>
      <c r="L95" s="311">
        <v>44561</v>
      </c>
      <c r="M95" s="310" t="s">
        <v>427</v>
      </c>
      <c r="N95" s="310">
        <v>59</v>
      </c>
      <c r="O95" s="310">
        <v>7</v>
      </c>
      <c r="P95" s="310">
        <v>34</v>
      </c>
      <c r="Q95" s="310">
        <v>83</v>
      </c>
      <c r="R95" s="310">
        <v>3</v>
      </c>
      <c r="S95" s="310" t="s">
        <v>445</v>
      </c>
    </row>
    <row r="96" spans="1:19" x14ac:dyDescent="0.25">
      <c r="A96" s="310" t="s">
        <v>540</v>
      </c>
      <c r="B96" s="310" t="s">
        <v>541</v>
      </c>
      <c r="C96" s="310" t="s">
        <v>542</v>
      </c>
      <c r="D96" s="310" t="s">
        <v>543</v>
      </c>
      <c r="E96" s="310" t="s">
        <v>487</v>
      </c>
      <c r="F96" s="310">
        <v>1301</v>
      </c>
      <c r="G96" s="310" t="s">
        <v>544</v>
      </c>
      <c r="H96" s="310" t="s">
        <v>545</v>
      </c>
      <c r="I96" s="310" t="s">
        <v>546</v>
      </c>
      <c r="J96" s="310" t="s">
        <v>547</v>
      </c>
      <c r="K96" s="311">
        <v>44197</v>
      </c>
      <c r="L96" s="311">
        <v>44561</v>
      </c>
      <c r="M96" s="310" t="s">
        <v>492</v>
      </c>
      <c r="R96" s="310">
        <v>3</v>
      </c>
      <c r="S96" s="310" t="s">
        <v>493</v>
      </c>
    </row>
    <row r="97" spans="1:19" x14ac:dyDescent="0.25">
      <c r="A97" s="310" t="s">
        <v>548</v>
      </c>
      <c r="B97" s="310" t="s">
        <v>549</v>
      </c>
      <c r="C97" s="310" t="s">
        <v>550</v>
      </c>
      <c r="D97" s="310" t="s">
        <v>551</v>
      </c>
      <c r="E97" s="310" t="s">
        <v>487</v>
      </c>
      <c r="F97" s="310">
        <v>2124</v>
      </c>
      <c r="G97" s="310" t="s">
        <v>552</v>
      </c>
      <c r="H97" s="310" t="s">
        <v>553</v>
      </c>
      <c r="I97" s="310" t="s">
        <v>554</v>
      </c>
      <c r="J97" s="310" t="s">
        <v>555</v>
      </c>
      <c r="K97" s="311">
        <v>44197</v>
      </c>
      <c r="L97" s="311">
        <v>44561</v>
      </c>
      <c r="M97" s="310" t="s">
        <v>421</v>
      </c>
      <c r="N97" s="310">
        <v>78</v>
      </c>
      <c r="O97" s="310">
        <v>5</v>
      </c>
      <c r="P97" s="310">
        <v>17</v>
      </c>
      <c r="Q97" s="310">
        <v>91</v>
      </c>
      <c r="R97" s="310">
        <v>3</v>
      </c>
      <c r="S97" s="310" t="s">
        <v>422</v>
      </c>
    </row>
    <row r="98" spans="1:19" x14ac:dyDescent="0.25">
      <c r="A98" s="310" t="s">
        <v>548</v>
      </c>
      <c r="B98" s="310" t="s">
        <v>549</v>
      </c>
      <c r="C98" s="310" t="s">
        <v>550</v>
      </c>
      <c r="D98" s="310" t="s">
        <v>551</v>
      </c>
      <c r="E98" s="310" t="s">
        <v>487</v>
      </c>
      <c r="F98" s="310">
        <v>2124</v>
      </c>
      <c r="G98" s="310" t="s">
        <v>552</v>
      </c>
      <c r="H98" s="310" t="s">
        <v>553</v>
      </c>
      <c r="I98" s="310" t="s">
        <v>554</v>
      </c>
      <c r="J98" s="310" t="s">
        <v>555</v>
      </c>
      <c r="K98" s="311">
        <v>44197</v>
      </c>
      <c r="L98" s="311">
        <v>44561</v>
      </c>
      <c r="M98" s="310" t="s">
        <v>429</v>
      </c>
      <c r="N98" s="310">
        <v>81</v>
      </c>
      <c r="O98" s="310">
        <v>4</v>
      </c>
      <c r="P98" s="310">
        <v>15</v>
      </c>
      <c r="Q98" s="310">
        <v>92</v>
      </c>
      <c r="R98" s="310">
        <v>4</v>
      </c>
      <c r="S98" s="310" t="s">
        <v>430</v>
      </c>
    </row>
    <row r="99" spans="1:19" x14ac:dyDescent="0.25">
      <c r="A99" s="310" t="s">
        <v>548</v>
      </c>
      <c r="B99" s="310" t="s">
        <v>549</v>
      </c>
      <c r="C99" s="310" t="s">
        <v>550</v>
      </c>
      <c r="D99" s="310" t="s">
        <v>551</v>
      </c>
      <c r="E99" s="310" t="s">
        <v>487</v>
      </c>
      <c r="F99" s="310">
        <v>2124</v>
      </c>
      <c r="G99" s="310" t="s">
        <v>552</v>
      </c>
      <c r="H99" s="310" t="s">
        <v>553</v>
      </c>
      <c r="I99" s="310" t="s">
        <v>554</v>
      </c>
      <c r="J99" s="310" t="s">
        <v>555</v>
      </c>
      <c r="K99" s="311">
        <v>44197</v>
      </c>
      <c r="L99" s="311">
        <v>44561</v>
      </c>
      <c r="M99" s="310" t="s">
        <v>423</v>
      </c>
      <c r="N99" s="310">
        <v>53</v>
      </c>
      <c r="O99" s="310">
        <v>16</v>
      </c>
      <c r="P99" s="310">
        <v>31</v>
      </c>
      <c r="Q99" s="310">
        <v>78</v>
      </c>
      <c r="R99" s="310">
        <v>2</v>
      </c>
      <c r="S99" s="310" t="s">
        <v>424</v>
      </c>
    </row>
    <row r="100" spans="1:19" x14ac:dyDescent="0.25">
      <c r="A100" s="310" t="s">
        <v>548</v>
      </c>
      <c r="B100" s="310" t="s">
        <v>549</v>
      </c>
      <c r="C100" s="310" t="s">
        <v>550</v>
      </c>
      <c r="D100" s="310" t="s">
        <v>551</v>
      </c>
      <c r="E100" s="310" t="s">
        <v>487</v>
      </c>
      <c r="F100" s="310">
        <v>2124</v>
      </c>
      <c r="G100" s="310" t="s">
        <v>552</v>
      </c>
      <c r="H100" s="310" t="s">
        <v>553</v>
      </c>
      <c r="I100" s="310" t="s">
        <v>554</v>
      </c>
      <c r="J100" s="310" t="s">
        <v>555</v>
      </c>
      <c r="K100" s="311">
        <v>44197</v>
      </c>
      <c r="L100" s="311">
        <v>44561</v>
      </c>
      <c r="M100" s="310" t="s">
        <v>431</v>
      </c>
      <c r="N100" s="310">
        <v>57</v>
      </c>
      <c r="O100" s="310">
        <v>25</v>
      </c>
      <c r="P100" s="310">
        <v>18</v>
      </c>
      <c r="Q100" s="310">
        <v>74</v>
      </c>
      <c r="R100" s="310">
        <v>3</v>
      </c>
      <c r="S100" s="310" t="s">
        <v>432</v>
      </c>
    </row>
    <row r="101" spans="1:19" x14ac:dyDescent="0.25">
      <c r="A101" s="310" t="s">
        <v>548</v>
      </c>
      <c r="B101" s="310" t="s">
        <v>549</v>
      </c>
      <c r="C101" s="310" t="s">
        <v>550</v>
      </c>
      <c r="D101" s="310" t="s">
        <v>551</v>
      </c>
      <c r="E101" s="310" t="s">
        <v>487</v>
      </c>
      <c r="F101" s="310">
        <v>2124</v>
      </c>
      <c r="G101" s="310" t="s">
        <v>552</v>
      </c>
      <c r="H101" s="310" t="s">
        <v>553</v>
      </c>
      <c r="I101" s="310" t="s">
        <v>554</v>
      </c>
      <c r="J101" s="310" t="s">
        <v>555</v>
      </c>
      <c r="K101" s="311">
        <v>44197</v>
      </c>
      <c r="L101" s="311">
        <v>44561</v>
      </c>
      <c r="M101" s="310" t="s">
        <v>435</v>
      </c>
      <c r="N101" s="310">
        <v>85</v>
      </c>
      <c r="O101" s="310">
        <v>15</v>
      </c>
      <c r="Q101" s="310">
        <v>85</v>
      </c>
      <c r="R101" s="310">
        <v>3</v>
      </c>
      <c r="S101" s="310" t="s">
        <v>436</v>
      </c>
    </row>
    <row r="102" spans="1:19" x14ac:dyDescent="0.25">
      <c r="A102" s="310" t="s">
        <v>548</v>
      </c>
      <c r="B102" s="310" t="s">
        <v>549</v>
      </c>
      <c r="C102" s="310" t="s">
        <v>550</v>
      </c>
      <c r="D102" s="310" t="s">
        <v>551</v>
      </c>
      <c r="E102" s="310" t="s">
        <v>487</v>
      </c>
      <c r="F102" s="310">
        <v>2124</v>
      </c>
      <c r="G102" s="310" t="s">
        <v>552</v>
      </c>
      <c r="H102" s="310" t="s">
        <v>553</v>
      </c>
      <c r="I102" s="310" t="s">
        <v>554</v>
      </c>
      <c r="J102" s="310" t="s">
        <v>555</v>
      </c>
      <c r="K102" s="311">
        <v>44197</v>
      </c>
      <c r="L102" s="311">
        <v>44561</v>
      </c>
      <c r="M102" s="310" t="s">
        <v>433</v>
      </c>
      <c r="N102" s="310">
        <v>46</v>
      </c>
      <c r="O102" s="310">
        <v>6</v>
      </c>
      <c r="P102" s="310">
        <v>48</v>
      </c>
      <c r="Q102" s="310">
        <v>79</v>
      </c>
      <c r="R102" s="310">
        <v>3</v>
      </c>
      <c r="S102" s="310" t="s">
        <v>434</v>
      </c>
    </row>
    <row r="103" spans="1:19" x14ac:dyDescent="0.25">
      <c r="A103" s="310" t="s">
        <v>548</v>
      </c>
      <c r="B103" s="310" t="s">
        <v>549</v>
      </c>
      <c r="C103" s="310" t="s">
        <v>550</v>
      </c>
      <c r="D103" s="310" t="s">
        <v>551</v>
      </c>
      <c r="E103" s="310" t="s">
        <v>487</v>
      </c>
      <c r="F103" s="310">
        <v>2124</v>
      </c>
      <c r="G103" s="310" t="s">
        <v>552</v>
      </c>
      <c r="H103" s="310" t="s">
        <v>553</v>
      </c>
      <c r="I103" s="310" t="s">
        <v>554</v>
      </c>
      <c r="J103" s="310" t="s">
        <v>555</v>
      </c>
      <c r="K103" s="311">
        <v>44197</v>
      </c>
      <c r="L103" s="311">
        <v>44561</v>
      </c>
      <c r="M103" s="310" t="s">
        <v>419</v>
      </c>
      <c r="N103" s="310">
        <v>75</v>
      </c>
      <c r="O103" s="310">
        <v>7</v>
      </c>
      <c r="P103" s="310">
        <v>18</v>
      </c>
      <c r="Q103" s="310">
        <v>89</v>
      </c>
      <c r="R103" s="310">
        <v>4</v>
      </c>
      <c r="S103" s="310" t="s">
        <v>420</v>
      </c>
    </row>
    <row r="104" spans="1:19" x14ac:dyDescent="0.25">
      <c r="A104" s="310" t="s">
        <v>548</v>
      </c>
      <c r="B104" s="310" t="s">
        <v>549</v>
      </c>
      <c r="C104" s="310" t="s">
        <v>550</v>
      </c>
      <c r="D104" s="310" t="s">
        <v>551</v>
      </c>
      <c r="E104" s="310" t="s">
        <v>487</v>
      </c>
      <c r="F104" s="310">
        <v>2124</v>
      </c>
      <c r="G104" s="310" t="s">
        <v>552</v>
      </c>
      <c r="H104" s="310" t="s">
        <v>553</v>
      </c>
      <c r="I104" s="310" t="s">
        <v>554</v>
      </c>
      <c r="J104" s="310" t="s">
        <v>555</v>
      </c>
      <c r="K104" s="311">
        <v>44197</v>
      </c>
      <c r="L104" s="311">
        <v>44561</v>
      </c>
      <c r="M104" s="310" t="s">
        <v>417</v>
      </c>
      <c r="N104" s="310">
        <v>59</v>
      </c>
      <c r="O104" s="310">
        <v>13</v>
      </c>
      <c r="P104" s="310">
        <v>28</v>
      </c>
      <c r="Q104" s="310">
        <v>81</v>
      </c>
      <c r="R104" s="310">
        <v>3</v>
      </c>
      <c r="S104" s="310" t="s">
        <v>418</v>
      </c>
    </row>
    <row r="105" spans="1:19" x14ac:dyDescent="0.25">
      <c r="A105" s="310" t="s">
        <v>548</v>
      </c>
      <c r="B105" s="310" t="s">
        <v>549</v>
      </c>
      <c r="C105" s="310" t="s">
        <v>550</v>
      </c>
      <c r="D105" s="310" t="s">
        <v>551</v>
      </c>
      <c r="E105" s="310" t="s">
        <v>487</v>
      </c>
      <c r="F105" s="310">
        <v>2124</v>
      </c>
      <c r="G105" s="310" t="s">
        <v>552</v>
      </c>
      <c r="H105" s="310" t="s">
        <v>553</v>
      </c>
      <c r="I105" s="310" t="s">
        <v>554</v>
      </c>
      <c r="J105" s="310" t="s">
        <v>555</v>
      </c>
      <c r="K105" s="311">
        <v>44197</v>
      </c>
      <c r="L105" s="311">
        <v>44561</v>
      </c>
      <c r="M105" s="310" t="s">
        <v>425</v>
      </c>
      <c r="N105" s="310">
        <v>66</v>
      </c>
      <c r="O105" s="310">
        <v>8</v>
      </c>
      <c r="P105" s="310">
        <v>26</v>
      </c>
      <c r="Q105" s="310">
        <v>87</v>
      </c>
      <c r="R105" s="310">
        <v>3</v>
      </c>
      <c r="S105" s="310" t="s">
        <v>426</v>
      </c>
    </row>
    <row r="106" spans="1:19" x14ac:dyDescent="0.25">
      <c r="A106" s="310" t="s">
        <v>548</v>
      </c>
      <c r="B106" s="310" t="s">
        <v>549</v>
      </c>
      <c r="C106" s="310" t="s">
        <v>550</v>
      </c>
      <c r="D106" s="310" t="s">
        <v>551</v>
      </c>
      <c r="E106" s="310" t="s">
        <v>487</v>
      </c>
      <c r="F106" s="310">
        <v>2124</v>
      </c>
      <c r="G106" s="310" t="s">
        <v>552</v>
      </c>
      <c r="H106" s="310" t="s">
        <v>553</v>
      </c>
      <c r="I106" s="310" t="s">
        <v>554</v>
      </c>
      <c r="J106" s="310" t="s">
        <v>555</v>
      </c>
      <c r="K106" s="311">
        <v>44197</v>
      </c>
      <c r="L106" s="311">
        <v>44561</v>
      </c>
      <c r="M106" s="310" t="s">
        <v>427</v>
      </c>
      <c r="N106" s="310">
        <v>66</v>
      </c>
      <c r="O106" s="310">
        <v>6</v>
      </c>
      <c r="P106" s="310">
        <v>28</v>
      </c>
      <c r="Q106" s="310">
        <v>86</v>
      </c>
      <c r="R106" s="310">
        <v>3</v>
      </c>
      <c r="S106" s="310" t="s">
        <v>445</v>
      </c>
    </row>
    <row r="107" spans="1:19" x14ac:dyDescent="0.25">
      <c r="A107" s="310" t="s">
        <v>548</v>
      </c>
      <c r="B107" s="310" t="s">
        <v>549</v>
      </c>
      <c r="C107" s="310" t="s">
        <v>550</v>
      </c>
      <c r="D107" s="310" t="s">
        <v>551</v>
      </c>
      <c r="E107" s="310" t="s">
        <v>487</v>
      </c>
      <c r="F107" s="310">
        <v>2124</v>
      </c>
      <c r="G107" s="310" t="s">
        <v>552</v>
      </c>
      <c r="H107" s="310" t="s">
        <v>553</v>
      </c>
      <c r="I107" s="310" t="s">
        <v>554</v>
      </c>
      <c r="J107" s="310" t="s">
        <v>555</v>
      </c>
      <c r="K107" s="311">
        <v>44197</v>
      </c>
      <c r="L107" s="311">
        <v>44561</v>
      </c>
      <c r="M107" s="310" t="s">
        <v>492</v>
      </c>
      <c r="R107" s="310">
        <v>3</v>
      </c>
      <c r="S107" s="310" t="s">
        <v>493</v>
      </c>
    </row>
    <row r="108" spans="1:19" x14ac:dyDescent="0.25">
      <c r="A108" s="310" t="s">
        <v>556</v>
      </c>
      <c r="B108" s="310" t="s">
        <v>557</v>
      </c>
      <c r="C108" s="310" t="s">
        <v>558</v>
      </c>
      <c r="D108" s="310" t="s">
        <v>559</v>
      </c>
      <c r="E108" s="310" t="s">
        <v>487</v>
      </c>
      <c r="F108" s="310">
        <v>1550</v>
      </c>
      <c r="G108" s="310" t="s">
        <v>488</v>
      </c>
      <c r="H108" s="310" t="s">
        <v>560</v>
      </c>
      <c r="I108" s="310" t="s">
        <v>561</v>
      </c>
      <c r="J108" s="310" t="s">
        <v>501</v>
      </c>
      <c r="K108" s="311">
        <v>44197</v>
      </c>
      <c r="L108" s="311">
        <v>44561</v>
      </c>
      <c r="M108" s="310" t="s">
        <v>421</v>
      </c>
      <c r="N108" s="310">
        <v>78</v>
      </c>
      <c r="O108" s="310">
        <v>5</v>
      </c>
      <c r="P108" s="310">
        <v>17</v>
      </c>
      <c r="Q108" s="310">
        <v>90</v>
      </c>
      <c r="R108" s="310">
        <v>3</v>
      </c>
      <c r="S108" s="310" t="s">
        <v>422</v>
      </c>
    </row>
    <row r="109" spans="1:19" x14ac:dyDescent="0.25">
      <c r="A109" s="310" t="s">
        <v>556</v>
      </c>
      <c r="B109" s="310" t="s">
        <v>557</v>
      </c>
      <c r="C109" s="310" t="s">
        <v>558</v>
      </c>
      <c r="D109" s="310" t="s">
        <v>559</v>
      </c>
      <c r="E109" s="310" t="s">
        <v>487</v>
      </c>
      <c r="F109" s="310">
        <v>1550</v>
      </c>
      <c r="G109" s="310" t="s">
        <v>488</v>
      </c>
      <c r="H109" s="310" t="s">
        <v>560</v>
      </c>
      <c r="I109" s="310" t="s">
        <v>561</v>
      </c>
      <c r="J109" s="310" t="s">
        <v>501</v>
      </c>
      <c r="K109" s="311">
        <v>44197</v>
      </c>
      <c r="L109" s="311">
        <v>44561</v>
      </c>
      <c r="M109" s="310" t="s">
        <v>429</v>
      </c>
      <c r="N109" s="310">
        <v>71</v>
      </c>
      <c r="O109" s="310">
        <v>10</v>
      </c>
      <c r="P109" s="310">
        <v>19</v>
      </c>
      <c r="Q109" s="310">
        <v>86</v>
      </c>
      <c r="R109" s="310">
        <v>2</v>
      </c>
      <c r="S109" s="310" t="s">
        <v>430</v>
      </c>
    </row>
    <row r="110" spans="1:19" x14ac:dyDescent="0.25">
      <c r="A110" s="310" t="s">
        <v>556</v>
      </c>
      <c r="B110" s="310" t="s">
        <v>557</v>
      </c>
      <c r="C110" s="310" t="s">
        <v>558</v>
      </c>
      <c r="D110" s="310" t="s">
        <v>559</v>
      </c>
      <c r="E110" s="310" t="s">
        <v>487</v>
      </c>
      <c r="F110" s="310">
        <v>1550</v>
      </c>
      <c r="G110" s="310" t="s">
        <v>488</v>
      </c>
      <c r="H110" s="310" t="s">
        <v>560</v>
      </c>
      <c r="I110" s="310" t="s">
        <v>561</v>
      </c>
      <c r="J110" s="310" t="s">
        <v>501</v>
      </c>
      <c r="K110" s="311">
        <v>44197</v>
      </c>
      <c r="L110" s="311">
        <v>44561</v>
      </c>
      <c r="M110" s="310" t="s">
        <v>423</v>
      </c>
      <c r="N110" s="310">
        <v>58</v>
      </c>
      <c r="O110" s="310">
        <v>11</v>
      </c>
      <c r="P110" s="310">
        <v>31</v>
      </c>
      <c r="Q110" s="310">
        <v>82</v>
      </c>
      <c r="R110" s="310">
        <v>3</v>
      </c>
      <c r="S110" s="310" t="s">
        <v>424</v>
      </c>
    </row>
    <row r="111" spans="1:19" x14ac:dyDescent="0.25">
      <c r="A111" s="310" t="s">
        <v>556</v>
      </c>
      <c r="B111" s="310" t="s">
        <v>557</v>
      </c>
      <c r="C111" s="310" t="s">
        <v>558</v>
      </c>
      <c r="D111" s="310" t="s">
        <v>559</v>
      </c>
      <c r="E111" s="310" t="s">
        <v>487</v>
      </c>
      <c r="F111" s="310">
        <v>1550</v>
      </c>
      <c r="G111" s="310" t="s">
        <v>488</v>
      </c>
      <c r="H111" s="310" t="s">
        <v>560</v>
      </c>
      <c r="I111" s="310" t="s">
        <v>561</v>
      </c>
      <c r="J111" s="310" t="s">
        <v>501</v>
      </c>
      <c r="K111" s="311">
        <v>44197</v>
      </c>
      <c r="L111" s="311">
        <v>44561</v>
      </c>
      <c r="M111" s="310" t="s">
        <v>431</v>
      </c>
      <c r="N111" s="310">
        <v>58</v>
      </c>
      <c r="O111" s="310">
        <v>24</v>
      </c>
      <c r="P111" s="310">
        <v>18</v>
      </c>
      <c r="Q111" s="310">
        <v>73</v>
      </c>
      <c r="R111" s="310">
        <v>3</v>
      </c>
      <c r="S111" s="310" t="s">
        <v>432</v>
      </c>
    </row>
    <row r="112" spans="1:19" x14ac:dyDescent="0.25">
      <c r="A112" s="310" t="s">
        <v>556</v>
      </c>
      <c r="B112" s="310" t="s">
        <v>557</v>
      </c>
      <c r="C112" s="310" t="s">
        <v>558</v>
      </c>
      <c r="D112" s="310" t="s">
        <v>559</v>
      </c>
      <c r="E112" s="310" t="s">
        <v>487</v>
      </c>
      <c r="F112" s="310">
        <v>1550</v>
      </c>
      <c r="G112" s="310" t="s">
        <v>488</v>
      </c>
      <c r="H112" s="310" t="s">
        <v>560</v>
      </c>
      <c r="I112" s="310" t="s">
        <v>561</v>
      </c>
      <c r="J112" s="310" t="s">
        <v>501</v>
      </c>
      <c r="K112" s="311">
        <v>44197</v>
      </c>
      <c r="L112" s="311">
        <v>44561</v>
      </c>
      <c r="M112" s="310" t="s">
        <v>435</v>
      </c>
      <c r="N112" s="310">
        <v>87</v>
      </c>
      <c r="O112" s="310">
        <v>13</v>
      </c>
      <c r="Q112" s="310">
        <v>87</v>
      </c>
      <c r="R112" s="310">
        <v>4</v>
      </c>
      <c r="S112" s="310" t="s">
        <v>436</v>
      </c>
    </row>
    <row r="113" spans="1:19" x14ac:dyDescent="0.25">
      <c r="A113" s="310" t="s">
        <v>556</v>
      </c>
      <c r="B113" s="310" t="s">
        <v>557</v>
      </c>
      <c r="C113" s="310" t="s">
        <v>558</v>
      </c>
      <c r="D113" s="310" t="s">
        <v>559</v>
      </c>
      <c r="E113" s="310" t="s">
        <v>487</v>
      </c>
      <c r="F113" s="310">
        <v>1550</v>
      </c>
      <c r="G113" s="310" t="s">
        <v>488</v>
      </c>
      <c r="H113" s="310" t="s">
        <v>560</v>
      </c>
      <c r="I113" s="310" t="s">
        <v>561</v>
      </c>
      <c r="J113" s="310" t="s">
        <v>501</v>
      </c>
      <c r="K113" s="311">
        <v>44197</v>
      </c>
      <c r="L113" s="311">
        <v>44561</v>
      </c>
      <c r="M113" s="310" t="s">
        <v>433</v>
      </c>
      <c r="N113" s="310">
        <v>46</v>
      </c>
      <c r="O113" s="310">
        <v>8</v>
      </c>
      <c r="P113" s="310">
        <v>46</v>
      </c>
      <c r="Q113" s="310">
        <v>78</v>
      </c>
      <c r="R113" s="310">
        <v>2</v>
      </c>
      <c r="S113" s="310" t="s">
        <v>434</v>
      </c>
    </row>
    <row r="114" spans="1:19" x14ac:dyDescent="0.25">
      <c r="A114" s="310" t="s">
        <v>556</v>
      </c>
      <c r="B114" s="310" t="s">
        <v>557</v>
      </c>
      <c r="C114" s="310" t="s">
        <v>558</v>
      </c>
      <c r="D114" s="310" t="s">
        <v>559</v>
      </c>
      <c r="E114" s="310" t="s">
        <v>487</v>
      </c>
      <c r="F114" s="310">
        <v>1550</v>
      </c>
      <c r="G114" s="310" t="s">
        <v>488</v>
      </c>
      <c r="H114" s="310" t="s">
        <v>560</v>
      </c>
      <c r="I114" s="310" t="s">
        <v>561</v>
      </c>
      <c r="J114" s="310" t="s">
        <v>501</v>
      </c>
      <c r="K114" s="311">
        <v>44197</v>
      </c>
      <c r="L114" s="311">
        <v>44561</v>
      </c>
      <c r="M114" s="310" t="s">
        <v>419</v>
      </c>
      <c r="N114" s="310">
        <v>75</v>
      </c>
      <c r="O114" s="310">
        <v>8</v>
      </c>
      <c r="P114" s="310">
        <v>17</v>
      </c>
      <c r="Q114" s="310">
        <v>88</v>
      </c>
      <c r="R114" s="310">
        <v>4</v>
      </c>
      <c r="S114" s="310" t="s">
        <v>420</v>
      </c>
    </row>
    <row r="115" spans="1:19" x14ac:dyDescent="0.25">
      <c r="A115" s="310" t="s">
        <v>556</v>
      </c>
      <c r="B115" s="310" t="s">
        <v>557</v>
      </c>
      <c r="C115" s="310" t="s">
        <v>558</v>
      </c>
      <c r="D115" s="310" t="s">
        <v>559</v>
      </c>
      <c r="E115" s="310" t="s">
        <v>487</v>
      </c>
      <c r="F115" s="310">
        <v>1550</v>
      </c>
      <c r="G115" s="310" t="s">
        <v>488</v>
      </c>
      <c r="H115" s="310" t="s">
        <v>560</v>
      </c>
      <c r="I115" s="310" t="s">
        <v>561</v>
      </c>
      <c r="J115" s="310" t="s">
        <v>501</v>
      </c>
      <c r="K115" s="311">
        <v>44197</v>
      </c>
      <c r="L115" s="311">
        <v>44561</v>
      </c>
      <c r="M115" s="310" t="s">
        <v>417</v>
      </c>
      <c r="N115" s="310">
        <v>51</v>
      </c>
      <c r="O115" s="310">
        <v>15</v>
      </c>
      <c r="P115" s="310">
        <v>34</v>
      </c>
      <c r="Q115" s="310">
        <v>77</v>
      </c>
      <c r="R115" s="310">
        <v>2</v>
      </c>
      <c r="S115" s="310" t="s">
        <v>418</v>
      </c>
    </row>
    <row r="116" spans="1:19" x14ac:dyDescent="0.25">
      <c r="A116" s="310" t="s">
        <v>556</v>
      </c>
      <c r="B116" s="310" t="s">
        <v>557</v>
      </c>
      <c r="C116" s="310" t="s">
        <v>558</v>
      </c>
      <c r="D116" s="310" t="s">
        <v>559</v>
      </c>
      <c r="E116" s="310" t="s">
        <v>487</v>
      </c>
      <c r="F116" s="310">
        <v>1550</v>
      </c>
      <c r="G116" s="310" t="s">
        <v>488</v>
      </c>
      <c r="H116" s="310" t="s">
        <v>560</v>
      </c>
      <c r="I116" s="310" t="s">
        <v>561</v>
      </c>
      <c r="J116" s="310" t="s">
        <v>501</v>
      </c>
      <c r="K116" s="311">
        <v>44197</v>
      </c>
      <c r="L116" s="311">
        <v>44561</v>
      </c>
      <c r="M116" s="310" t="s">
        <v>425</v>
      </c>
      <c r="N116" s="310">
        <v>61</v>
      </c>
      <c r="O116" s="310">
        <v>11</v>
      </c>
      <c r="P116" s="310">
        <v>28</v>
      </c>
      <c r="Q116" s="310">
        <v>85</v>
      </c>
      <c r="R116" s="310">
        <v>3</v>
      </c>
      <c r="S116" s="310" t="s">
        <v>426</v>
      </c>
    </row>
    <row r="117" spans="1:19" x14ac:dyDescent="0.25">
      <c r="A117" s="310" t="s">
        <v>556</v>
      </c>
      <c r="B117" s="310" t="s">
        <v>557</v>
      </c>
      <c r="C117" s="310" t="s">
        <v>558</v>
      </c>
      <c r="D117" s="310" t="s">
        <v>559</v>
      </c>
      <c r="E117" s="310" t="s">
        <v>487</v>
      </c>
      <c r="F117" s="310">
        <v>1550</v>
      </c>
      <c r="G117" s="310" t="s">
        <v>488</v>
      </c>
      <c r="H117" s="310" t="s">
        <v>560</v>
      </c>
      <c r="I117" s="310" t="s">
        <v>561</v>
      </c>
      <c r="J117" s="310" t="s">
        <v>501</v>
      </c>
      <c r="K117" s="311">
        <v>44197</v>
      </c>
      <c r="L117" s="311">
        <v>44561</v>
      </c>
      <c r="M117" s="310" t="s">
        <v>427</v>
      </c>
      <c r="N117" s="310">
        <v>64</v>
      </c>
      <c r="O117" s="310">
        <v>9</v>
      </c>
      <c r="P117" s="310">
        <v>27</v>
      </c>
      <c r="Q117" s="310">
        <v>83</v>
      </c>
      <c r="R117" s="310">
        <v>3</v>
      </c>
      <c r="S117" s="310" t="s">
        <v>445</v>
      </c>
    </row>
    <row r="118" spans="1:19" x14ac:dyDescent="0.25">
      <c r="A118" s="310" t="s">
        <v>556</v>
      </c>
      <c r="B118" s="310" t="s">
        <v>557</v>
      </c>
      <c r="C118" s="310" t="s">
        <v>558</v>
      </c>
      <c r="D118" s="310" t="s">
        <v>559</v>
      </c>
      <c r="E118" s="310" t="s">
        <v>487</v>
      </c>
      <c r="F118" s="310">
        <v>1550</v>
      </c>
      <c r="G118" s="310" t="s">
        <v>488</v>
      </c>
      <c r="H118" s="310" t="s">
        <v>560</v>
      </c>
      <c r="I118" s="310" t="s">
        <v>561</v>
      </c>
      <c r="J118" s="310" t="s">
        <v>501</v>
      </c>
      <c r="K118" s="311">
        <v>44197</v>
      </c>
      <c r="L118" s="311">
        <v>44561</v>
      </c>
      <c r="M118" s="310" t="s">
        <v>492</v>
      </c>
      <c r="R118" s="310">
        <v>3</v>
      </c>
      <c r="S118" s="310" t="s">
        <v>493</v>
      </c>
    </row>
    <row r="119" spans="1:19" x14ac:dyDescent="0.25">
      <c r="A119" s="310" t="s">
        <v>562</v>
      </c>
      <c r="B119" s="310" t="s">
        <v>563</v>
      </c>
      <c r="C119" s="310" t="s">
        <v>564</v>
      </c>
      <c r="D119" s="310" t="s">
        <v>565</v>
      </c>
      <c r="E119" s="310" t="s">
        <v>487</v>
      </c>
      <c r="F119" s="310">
        <v>1730</v>
      </c>
      <c r="G119" s="310" t="s">
        <v>498</v>
      </c>
      <c r="H119" s="310" t="s">
        <v>566</v>
      </c>
      <c r="I119" s="310" t="s">
        <v>567</v>
      </c>
      <c r="J119" s="310" t="s">
        <v>567</v>
      </c>
      <c r="K119" s="311">
        <v>44197</v>
      </c>
      <c r="L119" s="311">
        <v>44561</v>
      </c>
      <c r="M119" s="310" t="s">
        <v>421</v>
      </c>
      <c r="S119" s="310" t="s">
        <v>422</v>
      </c>
    </row>
    <row r="120" spans="1:19" x14ac:dyDescent="0.25">
      <c r="A120" s="310" t="s">
        <v>562</v>
      </c>
      <c r="B120" s="310" t="s">
        <v>563</v>
      </c>
      <c r="C120" s="310" t="s">
        <v>564</v>
      </c>
      <c r="D120" s="310" t="s">
        <v>565</v>
      </c>
      <c r="E120" s="310" t="s">
        <v>487</v>
      </c>
      <c r="F120" s="310">
        <v>1730</v>
      </c>
      <c r="G120" s="310" t="s">
        <v>498</v>
      </c>
      <c r="H120" s="310" t="s">
        <v>566</v>
      </c>
      <c r="I120" s="310" t="s">
        <v>567</v>
      </c>
      <c r="J120" s="310" t="s">
        <v>567</v>
      </c>
      <c r="K120" s="311">
        <v>44197</v>
      </c>
      <c r="L120" s="311">
        <v>44561</v>
      </c>
      <c r="M120" s="310" t="s">
        <v>429</v>
      </c>
      <c r="S120" s="310" t="s">
        <v>430</v>
      </c>
    </row>
    <row r="121" spans="1:19" x14ac:dyDescent="0.25">
      <c r="A121" s="310" t="s">
        <v>562</v>
      </c>
      <c r="B121" s="310" t="s">
        <v>563</v>
      </c>
      <c r="C121" s="310" t="s">
        <v>564</v>
      </c>
      <c r="D121" s="310" t="s">
        <v>565</v>
      </c>
      <c r="E121" s="310" t="s">
        <v>487</v>
      </c>
      <c r="F121" s="310">
        <v>1730</v>
      </c>
      <c r="G121" s="310" t="s">
        <v>498</v>
      </c>
      <c r="H121" s="310" t="s">
        <v>566</v>
      </c>
      <c r="I121" s="310" t="s">
        <v>567</v>
      </c>
      <c r="J121" s="310" t="s">
        <v>567</v>
      </c>
      <c r="K121" s="311">
        <v>44197</v>
      </c>
      <c r="L121" s="311">
        <v>44561</v>
      </c>
      <c r="M121" s="310" t="s">
        <v>423</v>
      </c>
      <c r="S121" s="310" t="s">
        <v>424</v>
      </c>
    </row>
    <row r="122" spans="1:19" x14ac:dyDescent="0.25">
      <c r="A122" s="310" t="s">
        <v>562</v>
      </c>
      <c r="B122" s="310" t="s">
        <v>563</v>
      </c>
      <c r="C122" s="310" t="s">
        <v>564</v>
      </c>
      <c r="D122" s="310" t="s">
        <v>565</v>
      </c>
      <c r="E122" s="310" t="s">
        <v>487</v>
      </c>
      <c r="F122" s="310">
        <v>1730</v>
      </c>
      <c r="G122" s="310" t="s">
        <v>498</v>
      </c>
      <c r="H122" s="310" t="s">
        <v>566</v>
      </c>
      <c r="I122" s="310" t="s">
        <v>567</v>
      </c>
      <c r="J122" s="310" t="s">
        <v>567</v>
      </c>
      <c r="K122" s="311">
        <v>44197</v>
      </c>
      <c r="L122" s="311">
        <v>44561</v>
      </c>
      <c r="M122" s="310" t="s">
        <v>431</v>
      </c>
      <c r="S122" s="310" t="s">
        <v>432</v>
      </c>
    </row>
    <row r="123" spans="1:19" x14ac:dyDescent="0.25">
      <c r="A123" s="310" t="s">
        <v>562</v>
      </c>
      <c r="B123" s="310" t="s">
        <v>563</v>
      </c>
      <c r="C123" s="310" t="s">
        <v>564</v>
      </c>
      <c r="D123" s="310" t="s">
        <v>565</v>
      </c>
      <c r="E123" s="310" t="s">
        <v>487</v>
      </c>
      <c r="F123" s="310">
        <v>1730</v>
      </c>
      <c r="G123" s="310" t="s">
        <v>498</v>
      </c>
      <c r="H123" s="310" t="s">
        <v>566</v>
      </c>
      <c r="I123" s="310" t="s">
        <v>567</v>
      </c>
      <c r="J123" s="310" t="s">
        <v>567</v>
      </c>
      <c r="K123" s="311">
        <v>44197</v>
      </c>
      <c r="L123" s="311">
        <v>44561</v>
      </c>
      <c r="M123" s="310" t="s">
        <v>435</v>
      </c>
      <c r="S123" s="310" t="s">
        <v>436</v>
      </c>
    </row>
    <row r="124" spans="1:19" x14ac:dyDescent="0.25">
      <c r="A124" s="310" t="s">
        <v>562</v>
      </c>
      <c r="B124" s="310" t="s">
        <v>563</v>
      </c>
      <c r="C124" s="310" t="s">
        <v>564</v>
      </c>
      <c r="D124" s="310" t="s">
        <v>565</v>
      </c>
      <c r="E124" s="310" t="s">
        <v>487</v>
      </c>
      <c r="F124" s="310">
        <v>1730</v>
      </c>
      <c r="G124" s="310" t="s">
        <v>498</v>
      </c>
      <c r="H124" s="310" t="s">
        <v>566</v>
      </c>
      <c r="I124" s="310" t="s">
        <v>567</v>
      </c>
      <c r="J124" s="310" t="s">
        <v>567</v>
      </c>
      <c r="K124" s="311">
        <v>44197</v>
      </c>
      <c r="L124" s="311">
        <v>44561</v>
      </c>
      <c r="M124" s="310" t="s">
        <v>433</v>
      </c>
      <c r="S124" s="310" t="s">
        <v>434</v>
      </c>
    </row>
    <row r="125" spans="1:19" x14ac:dyDescent="0.25">
      <c r="A125" s="310" t="s">
        <v>562</v>
      </c>
      <c r="B125" s="310" t="s">
        <v>563</v>
      </c>
      <c r="C125" s="310" t="s">
        <v>564</v>
      </c>
      <c r="D125" s="310" t="s">
        <v>565</v>
      </c>
      <c r="E125" s="310" t="s">
        <v>487</v>
      </c>
      <c r="F125" s="310">
        <v>1730</v>
      </c>
      <c r="G125" s="310" t="s">
        <v>498</v>
      </c>
      <c r="H125" s="310" t="s">
        <v>566</v>
      </c>
      <c r="I125" s="310" t="s">
        <v>567</v>
      </c>
      <c r="J125" s="310" t="s">
        <v>567</v>
      </c>
      <c r="K125" s="311">
        <v>44197</v>
      </c>
      <c r="L125" s="311">
        <v>44561</v>
      </c>
      <c r="M125" s="310" t="s">
        <v>419</v>
      </c>
      <c r="S125" s="310" t="s">
        <v>420</v>
      </c>
    </row>
    <row r="126" spans="1:19" x14ac:dyDescent="0.25">
      <c r="A126" s="310" t="s">
        <v>562</v>
      </c>
      <c r="B126" s="310" t="s">
        <v>563</v>
      </c>
      <c r="C126" s="310" t="s">
        <v>564</v>
      </c>
      <c r="D126" s="310" t="s">
        <v>565</v>
      </c>
      <c r="E126" s="310" t="s">
        <v>487</v>
      </c>
      <c r="F126" s="310">
        <v>1730</v>
      </c>
      <c r="G126" s="310" t="s">
        <v>498</v>
      </c>
      <c r="H126" s="310" t="s">
        <v>566</v>
      </c>
      <c r="I126" s="310" t="s">
        <v>567</v>
      </c>
      <c r="J126" s="310" t="s">
        <v>567</v>
      </c>
      <c r="K126" s="311">
        <v>44197</v>
      </c>
      <c r="L126" s="311">
        <v>44561</v>
      </c>
      <c r="M126" s="310" t="s">
        <v>417</v>
      </c>
      <c r="S126" s="310" t="s">
        <v>418</v>
      </c>
    </row>
    <row r="127" spans="1:19" x14ac:dyDescent="0.25">
      <c r="A127" s="310" t="s">
        <v>562</v>
      </c>
      <c r="B127" s="310" t="s">
        <v>563</v>
      </c>
      <c r="C127" s="310" t="s">
        <v>564</v>
      </c>
      <c r="D127" s="310" t="s">
        <v>565</v>
      </c>
      <c r="E127" s="310" t="s">
        <v>487</v>
      </c>
      <c r="F127" s="310">
        <v>1730</v>
      </c>
      <c r="G127" s="310" t="s">
        <v>498</v>
      </c>
      <c r="H127" s="310" t="s">
        <v>566</v>
      </c>
      <c r="I127" s="310" t="s">
        <v>567</v>
      </c>
      <c r="J127" s="310" t="s">
        <v>567</v>
      </c>
      <c r="K127" s="311">
        <v>44197</v>
      </c>
      <c r="L127" s="311">
        <v>44561</v>
      </c>
      <c r="M127" s="310" t="s">
        <v>425</v>
      </c>
      <c r="S127" s="310" t="s">
        <v>426</v>
      </c>
    </row>
    <row r="128" spans="1:19" x14ac:dyDescent="0.25">
      <c r="A128" s="310" t="s">
        <v>562</v>
      </c>
      <c r="B128" s="310" t="s">
        <v>563</v>
      </c>
      <c r="C128" s="310" t="s">
        <v>564</v>
      </c>
      <c r="D128" s="310" t="s">
        <v>565</v>
      </c>
      <c r="E128" s="310" t="s">
        <v>487</v>
      </c>
      <c r="F128" s="310">
        <v>1730</v>
      </c>
      <c r="G128" s="310" t="s">
        <v>498</v>
      </c>
      <c r="H128" s="310" t="s">
        <v>566</v>
      </c>
      <c r="I128" s="310" t="s">
        <v>567</v>
      </c>
      <c r="J128" s="310" t="s">
        <v>567</v>
      </c>
      <c r="K128" s="311">
        <v>44197</v>
      </c>
      <c r="L128" s="311">
        <v>44561</v>
      </c>
      <c r="M128" s="310" t="s">
        <v>427</v>
      </c>
      <c r="S128" s="310" t="s">
        <v>445</v>
      </c>
    </row>
    <row r="129" spans="1:19" x14ac:dyDescent="0.25">
      <c r="A129" s="310" t="s">
        <v>562</v>
      </c>
      <c r="B129" s="310" t="s">
        <v>563</v>
      </c>
      <c r="C129" s="310" t="s">
        <v>564</v>
      </c>
      <c r="D129" s="310" t="s">
        <v>565</v>
      </c>
      <c r="E129" s="310" t="s">
        <v>487</v>
      </c>
      <c r="F129" s="310">
        <v>1730</v>
      </c>
      <c r="G129" s="310" t="s">
        <v>498</v>
      </c>
      <c r="H129" s="310" t="s">
        <v>566</v>
      </c>
      <c r="I129" s="310" t="s">
        <v>567</v>
      </c>
      <c r="J129" s="310" t="s">
        <v>567</v>
      </c>
      <c r="K129" s="311">
        <v>44197</v>
      </c>
      <c r="L129" s="311">
        <v>44561</v>
      </c>
      <c r="M129" s="310" t="s">
        <v>492</v>
      </c>
      <c r="S129" s="310" t="s">
        <v>493</v>
      </c>
    </row>
    <row r="130" spans="1:19" x14ac:dyDescent="0.25">
      <c r="A130" s="310" t="s">
        <v>568</v>
      </c>
      <c r="B130" s="310" t="s">
        <v>569</v>
      </c>
      <c r="C130" s="310" t="s">
        <v>570</v>
      </c>
      <c r="D130" s="310" t="s">
        <v>571</v>
      </c>
      <c r="E130" s="310" t="s">
        <v>487</v>
      </c>
      <c r="F130" s="310">
        <v>2721</v>
      </c>
      <c r="G130" s="310" t="s">
        <v>506</v>
      </c>
      <c r="H130" s="310" t="s">
        <v>572</v>
      </c>
      <c r="I130" s="310" t="s">
        <v>573</v>
      </c>
      <c r="J130" s="310" t="s">
        <v>509</v>
      </c>
      <c r="K130" s="311">
        <v>44197</v>
      </c>
      <c r="L130" s="311">
        <v>44561</v>
      </c>
      <c r="M130" s="310" t="s">
        <v>421</v>
      </c>
      <c r="N130" s="310">
        <v>86</v>
      </c>
      <c r="O130" s="310">
        <v>4</v>
      </c>
      <c r="P130" s="310">
        <v>10</v>
      </c>
      <c r="Q130" s="310">
        <v>94</v>
      </c>
      <c r="R130" s="310">
        <v>5</v>
      </c>
      <c r="S130" s="310" t="s">
        <v>422</v>
      </c>
    </row>
    <row r="131" spans="1:19" x14ac:dyDescent="0.25">
      <c r="A131" s="310" t="s">
        <v>568</v>
      </c>
      <c r="B131" s="310" t="s">
        <v>569</v>
      </c>
      <c r="C131" s="310" t="s">
        <v>570</v>
      </c>
      <c r="D131" s="310" t="s">
        <v>571</v>
      </c>
      <c r="E131" s="310" t="s">
        <v>487</v>
      </c>
      <c r="F131" s="310">
        <v>2721</v>
      </c>
      <c r="G131" s="310" t="s">
        <v>506</v>
      </c>
      <c r="H131" s="310" t="s">
        <v>572</v>
      </c>
      <c r="I131" s="310" t="s">
        <v>573</v>
      </c>
      <c r="J131" s="310" t="s">
        <v>509</v>
      </c>
      <c r="K131" s="311">
        <v>44197</v>
      </c>
      <c r="L131" s="311">
        <v>44561</v>
      </c>
      <c r="M131" s="310" t="s">
        <v>429</v>
      </c>
      <c r="N131" s="310">
        <v>80</v>
      </c>
      <c r="O131" s="310">
        <v>5</v>
      </c>
      <c r="P131" s="310">
        <v>15</v>
      </c>
      <c r="Q131" s="310">
        <v>91</v>
      </c>
      <c r="R131" s="310">
        <v>3</v>
      </c>
      <c r="S131" s="310" t="s">
        <v>430</v>
      </c>
    </row>
    <row r="132" spans="1:19" x14ac:dyDescent="0.25">
      <c r="A132" s="310" t="s">
        <v>568</v>
      </c>
      <c r="B132" s="310" t="s">
        <v>569</v>
      </c>
      <c r="C132" s="310" t="s">
        <v>570</v>
      </c>
      <c r="D132" s="310" t="s">
        <v>571</v>
      </c>
      <c r="E132" s="310" t="s">
        <v>487</v>
      </c>
      <c r="F132" s="310">
        <v>2721</v>
      </c>
      <c r="G132" s="310" t="s">
        <v>506</v>
      </c>
      <c r="H132" s="310" t="s">
        <v>572</v>
      </c>
      <c r="I132" s="310" t="s">
        <v>573</v>
      </c>
      <c r="J132" s="310" t="s">
        <v>509</v>
      </c>
      <c r="K132" s="311">
        <v>44197</v>
      </c>
      <c r="L132" s="311">
        <v>44561</v>
      </c>
      <c r="M132" s="310" t="s">
        <v>423</v>
      </c>
      <c r="N132" s="310">
        <v>66</v>
      </c>
      <c r="O132" s="310">
        <v>9</v>
      </c>
      <c r="P132" s="310">
        <v>25</v>
      </c>
      <c r="Q132" s="310">
        <v>85</v>
      </c>
      <c r="R132" s="310">
        <v>3</v>
      </c>
      <c r="S132" s="310" t="s">
        <v>424</v>
      </c>
    </row>
    <row r="133" spans="1:19" x14ac:dyDescent="0.25">
      <c r="A133" s="310" t="s">
        <v>568</v>
      </c>
      <c r="B133" s="310" t="s">
        <v>569</v>
      </c>
      <c r="C133" s="310" t="s">
        <v>570</v>
      </c>
      <c r="D133" s="310" t="s">
        <v>571</v>
      </c>
      <c r="E133" s="310" t="s">
        <v>487</v>
      </c>
      <c r="F133" s="310">
        <v>2721</v>
      </c>
      <c r="G133" s="310" t="s">
        <v>506</v>
      </c>
      <c r="H133" s="310" t="s">
        <v>572</v>
      </c>
      <c r="I133" s="310" t="s">
        <v>573</v>
      </c>
      <c r="J133" s="310" t="s">
        <v>509</v>
      </c>
      <c r="K133" s="311">
        <v>44197</v>
      </c>
      <c r="L133" s="311">
        <v>44561</v>
      </c>
      <c r="M133" s="310" t="s">
        <v>431</v>
      </c>
      <c r="N133" s="310">
        <v>64</v>
      </c>
      <c r="O133" s="310">
        <v>17</v>
      </c>
      <c r="P133" s="310">
        <v>19</v>
      </c>
      <c r="Q133" s="310">
        <v>79</v>
      </c>
      <c r="R133" s="310">
        <v>4</v>
      </c>
      <c r="S133" s="310" t="s">
        <v>432</v>
      </c>
    </row>
    <row r="134" spans="1:19" x14ac:dyDescent="0.25">
      <c r="A134" s="310" t="s">
        <v>568</v>
      </c>
      <c r="B134" s="310" t="s">
        <v>569</v>
      </c>
      <c r="C134" s="310" t="s">
        <v>570</v>
      </c>
      <c r="D134" s="310" t="s">
        <v>571</v>
      </c>
      <c r="E134" s="310" t="s">
        <v>487</v>
      </c>
      <c r="F134" s="310">
        <v>2721</v>
      </c>
      <c r="G134" s="310" t="s">
        <v>506</v>
      </c>
      <c r="H134" s="310" t="s">
        <v>572</v>
      </c>
      <c r="I134" s="310" t="s">
        <v>573</v>
      </c>
      <c r="J134" s="310" t="s">
        <v>509</v>
      </c>
      <c r="K134" s="311">
        <v>44197</v>
      </c>
      <c r="L134" s="311">
        <v>44561</v>
      </c>
      <c r="M134" s="310" t="s">
        <v>435</v>
      </c>
      <c r="N134" s="310">
        <v>89</v>
      </c>
      <c r="O134" s="310">
        <v>11</v>
      </c>
      <c r="Q134" s="310">
        <v>89</v>
      </c>
      <c r="R134" s="310">
        <v>4</v>
      </c>
      <c r="S134" s="310" t="s">
        <v>436</v>
      </c>
    </row>
    <row r="135" spans="1:19" x14ac:dyDescent="0.25">
      <c r="A135" s="310" t="s">
        <v>568</v>
      </c>
      <c r="B135" s="310" t="s">
        <v>569</v>
      </c>
      <c r="C135" s="310" t="s">
        <v>570</v>
      </c>
      <c r="D135" s="310" t="s">
        <v>571</v>
      </c>
      <c r="E135" s="310" t="s">
        <v>487</v>
      </c>
      <c r="F135" s="310">
        <v>2721</v>
      </c>
      <c r="G135" s="310" t="s">
        <v>506</v>
      </c>
      <c r="H135" s="310" t="s">
        <v>572</v>
      </c>
      <c r="I135" s="310" t="s">
        <v>573</v>
      </c>
      <c r="J135" s="310" t="s">
        <v>509</v>
      </c>
      <c r="K135" s="311">
        <v>44197</v>
      </c>
      <c r="L135" s="311">
        <v>44561</v>
      </c>
      <c r="M135" s="310" t="s">
        <v>433</v>
      </c>
      <c r="N135" s="310">
        <v>58</v>
      </c>
      <c r="O135" s="310">
        <v>5</v>
      </c>
      <c r="P135" s="310">
        <v>37</v>
      </c>
      <c r="Q135" s="310">
        <v>84</v>
      </c>
      <c r="R135" s="310">
        <v>4</v>
      </c>
      <c r="S135" s="310" t="s">
        <v>434</v>
      </c>
    </row>
    <row r="136" spans="1:19" x14ac:dyDescent="0.25">
      <c r="A136" s="310" t="s">
        <v>568</v>
      </c>
      <c r="B136" s="310" t="s">
        <v>569</v>
      </c>
      <c r="C136" s="310" t="s">
        <v>570</v>
      </c>
      <c r="D136" s="310" t="s">
        <v>571</v>
      </c>
      <c r="E136" s="310" t="s">
        <v>487</v>
      </c>
      <c r="F136" s="310">
        <v>2721</v>
      </c>
      <c r="G136" s="310" t="s">
        <v>506</v>
      </c>
      <c r="H136" s="310" t="s">
        <v>572</v>
      </c>
      <c r="I136" s="310" t="s">
        <v>573</v>
      </c>
      <c r="J136" s="310" t="s">
        <v>509</v>
      </c>
      <c r="K136" s="311">
        <v>44197</v>
      </c>
      <c r="L136" s="311">
        <v>44561</v>
      </c>
      <c r="M136" s="310" t="s">
        <v>419</v>
      </c>
      <c r="N136" s="310">
        <v>83</v>
      </c>
      <c r="O136" s="310">
        <v>6</v>
      </c>
      <c r="P136" s="310">
        <v>11</v>
      </c>
      <c r="Q136" s="310">
        <v>92</v>
      </c>
      <c r="R136" s="310">
        <v>5</v>
      </c>
      <c r="S136" s="310" t="s">
        <v>420</v>
      </c>
    </row>
    <row r="137" spans="1:19" x14ac:dyDescent="0.25">
      <c r="A137" s="310" t="s">
        <v>568</v>
      </c>
      <c r="B137" s="310" t="s">
        <v>569</v>
      </c>
      <c r="C137" s="310" t="s">
        <v>570</v>
      </c>
      <c r="D137" s="310" t="s">
        <v>571</v>
      </c>
      <c r="E137" s="310" t="s">
        <v>487</v>
      </c>
      <c r="F137" s="310">
        <v>2721</v>
      </c>
      <c r="G137" s="310" t="s">
        <v>506</v>
      </c>
      <c r="H137" s="310" t="s">
        <v>572</v>
      </c>
      <c r="I137" s="310" t="s">
        <v>573</v>
      </c>
      <c r="J137" s="310" t="s">
        <v>509</v>
      </c>
      <c r="K137" s="311">
        <v>44197</v>
      </c>
      <c r="L137" s="311">
        <v>44561</v>
      </c>
      <c r="M137" s="310" t="s">
        <v>417</v>
      </c>
      <c r="N137" s="310">
        <v>61</v>
      </c>
      <c r="O137" s="310">
        <v>12</v>
      </c>
      <c r="P137" s="310">
        <v>27</v>
      </c>
      <c r="Q137" s="310">
        <v>82</v>
      </c>
      <c r="R137" s="310">
        <v>3</v>
      </c>
      <c r="S137" s="310" t="s">
        <v>418</v>
      </c>
    </row>
    <row r="138" spans="1:19" x14ac:dyDescent="0.25">
      <c r="A138" s="310" t="s">
        <v>568</v>
      </c>
      <c r="B138" s="310" t="s">
        <v>569</v>
      </c>
      <c r="C138" s="310" t="s">
        <v>570</v>
      </c>
      <c r="D138" s="310" t="s">
        <v>571</v>
      </c>
      <c r="E138" s="310" t="s">
        <v>487</v>
      </c>
      <c r="F138" s="310">
        <v>2721</v>
      </c>
      <c r="G138" s="310" t="s">
        <v>506</v>
      </c>
      <c r="H138" s="310" t="s">
        <v>572</v>
      </c>
      <c r="I138" s="310" t="s">
        <v>573</v>
      </c>
      <c r="J138" s="310" t="s">
        <v>509</v>
      </c>
      <c r="K138" s="311">
        <v>44197</v>
      </c>
      <c r="L138" s="311">
        <v>44561</v>
      </c>
      <c r="M138" s="310" t="s">
        <v>425</v>
      </c>
      <c r="N138" s="310">
        <v>77</v>
      </c>
      <c r="O138" s="310">
        <v>7</v>
      </c>
      <c r="P138" s="310">
        <v>16</v>
      </c>
      <c r="Q138" s="310">
        <v>90</v>
      </c>
      <c r="R138" s="310">
        <v>4</v>
      </c>
      <c r="S138" s="310" t="s">
        <v>426</v>
      </c>
    </row>
    <row r="139" spans="1:19" x14ac:dyDescent="0.25">
      <c r="A139" s="310" t="s">
        <v>568</v>
      </c>
      <c r="B139" s="310" t="s">
        <v>569</v>
      </c>
      <c r="C139" s="310" t="s">
        <v>570</v>
      </c>
      <c r="D139" s="310" t="s">
        <v>571</v>
      </c>
      <c r="E139" s="310" t="s">
        <v>487</v>
      </c>
      <c r="F139" s="310">
        <v>2721</v>
      </c>
      <c r="G139" s="310" t="s">
        <v>506</v>
      </c>
      <c r="H139" s="310" t="s">
        <v>572</v>
      </c>
      <c r="I139" s="310" t="s">
        <v>573</v>
      </c>
      <c r="J139" s="310" t="s">
        <v>509</v>
      </c>
      <c r="K139" s="311">
        <v>44197</v>
      </c>
      <c r="L139" s="311">
        <v>44561</v>
      </c>
      <c r="M139" s="310" t="s">
        <v>427</v>
      </c>
      <c r="N139" s="310">
        <v>79</v>
      </c>
      <c r="O139" s="310">
        <v>5</v>
      </c>
      <c r="P139" s="310">
        <v>16</v>
      </c>
      <c r="Q139" s="310">
        <v>91</v>
      </c>
      <c r="R139" s="310">
        <v>4</v>
      </c>
      <c r="S139" s="310" t="s">
        <v>445</v>
      </c>
    </row>
    <row r="140" spans="1:19" x14ac:dyDescent="0.25">
      <c r="A140" s="310" t="s">
        <v>568</v>
      </c>
      <c r="B140" s="310" t="s">
        <v>569</v>
      </c>
      <c r="C140" s="310" t="s">
        <v>570</v>
      </c>
      <c r="D140" s="310" t="s">
        <v>571</v>
      </c>
      <c r="E140" s="310" t="s">
        <v>487</v>
      </c>
      <c r="F140" s="310">
        <v>2721</v>
      </c>
      <c r="G140" s="310" t="s">
        <v>506</v>
      </c>
      <c r="H140" s="310" t="s">
        <v>572</v>
      </c>
      <c r="I140" s="310" t="s">
        <v>573</v>
      </c>
      <c r="J140" s="310" t="s">
        <v>509</v>
      </c>
      <c r="K140" s="311">
        <v>44197</v>
      </c>
      <c r="L140" s="311">
        <v>44561</v>
      </c>
      <c r="M140" s="310" t="s">
        <v>492</v>
      </c>
      <c r="R140" s="310">
        <v>4</v>
      </c>
      <c r="S140" s="310" t="s">
        <v>493</v>
      </c>
    </row>
    <row r="141" spans="1:19" x14ac:dyDescent="0.25">
      <c r="A141" s="310" t="s">
        <v>574</v>
      </c>
      <c r="B141" s="310" t="s">
        <v>575</v>
      </c>
      <c r="C141" s="310" t="s">
        <v>576</v>
      </c>
      <c r="D141" s="310" t="s">
        <v>577</v>
      </c>
      <c r="E141" s="310" t="s">
        <v>487</v>
      </c>
      <c r="F141" s="310">
        <v>1040</v>
      </c>
      <c r="G141" s="310" t="s">
        <v>578</v>
      </c>
      <c r="H141" s="310" t="s">
        <v>579</v>
      </c>
      <c r="I141" s="310" t="s">
        <v>580</v>
      </c>
      <c r="J141" s="310" t="s">
        <v>491</v>
      </c>
      <c r="K141" s="311">
        <v>44197</v>
      </c>
      <c r="L141" s="311">
        <v>44561</v>
      </c>
      <c r="M141" s="310" t="s">
        <v>421</v>
      </c>
      <c r="N141" s="310">
        <v>79</v>
      </c>
      <c r="O141" s="310">
        <v>5</v>
      </c>
      <c r="P141" s="310">
        <v>16</v>
      </c>
      <c r="Q141" s="310">
        <v>91</v>
      </c>
      <c r="R141" s="310">
        <v>3</v>
      </c>
      <c r="S141" s="310" t="s">
        <v>422</v>
      </c>
    </row>
    <row r="142" spans="1:19" x14ac:dyDescent="0.25">
      <c r="A142" s="310" t="s">
        <v>574</v>
      </c>
      <c r="B142" s="310" t="s">
        <v>575</v>
      </c>
      <c r="C142" s="310" t="s">
        <v>576</v>
      </c>
      <c r="D142" s="310" t="s">
        <v>577</v>
      </c>
      <c r="E142" s="310" t="s">
        <v>487</v>
      </c>
      <c r="F142" s="310">
        <v>1040</v>
      </c>
      <c r="G142" s="310" t="s">
        <v>578</v>
      </c>
      <c r="H142" s="310" t="s">
        <v>579</v>
      </c>
      <c r="I142" s="310" t="s">
        <v>580</v>
      </c>
      <c r="J142" s="310" t="s">
        <v>491</v>
      </c>
      <c r="K142" s="311">
        <v>44197</v>
      </c>
      <c r="L142" s="311">
        <v>44561</v>
      </c>
      <c r="M142" s="310" t="s">
        <v>429</v>
      </c>
      <c r="N142" s="310">
        <v>79</v>
      </c>
      <c r="O142" s="310">
        <v>6</v>
      </c>
      <c r="P142" s="310">
        <v>15</v>
      </c>
      <c r="Q142" s="310">
        <v>91</v>
      </c>
      <c r="R142" s="310">
        <v>3</v>
      </c>
      <c r="S142" s="310" t="s">
        <v>430</v>
      </c>
    </row>
    <row r="143" spans="1:19" x14ac:dyDescent="0.25">
      <c r="A143" s="310" t="s">
        <v>574</v>
      </c>
      <c r="B143" s="310" t="s">
        <v>575</v>
      </c>
      <c r="C143" s="310" t="s">
        <v>576</v>
      </c>
      <c r="D143" s="310" t="s">
        <v>577</v>
      </c>
      <c r="E143" s="310" t="s">
        <v>487</v>
      </c>
      <c r="F143" s="310">
        <v>1040</v>
      </c>
      <c r="G143" s="310" t="s">
        <v>578</v>
      </c>
      <c r="H143" s="310" t="s">
        <v>579</v>
      </c>
      <c r="I143" s="310" t="s">
        <v>580</v>
      </c>
      <c r="J143" s="310" t="s">
        <v>491</v>
      </c>
      <c r="K143" s="311">
        <v>44197</v>
      </c>
      <c r="L143" s="311">
        <v>44561</v>
      </c>
      <c r="M143" s="310" t="s">
        <v>423</v>
      </c>
      <c r="N143" s="310">
        <v>63</v>
      </c>
      <c r="O143" s="310">
        <v>10</v>
      </c>
      <c r="P143" s="310">
        <v>27</v>
      </c>
      <c r="Q143" s="310">
        <v>84</v>
      </c>
      <c r="R143" s="310">
        <v>3</v>
      </c>
      <c r="S143" s="310" t="s">
        <v>424</v>
      </c>
    </row>
    <row r="144" spans="1:19" x14ac:dyDescent="0.25">
      <c r="A144" s="310" t="s">
        <v>574</v>
      </c>
      <c r="B144" s="310" t="s">
        <v>575</v>
      </c>
      <c r="C144" s="310" t="s">
        <v>576</v>
      </c>
      <c r="D144" s="310" t="s">
        <v>577</v>
      </c>
      <c r="E144" s="310" t="s">
        <v>487</v>
      </c>
      <c r="F144" s="310">
        <v>1040</v>
      </c>
      <c r="G144" s="310" t="s">
        <v>578</v>
      </c>
      <c r="H144" s="310" t="s">
        <v>579</v>
      </c>
      <c r="I144" s="310" t="s">
        <v>580</v>
      </c>
      <c r="J144" s="310" t="s">
        <v>491</v>
      </c>
      <c r="K144" s="311">
        <v>44197</v>
      </c>
      <c r="L144" s="311">
        <v>44561</v>
      </c>
      <c r="M144" s="310" t="s">
        <v>431</v>
      </c>
      <c r="N144" s="310">
        <v>61</v>
      </c>
      <c r="O144" s="310">
        <v>19</v>
      </c>
      <c r="P144" s="310">
        <v>20</v>
      </c>
      <c r="Q144" s="310">
        <v>77</v>
      </c>
      <c r="R144" s="310">
        <v>3</v>
      </c>
      <c r="S144" s="310" t="s">
        <v>432</v>
      </c>
    </row>
    <row r="145" spans="1:19" x14ac:dyDescent="0.25">
      <c r="A145" s="310" t="s">
        <v>574</v>
      </c>
      <c r="B145" s="310" t="s">
        <v>575</v>
      </c>
      <c r="C145" s="310" t="s">
        <v>576</v>
      </c>
      <c r="D145" s="310" t="s">
        <v>577</v>
      </c>
      <c r="E145" s="310" t="s">
        <v>487</v>
      </c>
      <c r="F145" s="310">
        <v>1040</v>
      </c>
      <c r="G145" s="310" t="s">
        <v>578</v>
      </c>
      <c r="H145" s="310" t="s">
        <v>579</v>
      </c>
      <c r="I145" s="310" t="s">
        <v>580</v>
      </c>
      <c r="J145" s="310" t="s">
        <v>491</v>
      </c>
      <c r="K145" s="311">
        <v>44197</v>
      </c>
      <c r="L145" s="311">
        <v>44561</v>
      </c>
      <c r="M145" s="310" t="s">
        <v>435</v>
      </c>
      <c r="N145" s="310">
        <v>88</v>
      </c>
      <c r="O145" s="310">
        <v>12</v>
      </c>
      <c r="Q145" s="310">
        <v>88</v>
      </c>
      <c r="R145" s="310">
        <v>4</v>
      </c>
      <c r="S145" s="310" t="s">
        <v>436</v>
      </c>
    </row>
    <row r="146" spans="1:19" x14ac:dyDescent="0.25">
      <c r="A146" s="310" t="s">
        <v>574</v>
      </c>
      <c r="B146" s="310" t="s">
        <v>575</v>
      </c>
      <c r="C146" s="310" t="s">
        <v>576</v>
      </c>
      <c r="D146" s="310" t="s">
        <v>577</v>
      </c>
      <c r="E146" s="310" t="s">
        <v>487</v>
      </c>
      <c r="F146" s="310">
        <v>1040</v>
      </c>
      <c r="G146" s="310" t="s">
        <v>578</v>
      </c>
      <c r="H146" s="310" t="s">
        <v>579</v>
      </c>
      <c r="I146" s="310" t="s">
        <v>580</v>
      </c>
      <c r="J146" s="310" t="s">
        <v>491</v>
      </c>
      <c r="K146" s="311">
        <v>44197</v>
      </c>
      <c r="L146" s="311">
        <v>44561</v>
      </c>
      <c r="M146" s="310" t="s">
        <v>433</v>
      </c>
      <c r="N146" s="310">
        <v>50</v>
      </c>
      <c r="O146" s="310">
        <v>7</v>
      </c>
      <c r="P146" s="310">
        <v>43</v>
      </c>
      <c r="Q146" s="310">
        <v>80</v>
      </c>
      <c r="R146" s="310">
        <v>3</v>
      </c>
      <c r="S146" s="310" t="s">
        <v>434</v>
      </c>
    </row>
    <row r="147" spans="1:19" x14ac:dyDescent="0.25">
      <c r="A147" s="310" t="s">
        <v>574</v>
      </c>
      <c r="B147" s="310" t="s">
        <v>575</v>
      </c>
      <c r="C147" s="310" t="s">
        <v>576</v>
      </c>
      <c r="D147" s="310" t="s">
        <v>577</v>
      </c>
      <c r="E147" s="310" t="s">
        <v>487</v>
      </c>
      <c r="F147" s="310">
        <v>1040</v>
      </c>
      <c r="G147" s="310" t="s">
        <v>578</v>
      </c>
      <c r="H147" s="310" t="s">
        <v>579</v>
      </c>
      <c r="I147" s="310" t="s">
        <v>580</v>
      </c>
      <c r="J147" s="310" t="s">
        <v>491</v>
      </c>
      <c r="K147" s="311">
        <v>44197</v>
      </c>
      <c r="L147" s="311">
        <v>44561</v>
      </c>
      <c r="M147" s="310" t="s">
        <v>419</v>
      </c>
      <c r="N147" s="310">
        <v>77</v>
      </c>
      <c r="O147" s="310">
        <v>7</v>
      </c>
      <c r="P147" s="310">
        <v>16</v>
      </c>
      <c r="Q147" s="310">
        <v>90</v>
      </c>
      <c r="R147" s="310">
        <v>4</v>
      </c>
      <c r="S147" s="310" t="s">
        <v>420</v>
      </c>
    </row>
    <row r="148" spans="1:19" x14ac:dyDescent="0.25">
      <c r="A148" s="310" t="s">
        <v>574</v>
      </c>
      <c r="B148" s="310" t="s">
        <v>575</v>
      </c>
      <c r="C148" s="310" t="s">
        <v>576</v>
      </c>
      <c r="D148" s="310" t="s">
        <v>577</v>
      </c>
      <c r="E148" s="310" t="s">
        <v>487</v>
      </c>
      <c r="F148" s="310">
        <v>1040</v>
      </c>
      <c r="G148" s="310" t="s">
        <v>578</v>
      </c>
      <c r="H148" s="310" t="s">
        <v>579</v>
      </c>
      <c r="I148" s="310" t="s">
        <v>580</v>
      </c>
      <c r="J148" s="310" t="s">
        <v>491</v>
      </c>
      <c r="K148" s="311">
        <v>44197</v>
      </c>
      <c r="L148" s="311">
        <v>44561</v>
      </c>
      <c r="M148" s="310" t="s">
        <v>417</v>
      </c>
      <c r="N148" s="310">
        <v>54</v>
      </c>
      <c r="O148" s="310">
        <v>14</v>
      </c>
      <c r="P148" s="310">
        <v>32</v>
      </c>
      <c r="Q148" s="310">
        <v>79</v>
      </c>
      <c r="R148" s="310">
        <v>2</v>
      </c>
      <c r="S148" s="310" t="s">
        <v>418</v>
      </c>
    </row>
    <row r="149" spans="1:19" x14ac:dyDescent="0.25">
      <c r="A149" s="310" t="s">
        <v>574</v>
      </c>
      <c r="B149" s="310" t="s">
        <v>575</v>
      </c>
      <c r="C149" s="310" t="s">
        <v>576</v>
      </c>
      <c r="D149" s="310" t="s">
        <v>577</v>
      </c>
      <c r="E149" s="310" t="s">
        <v>487</v>
      </c>
      <c r="F149" s="310">
        <v>1040</v>
      </c>
      <c r="G149" s="310" t="s">
        <v>578</v>
      </c>
      <c r="H149" s="310" t="s">
        <v>579</v>
      </c>
      <c r="I149" s="310" t="s">
        <v>580</v>
      </c>
      <c r="J149" s="310" t="s">
        <v>491</v>
      </c>
      <c r="K149" s="311">
        <v>44197</v>
      </c>
      <c r="L149" s="311">
        <v>44561</v>
      </c>
      <c r="M149" s="310" t="s">
        <v>425</v>
      </c>
      <c r="N149" s="310">
        <v>72</v>
      </c>
      <c r="O149" s="310">
        <v>8</v>
      </c>
      <c r="P149" s="310">
        <v>20</v>
      </c>
      <c r="Q149" s="310">
        <v>89</v>
      </c>
      <c r="R149" s="310">
        <v>4</v>
      </c>
      <c r="S149" s="310" t="s">
        <v>426</v>
      </c>
    </row>
    <row r="150" spans="1:19" x14ac:dyDescent="0.25">
      <c r="A150" s="310" t="s">
        <v>574</v>
      </c>
      <c r="B150" s="310" t="s">
        <v>575</v>
      </c>
      <c r="C150" s="310" t="s">
        <v>576</v>
      </c>
      <c r="D150" s="310" t="s">
        <v>577</v>
      </c>
      <c r="E150" s="310" t="s">
        <v>487</v>
      </c>
      <c r="F150" s="310">
        <v>1040</v>
      </c>
      <c r="G150" s="310" t="s">
        <v>578</v>
      </c>
      <c r="H150" s="310" t="s">
        <v>579</v>
      </c>
      <c r="I150" s="310" t="s">
        <v>580</v>
      </c>
      <c r="J150" s="310" t="s">
        <v>491</v>
      </c>
      <c r="K150" s="311">
        <v>44197</v>
      </c>
      <c r="L150" s="311">
        <v>44561</v>
      </c>
      <c r="M150" s="310" t="s">
        <v>427</v>
      </c>
      <c r="N150" s="310">
        <v>72</v>
      </c>
      <c r="O150" s="310">
        <v>4</v>
      </c>
      <c r="P150" s="310">
        <v>24</v>
      </c>
      <c r="Q150" s="310">
        <v>89</v>
      </c>
      <c r="R150" s="310">
        <v>4</v>
      </c>
      <c r="S150" s="310" t="s">
        <v>445</v>
      </c>
    </row>
    <row r="151" spans="1:19" x14ac:dyDescent="0.25">
      <c r="A151" s="310" t="s">
        <v>574</v>
      </c>
      <c r="B151" s="310" t="s">
        <v>575</v>
      </c>
      <c r="C151" s="310" t="s">
        <v>576</v>
      </c>
      <c r="D151" s="310" t="s">
        <v>577</v>
      </c>
      <c r="E151" s="310" t="s">
        <v>487</v>
      </c>
      <c r="F151" s="310">
        <v>1040</v>
      </c>
      <c r="G151" s="310" t="s">
        <v>578</v>
      </c>
      <c r="H151" s="310" t="s">
        <v>579</v>
      </c>
      <c r="I151" s="310" t="s">
        <v>580</v>
      </c>
      <c r="J151" s="310" t="s">
        <v>491</v>
      </c>
      <c r="K151" s="311">
        <v>44197</v>
      </c>
      <c r="L151" s="311">
        <v>44561</v>
      </c>
      <c r="M151" s="310" t="s">
        <v>492</v>
      </c>
      <c r="R151" s="310">
        <v>3</v>
      </c>
      <c r="S151" s="310" t="s">
        <v>493</v>
      </c>
    </row>
    <row r="152" spans="1:19" x14ac:dyDescent="0.25">
      <c r="A152" s="310" t="s">
        <v>581</v>
      </c>
      <c r="B152" s="310" t="s">
        <v>582</v>
      </c>
      <c r="C152" s="310" t="s">
        <v>583</v>
      </c>
      <c r="D152" s="310" t="s">
        <v>584</v>
      </c>
      <c r="E152" s="310" t="s">
        <v>487</v>
      </c>
      <c r="F152" s="310">
        <v>1950</v>
      </c>
      <c r="G152" s="310" t="s">
        <v>514</v>
      </c>
      <c r="H152" s="310" t="s">
        <v>585</v>
      </c>
      <c r="I152" s="310" t="s">
        <v>586</v>
      </c>
      <c r="J152" s="310" t="s">
        <v>587</v>
      </c>
      <c r="K152" s="311">
        <v>44197</v>
      </c>
      <c r="L152" s="311">
        <v>44561</v>
      </c>
      <c r="M152" s="310" t="s">
        <v>421</v>
      </c>
      <c r="N152" s="310">
        <v>83</v>
      </c>
      <c r="O152" s="310">
        <v>3</v>
      </c>
      <c r="P152" s="310">
        <v>14</v>
      </c>
      <c r="Q152" s="310">
        <v>93</v>
      </c>
      <c r="R152" s="310">
        <v>4</v>
      </c>
      <c r="S152" s="310" t="s">
        <v>422</v>
      </c>
    </row>
    <row r="153" spans="1:19" x14ac:dyDescent="0.25">
      <c r="A153" s="310" t="s">
        <v>581</v>
      </c>
      <c r="B153" s="310" t="s">
        <v>582</v>
      </c>
      <c r="C153" s="310" t="s">
        <v>583</v>
      </c>
      <c r="D153" s="310" t="s">
        <v>584</v>
      </c>
      <c r="E153" s="310" t="s">
        <v>487</v>
      </c>
      <c r="F153" s="310">
        <v>1950</v>
      </c>
      <c r="G153" s="310" t="s">
        <v>514</v>
      </c>
      <c r="H153" s="310" t="s">
        <v>585</v>
      </c>
      <c r="I153" s="310" t="s">
        <v>586</v>
      </c>
      <c r="J153" s="310" t="s">
        <v>587</v>
      </c>
      <c r="K153" s="311">
        <v>44197</v>
      </c>
      <c r="L153" s="311">
        <v>44561</v>
      </c>
      <c r="M153" s="310" t="s">
        <v>429</v>
      </c>
      <c r="N153" s="310">
        <v>79</v>
      </c>
      <c r="O153" s="310">
        <v>6</v>
      </c>
      <c r="P153" s="310">
        <v>15</v>
      </c>
      <c r="Q153" s="310">
        <v>91</v>
      </c>
      <c r="R153" s="310">
        <v>3</v>
      </c>
      <c r="S153" s="310" t="s">
        <v>430</v>
      </c>
    </row>
    <row r="154" spans="1:19" x14ac:dyDescent="0.25">
      <c r="A154" s="310" t="s">
        <v>581</v>
      </c>
      <c r="B154" s="310" t="s">
        <v>582</v>
      </c>
      <c r="C154" s="310" t="s">
        <v>583</v>
      </c>
      <c r="D154" s="310" t="s">
        <v>584</v>
      </c>
      <c r="E154" s="310" t="s">
        <v>487</v>
      </c>
      <c r="F154" s="310">
        <v>1950</v>
      </c>
      <c r="G154" s="310" t="s">
        <v>514</v>
      </c>
      <c r="H154" s="310" t="s">
        <v>585</v>
      </c>
      <c r="I154" s="310" t="s">
        <v>586</v>
      </c>
      <c r="J154" s="310" t="s">
        <v>587</v>
      </c>
      <c r="K154" s="311">
        <v>44197</v>
      </c>
      <c r="L154" s="311">
        <v>44561</v>
      </c>
      <c r="M154" s="310" t="s">
        <v>423</v>
      </c>
      <c r="N154" s="310">
        <v>67</v>
      </c>
      <c r="O154" s="310">
        <v>10</v>
      </c>
      <c r="P154" s="310">
        <v>23</v>
      </c>
      <c r="Q154" s="310">
        <v>85</v>
      </c>
      <c r="R154" s="310">
        <v>3</v>
      </c>
      <c r="S154" s="310" t="s">
        <v>424</v>
      </c>
    </row>
    <row r="155" spans="1:19" x14ac:dyDescent="0.25">
      <c r="A155" s="310" t="s">
        <v>581</v>
      </c>
      <c r="B155" s="310" t="s">
        <v>582</v>
      </c>
      <c r="C155" s="310" t="s">
        <v>583</v>
      </c>
      <c r="D155" s="310" t="s">
        <v>584</v>
      </c>
      <c r="E155" s="310" t="s">
        <v>487</v>
      </c>
      <c r="F155" s="310">
        <v>1950</v>
      </c>
      <c r="G155" s="310" t="s">
        <v>514</v>
      </c>
      <c r="H155" s="310" t="s">
        <v>585</v>
      </c>
      <c r="I155" s="310" t="s">
        <v>586</v>
      </c>
      <c r="J155" s="310" t="s">
        <v>587</v>
      </c>
      <c r="K155" s="311">
        <v>44197</v>
      </c>
      <c r="L155" s="311">
        <v>44561</v>
      </c>
      <c r="M155" s="310" t="s">
        <v>431</v>
      </c>
      <c r="N155" s="310">
        <v>62</v>
      </c>
      <c r="O155" s="310">
        <v>20</v>
      </c>
      <c r="P155" s="310">
        <v>18</v>
      </c>
      <c r="Q155" s="310">
        <v>78</v>
      </c>
      <c r="R155" s="310">
        <v>4</v>
      </c>
      <c r="S155" s="310" t="s">
        <v>432</v>
      </c>
    </row>
    <row r="156" spans="1:19" x14ac:dyDescent="0.25">
      <c r="A156" s="310" t="s">
        <v>581</v>
      </c>
      <c r="B156" s="310" t="s">
        <v>582</v>
      </c>
      <c r="C156" s="310" t="s">
        <v>583</v>
      </c>
      <c r="D156" s="310" t="s">
        <v>584</v>
      </c>
      <c r="E156" s="310" t="s">
        <v>487</v>
      </c>
      <c r="F156" s="310">
        <v>1950</v>
      </c>
      <c r="G156" s="310" t="s">
        <v>514</v>
      </c>
      <c r="H156" s="310" t="s">
        <v>585</v>
      </c>
      <c r="I156" s="310" t="s">
        <v>586</v>
      </c>
      <c r="J156" s="310" t="s">
        <v>587</v>
      </c>
      <c r="K156" s="311">
        <v>44197</v>
      </c>
      <c r="L156" s="311">
        <v>44561</v>
      </c>
      <c r="M156" s="310" t="s">
        <v>435</v>
      </c>
      <c r="N156" s="310">
        <v>89</v>
      </c>
      <c r="O156" s="310">
        <v>11</v>
      </c>
      <c r="Q156" s="310">
        <v>89</v>
      </c>
      <c r="R156" s="310">
        <v>4</v>
      </c>
      <c r="S156" s="310" t="s">
        <v>436</v>
      </c>
    </row>
    <row r="157" spans="1:19" x14ac:dyDescent="0.25">
      <c r="A157" s="310" t="s">
        <v>581</v>
      </c>
      <c r="B157" s="310" t="s">
        <v>582</v>
      </c>
      <c r="C157" s="310" t="s">
        <v>583</v>
      </c>
      <c r="D157" s="310" t="s">
        <v>584</v>
      </c>
      <c r="E157" s="310" t="s">
        <v>487</v>
      </c>
      <c r="F157" s="310">
        <v>1950</v>
      </c>
      <c r="G157" s="310" t="s">
        <v>514</v>
      </c>
      <c r="H157" s="310" t="s">
        <v>585</v>
      </c>
      <c r="I157" s="310" t="s">
        <v>586</v>
      </c>
      <c r="J157" s="310" t="s">
        <v>587</v>
      </c>
      <c r="K157" s="311">
        <v>44197</v>
      </c>
      <c r="L157" s="311">
        <v>44561</v>
      </c>
      <c r="M157" s="310" t="s">
        <v>433</v>
      </c>
      <c r="N157" s="310">
        <v>53</v>
      </c>
      <c r="O157" s="310">
        <v>5</v>
      </c>
      <c r="P157" s="310">
        <v>42</v>
      </c>
      <c r="Q157" s="310">
        <v>82</v>
      </c>
      <c r="R157" s="310">
        <v>3</v>
      </c>
      <c r="S157" s="310" t="s">
        <v>434</v>
      </c>
    </row>
    <row r="158" spans="1:19" x14ac:dyDescent="0.25">
      <c r="A158" s="310" t="s">
        <v>581</v>
      </c>
      <c r="B158" s="310" t="s">
        <v>582</v>
      </c>
      <c r="C158" s="310" t="s">
        <v>583</v>
      </c>
      <c r="D158" s="310" t="s">
        <v>584</v>
      </c>
      <c r="E158" s="310" t="s">
        <v>487</v>
      </c>
      <c r="F158" s="310">
        <v>1950</v>
      </c>
      <c r="G158" s="310" t="s">
        <v>514</v>
      </c>
      <c r="H158" s="310" t="s">
        <v>585</v>
      </c>
      <c r="I158" s="310" t="s">
        <v>586</v>
      </c>
      <c r="J158" s="310" t="s">
        <v>587</v>
      </c>
      <c r="K158" s="311">
        <v>44197</v>
      </c>
      <c r="L158" s="311">
        <v>44561</v>
      </c>
      <c r="M158" s="310" t="s">
        <v>419</v>
      </c>
      <c r="N158" s="310">
        <v>70</v>
      </c>
      <c r="O158" s="310">
        <v>9</v>
      </c>
      <c r="P158" s="310">
        <v>21</v>
      </c>
      <c r="Q158" s="310">
        <v>86</v>
      </c>
      <c r="R158" s="310">
        <v>3</v>
      </c>
      <c r="S158" s="310" t="s">
        <v>420</v>
      </c>
    </row>
    <row r="159" spans="1:19" x14ac:dyDescent="0.25">
      <c r="A159" s="310" t="s">
        <v>581</v>
      </c>
      <c r="B159" s="310" t="s">
        <v>582</v>
      </c>
      <c r="C159" s="310" t="s">
        <v>583</v>
      </c>
      <c r="D159" s="310" t="s">
        <v>584</v>
      </c>
      <c r="E159" s="310" t="s">
        <v>487</v>
      </c>
      <c r="F159" s="310">
        <v>1950</v>
      </c>
      <c r="G159" s="310" t="s">
        <v>514</v>
      </c>
      <c r="H159" s="310" t="s">
        <v>585</v>
      </c>
      <c r="I159" s="310" t="s">
        <v>586</v>
      </c>
      <c r="J159" s="310" t="s">
        <v>587</v>
      </c>
      <c r="K159" s="311">
        <v>44197</v>
      </c>
      <c r="L159" s="311">
        <v>44561</v>
      </c>
      <c r="M159" s="310" t="s">
        <v>417</v>
      </c>
      <c r="N159" s="310">
        <v>55</v>
      </c>
      <c r="O159" s="310">
        <v>14</v>
      </c>
      <c r="P159" s="310">
        <v>31</v>
      </c>
      <c r="Q159" s="310">
        <v>79</v>
      </c>
      <c r="R159" s="310">
        <v>2</v>
      </c>
      <c r="S159" s="310" t="s">
        <v>418</v>
      </c>
    </row>
    <row r="160" spans="1:19" x14ac:dyDescent="0.25">
      <c r="A160" s="310" t="s">
        <v>581</v>
      </c>
      <c r="B160" s="310" t="s">
        <v>582</v>
      </c>
      <c r="C160" s="310" t="s">
        <v>583</v>
      </c>
      <c r="D160" s="310" t="s">
        <v>584</v>
      </c>
      <c r="E160" s="310" t="s">
        <v>487</v>
      </c>
      <c r="F160" s="310">
        <v>1950</v>
      </c>
      <c r="G160" s="310" t="s">
        <v>514</v>
      </c>
      <c r="H160" s="310" t="s">
        <v>585</v>
      </c>
      <c r="I160" s="310" t="s">
        <v>586</v>
      </c>
      <c r="J160" s="310" t="s">
        <v>587</v>
      </c>
      <c r="K160" s="311">
        <v>44197</v>
      </c>
      <c r="L160" s="311">
        <v>44561</v>
      </c>
      <c r="M160" s="310" t="s">
        <v>425</v>
      </c>
      <c r="N160" s="310">
        <v>70</v>
      </c>
      <c r="O160" s="310">
        <v>7</v>
      </c>
      <c r="P160" s="310">
        <v>23</v>
      </c>
      <c r="Q160" s="310">
        <v>88</v>
      </c>
      <c r="R160" s="310">
        <v>3</v>
      </c>
      <c r="S160" s="310" t="s">
        <v>426</v>
      </c>
    </row>
    <row r="161" spans="1:19" x14ac:dyDescent="0.25">
      <c r="A161" s="310" t="s">
        <v>581</v>
      </c>
      <c r="B161" s="310" t="s">
        <v>582</v>
      </c>
      <c r="C161" s="310" t="s">
        <v>583</v>
      </c>
      <c r="D161" s="310" t="s">
        <v>584</v>
      </c>
      <c r="E161" s="310" t="s">
        <v>487</v>
      </c>
      <c r="F161" s="310">
        <v>1950</v>
      </c>
      <c r="G161" s="310" t="s">
        <v>514</v>
      </c>
      <c r="H161" s="310" t="s">
        <v>585</v>
      </c>
      <c r="I161" s="310" t="s">
        <v>586</v>
      </c>
      <c r="J161" s="310" t="s">
        <v>587</v>
      </c>
      <c r="K161" s="311">
        <v>44197</v>
      </c>
      <c r="L161" s="311">
        <v>44561</v>
      </c>
      <c r="M161" s="310" t="s">
        <v>427</v>
      </c>
      <c r="N161" s="310">
        <v>71</v>
      </c>
      <c r="O161" s="310">
        <v>6</v>
      </c>
      <c r="P161" s="310">
        <v>23</v>
      </c>
      <c r="Q161" s="310">
        <v>88</v>
      </c>
      <c r="R161" s="310">
        <v>4</v>
      </c>
      <c r="S161" s="310" t="s">
        <v>445</v>
      </c>
    </row>
    <row r="162" spans="1:19" x14ac:dyDescent="0.25">
      <c r="A162" s="310" t="s">
        <v>581</v>
      </c>
      <c r="B162" s="310" t="s">
        <v>582</v>
      </c>
      <c r="C162" s="310" t="s">
        <v>583</v>
      </c>
      <c r="D162" s="310" t="s">
        <v>584</v>
      </c>
      <c r="E162" s="310" t="s">
        <v>487</v>
      </c>
      <c r="F162" s="310">
        <v>1950</v>
      </c>
      <c r="G162" s="310" t="s">
        <v>514</v>
      </c>
      <c r="H162" s="310" t="s">
        <v>585</v>
      </c>
      <c r="I162" s="310" t="s">
        <v>586</v>
      </c>
      <c r="J162" s="310" t="s">
        <v>587</v>
      </c>
      <c r="K162" s="311">
        <v>44197</v>
      </c>
      <c r="L162" s="311">
        <v>44561</v>
      </c>
      <c r="M162" s="310" t="s">
        <v>492</v>
      </c>
      <c r="R162" s="310">
        <v>3</v>
      </c>
      <c r="S162" s="310" t="s">
        <v>493</v>
      </c>
    </row>
    <row r="163" spans="1:19" x14ac:dyDescent="0.25">
      <c r="A163" s="310" t="s">
        <v>588</v>
      </c>
      <c r="B163" s="310" t="s">
        <v>589</v>
      </c>
      <c r="C163" s="310" t="s">
        <v>590</v>
      </c>
      <c r="D163" s="310" t="s">
        <v>591</v>
      </c>
      <c r="E163" s="310" t="s">
        <v>487</v>
      </c>
      <c r="F163" s="310">
        <v>1069</v>
      </c>
      <c r="G163" s="310" t="s">
        <v>578</v>
      </c>
      <c r="H163" s="310" t="s">
        <v>592</v>
      </c>
      <c r="I163" s="310" t="s">
        <v>593</v>
      </c>
      <c r="J163" s="310" t="s">
        <v>501</v>
      </c>
      <c r="K163" s="311">
        <v>44197</v>
      </c>
      <c r="L163" s="311">
        <v>44561</v>
      </c>
      <c r="M163" s="310" t="s">
        <v>421</v>
      </c>
      <c r="N163" s="310">
        <v>75</v>
      </c>
      <c r="O163" s="310">
        <v>5</v>
      </c>
      <c r="P163" s="310">
        <v>20</v>
      </c>
      <c r="Q163" s="310">
        <v>90</v>
      </c>
      <c r="R163" s="310">
        <v>3</v>
      </c>
      <c r="S163" s="310" t="s">
        <v>422</v>
      </c>
    </row>
    <row r="164" spans="1:19" x14ac:dyDescent="0.25">
      <c r="A164" s="310" t="s">
        <v>588</v>
      </c>
      <c r="B164" s="310" t="s">
        <v>589</v>
      </c>
      <c r="C164" s="310" t="s">
        <v>590</v>
      </c>
      <c r="D164" s="310" t="s">
        <v>591</v>
      </c>
      <c r="E164" s="310" t="s">
        <v>487</v>
      </c>
      <c r="F164" s="310">
        <v>1069</v>
      </c>
      <c r="G164" s="310" t="s">
        <v>578</v>
      </c>
      <c r="H164" s="310" t="s">
        <v>592</v>
      </c>
      <c r="I164" s="310" t="s">
        <v>593</v>
      </c>
      <c r="J164" s="310" t="s">
        <v>501</v>
      </c>
      <c r="K164" s="311">
        <v>44197</v>
      </c>
      <c r="L164" s="311">
        <v>44561</v>
      </c>
      <c r="M164" s="310" t="s">
        <v>429</v>
      </c>
      <c r="N164" s="310">
        <v>78</v>
      </c>
      <c r="O164" s="310">
        <v>5</v>
      </c>
      <c r="P164" s="310">
        <v>17</v>
      </c>
      <c r="Q164" s="310">
        <v>91</v>
      </c>
      <c r="R164" s="310">
        <v>3</v>
      </c>
      <c r="S164" s="310" t="s">
        <v>430</v>
      </c>
    </row>
    <row r="165" spans="1:19" x14ac:dyDescent="0.25">
      <c r="A165" s="310" t="s">
        <v>588</v>
      </c>
      <c r="B165" s="310" t="s">
        <v>589</v>
      </c>
      <c r="C165" s="310" t="s">
        <v>590</v>
      </c>
      <c r="D165" s="310" t="s">
        <v>591</v>
      </c>
      <c r="E165" s="310" t="s">
        <v>487</v>
      </c>
      <c r="F165" s="310">
        <v>1069</v>
      </c>
      <c r="G165" s="310" t="s">
        <v>578</v>
      </c>
      <c r="H165" s="310" t="s">
        <v>592</v>
      </c>
      <c r="I165" s="310" t="s">
        <v>593</v>
      </c>
      <c r="J165" s="310" t="s">
        <v>501</v>
      </c>
      <c r="K165" s="311">
        <v>44197</v>
      </c>
      <c r="L165" s="311">
        <v>44561</v>
      </c>
      <c r="M165" s="310" t="s">
        <v>423</v>
      </c>
      <c r="N165" s="310">
        <v>54</v>
      </c>
      <c r="O165" s="310">
        <v>16</v>
      </c>
      <c r="P165" s="310">
        <v>30</v>
      </c>
      <c r="Q165" s="310">
        <v>78</v>
      </c>
      <c r="R165" s="310">
        <v>2</v>
      </c>
      <c r="S165" s="310" t="s">
        <v>424</v>
      </c>
    </row>
    <row r="166" spans="1:19" x14ac:dyDescent="0.25">
      <c r="A166" s="310" t="s">
        <v>588</v>
      </c>
      <c r="B166" s="310" t="s">
        <v>589</v>
      </c>
      <c r="C166" s="310" t="s">
        <v>590</v>
      </c>
      <c r="D166" s="310" t="s">
        <v>591</v>
      </c>
      <c r="E166" s="310" t="s">
        <v>487</v>
      </c>
      <c r="F166" s="310">
        <v>1069</v>
      </c>
      <c r="G166" s="310" t="s">
        <v>578</v>
      </c>
      <c r="H166" s="310" t="s">
        <v>592</v>
      </c>
      <c r="I166" s="310" t="s">
        <v>593</v>
      </c>
      <c r="J166" s="310" t="s">
        <v>501</v>
      </c>
      <c r="K166" s="311">
        <v>44197</v>
      </c>
      <c r="L166" s="311">
        <v>44561</v>
      </c>
      <c r="M166" s="310" t="s">
        <v>431</v>
      </c>
      <c r="N166" s="310">
        <v>55</v>
      </c>
      <c r="O166" s="310">
        <v>24</v>
      </c>
      <c r="P166" s="310">
        <v>21</v>
      </c>
      <c r="Q166" s="310">
        <v>73</v>
      </c>
      <c r="R166" s="310">
        <v>3</v>
      </c>
      <c r="S166" s="310" t="s">
        <v>432</v>
      </c>
    </row>
    <row r="167" spans="1:19" x14ac:dyDescent="0.25">
      <c r="A167" s="310" t="s">
        <v>588</v>
      </c>
      <c r="B167" s="310" t="s">
        <v>589</v>
      </c>
      <c r="C167" s="310" t="s">
        <v>590</v>
      </c>
      <c r="D167" s="310" t="s">
        <v>591</v>
      </c>
      <c r="E167" s="310" t="s">
        <v>487</v>
      </c>
      <c r="F167" s="310">
        <v>1069</v>
      </c>
      <c r="G167" s="310" t="s">
        <v>578</v>
      </c>
      <c r="H167" s="310" t="s">
        <v>592</v>
      </c>
      <c r="I167" s="310" t="s">
        <v>593</v>
      </c>
      <c r="J167" s="310" t="s">
        <v>501</v>
      </c>
      <c r="K167" s="311">
        <v>44197</v>
      </c>
      <c r="L167" s="311">
        <v>44561</v>
      </c>
      <c r="M167" s="310" t="s">
        <v>435</v>
      </c>
      <c r="N167" s="310">
        <v>87</v>
      </c>
      <c r="O167" s="310">
        <v>13</v>
      </c>
      <c r="Q167" s="310">
        <v>87</v>
      </c>
      <c r="R167" s="310">
        <v>4</v>
      </c>
      <c r="S167" s="310" t="s">
        <v>436</v>
      </c>
    </row>
    <row r="168" spans="1:19" x14ac:dyDescent="0.25">
      <c r="A168" s="310" t="s">
        <v>588</v>
      </c>
      <c r="B168" s="310" t="s">
        <v>589</v>
      </c>
      <c r="C168" s="310" t="s">
        <v>590</v>
      </c>
      <c r="D168" s="310" t="s">
        <v>591</v>
      </c>
      <c r="E168" s="310" t="s">
        <v>487</v>
      </c>
      <c r="F168" s="310">
        <v>1069</v>
      </c>
      <c r="G168" s="310" t="s">
        <v>578</v>
      </c>
      <c r="H168" s="310" t="s">
        <v>592</v>
      </c>
      <c r="I168" s="310" t="s">
        <v>593</v>
      </c>
      <c r="J168" s="310" t="s">
        <v>501</v>
      </c>
      <c r="K168" s="311">
        <v>44197</v>
      </c>
      <c r="L168" s="311">
        <v>44561</v>
      </c>
      <c r="M168" s="310" t="s">
        <v>433</v>
      </c>
      <c r="N168" s="310">
        <v>43</v>
      </c>
      <c r="O168" s="310">
        <v>7</v>
      </c>
      <c r="P168" s="310">
        <v>50</v>
      </c>
      <c r="Q168" s="310">
        <v>78</v>
      </c>
      <c r="R168" s="310">
        <v>2</v>
      </c>
      <c r="S168" s="310" t="s">
        <v>434</v>
      </c>
    </row>
    <row r="169" spans="1:19" x14ac:dyDescent="0.25">
      <c r="A169" s="310" t="s">
        <v>588</v>
      </c>
      <c r="B169" s="310" t="s">
        <v>589</v>
      </c>
      <c r="C169" s="310" t="s">
        <v>590</v>
      </c>
      <c r="D169" s="310" t="s">
        <v>591</v>
      </c>
      <c r="E169" s="310" t="s">
        <v>487</v>
      </c>
      <c r="F169" s="310">
        <v>1069</v>
      </c>
      <c r="G169" s="310" t="s">
        <v>578</v>
      </c>
      <c r="H169" s="310" t="s">
        <v>592</v>
      </c>
      <c r="I169" s="310" t="s">
        <v>593</v>
      </c>
      <c r="J169" s="310" t="s">
        <v>501</v>
      </c>
      <c r="K169" s="311">
        <v>44197</v>
      </c>
      <c r="L169" s="311">
        <v>44561</v>
      </c>
      <c r="M169" s="310" t="s">
        <v>419</v>
      </c>
      <c r="N169" s="310">
        <v>63</v>
      </c>
      <c r="O169" s="310">
        <v>15</v>
      </c>
      <c r="P169" s="310">
        <v>22</v>
      </c>
      <c r="Q169" s="310">
        <v>81</v>
      </c>
      <c r="R169" s="310">
        <v>2</v>
      </c>
      <c r="S169" s="310" t="s">
        <v>420</v>
      </c>
    </row>
    <row r="170" spans="1:19" x14ac:dyDescent="0.25">
      <c r="A170" s="310" t="s">
        <v>588</v>
      </c>
      <c r="B170" s="310" t="s">
        <v>589</v>
      </c>
      <c r="C170" s="310" t="s">
        <v>590</v>
      </c>
      <c r="D170" s="310" t="s">
        <v>591</v>
      </c>
      <c r="E170" s="310" t="s">
        <v>487</v>
      </c>
      <c r="F170" s="310">
        <v>1069</v>
      </c>
      <c r="G170" s="310" t="s">
        <v>578</v>
      </c>
      <c r="H170" s="310" t="s">
        <v>592</v>
      </c>
      <c r="I170" s="310" t="s">
        <v>593</v>
      </c>
      <c r="J170" s="310" t="s">
        <v>501</v>
      </c>
      <c r="K170" s="311">
        <v>44197</v>
      </c>
      <c r="L170" s="311">
        <v>44561</v>
      </c>
      <c r="M170" s="310" t="s">
        <v>417</v>
      </c>
      <c r="N170" s="310">
        <v>41</v>
      </c>
      <c r="O170" s="310">
        <v>21</v>
      </c>
      <c r="P170" s="310">
        <v>38</v>
      </c>
      <c r="Q170" s="310">
        <v>71</v>
      </c>
      <c r="R170" s="310">
        <v>1</v>
      </c>
      <c r="S170" s="310" t="s">
        <v>418</v>
      </c>
    </row>
    <row r="171" spans="1:19" x14ac:dyDescent="0.25">
      <c r="A171" s="310" t="s">
        <v>588</v>
      </c>
      <c r="B171" s="310" t="s">
        <v>589</v>
      </c>
      <c r="C171" s="310" t="s">
        <v>590</v>
      </c>
      <c r="D171" s="310" t="s">
        <v>591</v>
      </c>
      <c r="E171" s="310" t="s">
        <v>487</v>
      </c>
      <c r="F171" s="310">
        <v>1069</v>
      </c>
      <c r="G171" s="310" t="s">
        <v>578</v>
      </c>
      <c r="H171" s="310" t="s">
        <v>592</v>
      </c>
      <c r="I171" s="310" t="s">
        <v>593</v>
      </c>
      <c r="J171" s="310" t="s">
        <v>501</v>
      </c>
      <c r="K171" s="311">
        <v>44197</v>
      </c>
      <c r="L171" s="311">
        <v>44561</v>
      </c>
      <c r="M171" s="310" t="s">
        <v>425</v>
      </c>
      <c r="N171" s="310">
        <v>62</v>
      </c>
      <c r="O171" s="310">
        <v>12</v>
      </c>
      <c r="P171" s="310">
        <v>26</v>
      </c>
      <c r="Q171" s="310">
        <v>84</v>
      </c>
      <c r="R171" s="310">
        <v>2</v>
      </c>
      <c r="S171" s="310" t="s">
        <v>426</v>
      </c>
    </row>
    <row r="172" spans="1:19" x14ac:dyDescent="0.25">
      <c r="A172" s="310" t="s">
        <v>588</v>
      </c>
      <c r="B172" s="310" t="s">
        <v>589</v>
      </c>
      <c r="C172" s="310" t="s">
        <v>590</v>
      </c>
      <c r="D172" s="310" t="s">
        <v>591</v>
      </c>
      <c r="E172" s="310" t="s">
        <v>487</v>
      </c>
      <c r="F172" s="310">
        <v>1069</v>
      </c>
      <c r="G172" s="310" t="s">
        <v>578</v>
      </c>
      <c r="H172" s="310" t="s">
        <v>592</v>
      </c>
      <c r="I172" s="310" t="s">
        <v>593</v>
      </c>
      <c r="J172" s="310" t="s">
        <v>501</v>
      </c>
      <c r="K172" s="311">
        <v>44197</v>
      </c>
      <c r="L172" s="311">
        <v>44561</v>
      </c>
      <c r="M172" s="310" t="s">
        <v>427</v>
      </c>
      <c r="N172" s="310">
        <v>64</v>
      </c>
      <c r="O172" s="310">
        <v>7</v>
      </c>
      <c r="P172" s="310">
        <v>29</v>
      </c>
      <c r="Q172" s="310">
        <v>85</v>
      </c>
      <c r="R172" s="310">
        <v>3</v>
      </c>
      <c r="S172" s="310" t="s">
        <v>445</v>
      </c>
    </row>
    <row r="173" spans="1:19" x14ac:dyDescent="0.25">
      <c r="A173" s="310" t="s">
        <v>588</v>
      </c>
      <c r="B173" s="310" t="s">
        <v>589</v>
      </c>
      <c r="C173" s="310" t="s">
        <v>590</v>
      </c>
      <c r="D173" s="310" t="s">
        <v>591</v>
      </c>
      <c r="E173" s="310" t="s">
        <v>487</v>
      </c>
      <c r="F173" s="310">
        <v>1069</v>
      </c>
      <c r="G173" s="310" t="s">
        <v>578</v>
      </c>
      <c r="H173" s="310" t="s">
        <v>592</v>
      </c>
      <c r="I173" s="310" t="s">
        <v>593</v>
      </c>
      <c r="J173" s="310" t="s">
        <v>501</v>
      </c>
      <c r="K173" s="311">
        <v>44197</v>
      </c>
      <c r="L173" s="311">
        <v>44561</v>
      </c>
      <c r="M173" s="310" t="s">
        <v>492</v>
      </c>
      <c r="R173" s="310">
        <v>3</v>
      </c>
      <c r="S173" s="310" t="s">
        <v>493</v>
      </c>
    </row>
    <row r="174" spans="1:19" x14ac:dyDescent="0.25">
      <c r="A174" s="310" t="s">
        <v>594</v>
      </c>
      <c r="B174" s="310" t="s">
        <v>595</v>
      </c>
      <c r="C174" s="310" t="s">
        <v>596</v>
      </c>
      <c r="D174" s="310" t="s">
        <v>551</v>
      </c>
      <c r="E174" s="310" t="s">
        <v>487</v>
      </c>
      <c r="F174" s="310">
        <v>2118</v>
      </c>
      <c r="G174" s="310" t="s">
        <v>552</v>
      </c>
      <c r="H174" s="310" t="s">
        <v>597</v>
      </c>
      <c r="I174" s="310" t="s">
        <v>598</v>
      </c>
      <c r="J174" s="310" t="s">
        <v>599</v>
      </c>
      <c r="K174" s="311">
        <v>44197</v>
      </c>
      <c r="L174" s="311">
        <v>44561</v>
      </c>
      <c r="M174" s="310" t="s">
        <v>421</v>
      </c>
      <c r="N174" s="310">
        <v>78</v>
      </c>
      <c r="O174" s="310">
        <v>6</v>
      </c>
      <c r="P174" s="310">
        <v>16</v>
      </c>
      <c r="Q174" s="310">
        <v>91</v>
      </c>
      <c r="R174" s="310">
        <v>3</v>
      </c>
      <c r="S174" s="310" t="s">
        <v>422</v>
      </c>
    </row>
    <row r="175" spans="1:19" x14ac:dyDescent="0.25">
      <c r="A175" s="310" t="s">
        <v>594</v>
      </c>
      <c r="B175" s="310" t="s">
        <v>595</v>
      </c>
      <c r="C175" s="310" t="s">
        <v>596</v>
      </c>
      <c r="D175" s="310" t="s">
        <v>551</v>
      </c>
      <c r="E175" s="310" t="s">
        <v>487</v>
      </c>
      <c r="F175" s="310">
        <v>2118</v>
      </c>
      <c r="G175" s="310" t="s">
        <v>552</v>
      </c>
      <c r="H175" s="310" t="s">
        <v>597</v>
      </c>
      <c r="I175" s="310" t="s">
        <v>598</v>
      </c>
      <c r="J175" s="310" t="s">
        <v>599</v>
      </c>
      <c r="K175" s="311">
        <v>44197</v>
      </c>
      <c r="L175" s="311">
        <v>44561</v>
      </c>
      <c r="M175" s="310" t="s">
        <v>429</v>
      </c>
      <c r="N175" s="310">
        <v>81</v>
      </c>
      <c r="O175" s="310">
        <v>4</v>
      </c>
      <c r="P175" s="310">
        <v>15</v>
      </c>
      <c r="Q175" s="310">
        <v>92</v>
      </c>
      <c r="R175" s="310">
        <v>4</v>
      </c>
      <c r="S175" s="310" t="s">
        <v>430</v>
      </c>
    </row>
    <row r="176" spans="1:19" x14ac:dyDescent="0.25">
      <c r="A176" s="310" t="s">
        <v>594</v>
      </c>
      <c r="B176" s="310" t="s">
        <v>595</v>
      </c>
      <c r="C176" s="310" t="s">
        <v>596</v>
      </c>
      <c r="D176" s="310" t="s">
        <v>551</v>
      </c>
      <c r="E176" s="310" t="s">
        <v>487</v>
      </c>
      <c r="F176" s="310">
        <v>2118</v>
      </c>
      <c r="G176" s="310" t="s">
        <v>552</v>
      </c>
      <c r="H176" s="310" t="s">
        <v>597</v>
      </c>
      <c r="I176" s="310" t="s">
        <v>598</v>
      </c>
      <c r="J176" s="310" t="s">
        <v>599</v>
      </c>
      <c r="K176" s="311">
        <v>44197</v>
      </c>
      <c r="L176" s="311">
        <v>44561</v>
      </c>
      <c r="M176" s="310" t="s">
        <v>423</v>
      </c>
      <c r="N176" s="310">
        <v>58</v>
      </c>
      <c r="O176" s="310">
        <v>15</v>
      </c>
      <c r="P176" s="310">
        <v>27</v>
      </c>
      <c r="Q176" s="310">
        <v>80</v>
      </c>
      <c r="R176" s="310">
        <v>2</v>
      </c>
      <c r="S176" s="310" t="s">
        <v>424</v>
      </c>
    </row>
    <row r="177" spans="1:19" x14ac:dyDescent="0.25">
      <c r="A177" s="310" t="s">
        <v>594</v>
      </c>
      <c r="B177" s="310" t="s">
        <v>595</v>
      </c>
      <c r="C177" s="310" t="s">
        <v>596</v>
      </c>
      <c r="D177" s="310" t="s">
        <v>551</v>
      </c>
      <c r="E177" s="310" t="s">
        <v>487</v>
      </c>
      <c r="F177" s="310">
        <v>2118</v>
      </c>
      <c r="G177" s="310" t="s">
        <v>552</v>
      </c>
      <c r="H177" s="310" t="s">
        <v>597</v>
      </c>
      <c r="I177" s="310" t="s">
        <v>598</v>
      </c>
      <c r="J177" s="310" t="s">
        <v>599</v>
      </c>
      <c r="K177" s="311">
        <v>44197</v>
      </c>
      <c r="L177" s="311">
        <v>44561</v>
      </c>
      <c r="M177" s="310" t="s">
        <v>431</v>
      </c>
      <c r="N177" s="310">
        <v>59</v>
      </c>
      <c r="O177" s="310">
        <v>20</v>
      </c>
      <c r="P177" s="310">
        <v>21</v>
      </c>
      <c r="Q177" s="310">
        <v>76</v>
      </c>
      <c r="R177" s="310">
        <v>3</v>
      </c>
      <c r="S177" s="310" t="s">
        <v>432</v>
      </c>
    </row>
    <row r="178" spans="1:19" x14ac:dyDescent="0.25">
      <c r="A178" s="310" t="s">
        <v>594</v>
      </c>
      <c r="B178" s="310" t="s">
        <v>595</v>
      </c>
      <c r="C178" s="310" t="s">
        <v>596</v>
      </c>
      <c r="D178" s="310" t="s">
        <v>551</v>
      </c>
      <c r="E178" s="310" t="s">
        <v>487</v>
      </c>
      <c r="F178" s="310">
        <v>2118</v>
      </c>
      <c r="G178" s="310" t="s">
        <v>552</v>
      </c>
      <c r="H178" s="310" t="s">
        <v>597</v>
      </c>
      <c r="I178" s="310" t="s">
        <v>598</v>
      </c>
      <c r="J178" s="310" t="s">
        <v>599</v>
      </c>
      <c r="K178" s="311">
        <v>44197</v>
      </c>
      <c r="L178" s="311">
        <v>44561</v>
      </c>
      <c r="M178" s="310" t="s">
        <v>435</v>
      </c>
      <c r="N178" s="310">
        <v>86</v>
      </c>
      <c r="O178" s="310">
        <v>14</v>
      </c>
      <c r="Q178" s="310">
        <v>86</v>
      </c>
      <c r="R178" s="310">
        <v>3</v>
      </c>
      <c r="S178" s="310" t="s">
        <v>436</v>
      </c>
    </row>
    <row r="179" spans="1:19" x14ac:dyDescent="0.25">
      <c r="A179" s="310" t="s">
        <v>594</v>
      </c>
      <c r="B179" s="310" t="s">
        <v>595</v>
      </c>
      <c r="C179" s="310" t="s">
        <v>596</v>
      </c>
      <c r="D179" s="310" t="s">
        <v>551</v>
      </c>
      <c r="E179" s="310" t="s">
        <v>487</v>
      </c>
      <c r="F179" s="310">
        <v>2118</v>
      </c>
      <c r="G179" s="310" t="s">
        <v>552</v>
      </c>
      <c r="H179" s="310" t="s">
        <v>597</v>
      </c>
      <c r="I179" s="310" t="s">
        <v>598</v>
      </c>
      <c r="J179" s="310" t="s">
        <v>599</v>
      </c>
      <c r="K179" s="311">
        <v>44197</v>
      </c>
      <c r="L179" s="311">
        <v>44561</v>
      </c>
      <c r="M179" s="310" t="s">
        <v>433</v>
      </c>
      <c r="N179" s="310">
        <v>52</v>
      </c>
      <c r="O179" s="310">
        <v>7</v>
      </c>
      <c r="P179" s="310">
        <v>41</v>
      </c>
      <c r="Q179" s="310">
        <v>81</v>
      </c>
      <c r="R179" s="310">
        <v>3</v>
      </c>
      <c r="S179" s="310" t="s">
        <v>434</v>
      </c>
    </row>
    <row r="180" spans="1:19" x14ac:dyDescent="0.25">
      <c r="A180" s="310" t="s">
        <v>594</v>
      </c>
      <c r="B180" s="310" t="s">
        <v>595</v>
      </c>
      <c r="C180" s="310" t="s">
        <v>596</v>
      </c>
      <c r="D180" s="310" t="s">
        <v>551</v>
      </c>
      <c r="E180" s="310" t="s">
        <v>487</v>
      </c>
      <c r="F180" s="310">
        <v>2118</v>
      </c>
      <c r="G180" s="310" t="s">
        <v>552</v>
      </c>
      <c r="H180" s="310" t="s">
        <v>597</v>
      </c>
      <c r="I180" s="310" t="s">
        <v>598</v>
      </c>
      <c r="J180" s="310" t="s">
        <v>599</v>
      </c>
      <c r="K180" s="311">
        <v>44197</v>
      </c>
      <c r="L180" s="311">
        <v>44561</v>
      </c>
      <c r="M180" s="310" t="s">
        <v>419</v>
      </c>
      <c r="N180" s="310">
        <v>67</v>
      </c>
      <c r="O180" s="310">
        <v>11</v>
      </c>
      <c r="P180" s="310">
        <v>22</v>
      </c>
      <c r="Q180" s="310">
        <v>84</v>
      </c>
      <c r="R180" s="310">
        <v>3</v>
      </c>
      <c r="S180" s="310" t="s">
        <v>420</v>
      </c>
    </row>
    <row r="181" spans="1:19" x14ac:dyDescent="0.25">
      <c r="A181" s="310" t="s">
        <v>594</v>
      </c>
      <c r="B181" s="310" t="s">
        <v>595</v>
      </c>
      <c r="C181" s="310" t="s">
        <v>596</v>
      </c>
      <c r="D181" s="310" t="s">
        <v>551</v>
      </c>
      <c r="E181" s="310" t="s">
        <v>487</v>
      </c>
      <c r="F181" s="310">
        <v>2118</v>
      </c>
      <c r="G181" s="310" t="s">
        <v>552</v>
      </c>
      <c r="H181" s="310" t="s">
        <v>597</v>
      </c>
      <c r="I181" s="310" t="s">
        <v>598</v>
      </c>
      <c r="J181" s="310" t="s">
        <v>599</v>
      </c>
      <c r="K181" s="311">
        <v>44197</v>
      </c>
      <c r="L181" s="311">
        <v>44561</v>
      </c>
      <c r="M181" s="310" t="s">
        <v>417</v>
      </c>
      <c r="N181" s="310">
        <v>49</v>
      </c>
      <c r="O181" s="310">
        <v>20</v>
      </c>
      <c r="P181" s="310">
        <v>31</v>
      </c>
      <c r="Q181" s="310">
        <v>74</v>
      </c>
      <c r="R181" s="310">
        <v>1</v>
      </c>
      <c r="S181" s="310" t="s">
        <v>418</v>
      </c>
    </row>
    <row r="182" spans="1:19" x14ac:dyDescent="0.25">
      <c r="A182" s="310" t="s">
        <v>594</v>
      </c>
      <c r="B182" s="310" t="s">
        <v>595</v>
      </c>
      <c r="C182" s="310" t="s">
        <v>596</v>
      </c>
      <c r="D182" s="310" t="s">
        <v>551</v>
      </c>
      <c r="E182" s="310" t="s">
        <v>487</v>
      </c>
      <c r="F182" s="310">
        <v>2118</v>
      </c>
      <c r="G182" s="310" t="s">
        <v>552</v>
      </c>
      <c r="H182" s="310" t="s">
        <v>597</v>
      </c>
      <c r="I182" s="310" t="s">
        <v>598</v>
      </c>
      <c r="J182" s="310" t="s">
        <v>599</v>
      </c>
      <c r="K182" s="311">
        <v>44197</v>
      </c>
      <c r="L182" s="311">
        <v>44561</v>
      </c>
      <c r="M182" s="310" t="s">
        <v>425</v>
      </c>
      <c r="N182" s="310">
        <v>69</v>
      </c>
      <c r="O182" s="310">
        <v>9</v>
      </c>
      <c r="P182" s="310">
        <v>22</v>
      </c>
      <c r="Q182" s="310">
        <v>88</v>
      </c>
      <c r="R182" s="310">
        <v>3</v>
      </c>
      <c r="S182" s="310" t="s">
        <v>426</v>
      </c>
    </row>
    <row r="183" spans="1:19" x14ac:dyDescent="0.25">
      <c r="A183" s="310" t="s">
        <v>594</v>
      </c>
      <c r="B183" s="310" t="s">
        <v>595</v>
      </c>
      <c r="C183" s="310" t="s">
        <v>596</v>
      </c>
      <c r="D183" s="310" t="s">
        <v>551</v>
      </c>
      <c r="E183" s="310" t="s">
        <v>487</v>
      </c>
      <c r="F183" s="310">
        <v>2118</v>
      </c>
      <c r="G183" s="310" t="s">
        <v>552</v>
      </c>
      <c r="H183" s="310" t="s">
        <v>597</v>
      </c>
      <c r="I183" s="310" t="s">
        <v>598</v>
      </c>
      <c r="J183" s="310" t="s">
        <v>599</v>
      </c>
      <c r="K183" s="311">
        <v>44197</v>
      </c>
      <c r="L183" s="311">
        <v>44561</v>
      </c>
      <c r="M183" s="310" t="s">
        <v>427</v>
      </c>
      <c r="N183" s="310">
        <v>70</v>
      </c>
      <c r="O183" s="310">
        <v>6</v>
      </c>
      <c r="P183" s="310">
        <v>24</v>
      </c>
      <c r="Q183" s="310">
        <v>87</v>
      </c>
      <c r="R183" s="310">
        <v>3</v>
      </c>
      <c r="S183" s="310" t="s">
        <v>445</v>
      </c>
    </row>
    <row r="184" spans="1:19" x14ac:dyDescent="0.25">
      <c r="A184" s="310" t="s">
        <v>594</v>
      </c>
      <c r="B184" s="310" t="s">
        <v>595</v>
      </c>
      <c r="C184" s="310" t="s">
        <v>596</v>
      </c>
      <c r="D184" s="310" t="s">
        <v>551</v>
      </c>
      <c r="E184" s="310" t="s">
        <v>487</v>
      </c>
      <c r="F184" s="310">
        <v>2118</v>
      </c>
      <c r="G184" s="310" t="s">
        <v>552</v>
      </c>
      <c r="H184" s="310" t="s">
        <v>597</v>
      </c>
      <c r="I184" s="310" t="s">
        <v>598</v>
      </c>
      <c r="J184" s="310" t="s">
        <v>599</v>
      </c>
      <c r="K184" s="311">
        <v>44197</v>
      </c>
      <c r="L184" s="311">
        <v>44561</v>
      </c>
      <c r="M184" s="310" t="s">
        <v>492</v>
      </c>
      <c r="R184" s="310">
        <v>3</v>
      </c>
      <c r="S184" s="310" t="s">
        <v>493</v>
      </c>
    </row>
    <row r="185" spans="1:19" x14ac:dyDescent="0.25">
      <c r="A185" s="310" t="s">
        <v>600</v>
      </c>
      <c r="B185" s="310" t="s">
        <v>601</v>
      </c>
      <c r="C185" s="310" t="s">
        <v>602</v>
      </c>
      <c r="D185" s="310" t="s">
        <v>603</v>
      </c>
      <c r="E185" s="310" t="s">
        <v>487</v>
      </c>
      <c r="F185" s="310">
        <v>1915</v>
      </c>
      <c r="G185" s="310" t="s">
        <v>514</v>
      </c>
      <c r="H185" s="310" t="s">
        <v>604</v>
      </c>
      <c r="I185" s="310" t="s">
        <v>605</v>
      </c>
      <c r="J185" s="310" t="s">
        <v>606</v>
      </c>
      <c r="K185" s="311">
        <v>44197</v>
      </c>
      <c r="L185" s="311">
        <v>44561</v>
      </c>
      <c r="M185" s="310" t="s">
        <v>421</v>
      </c>
      <c r="N185" s="310">
        <v>80</v>
      </c>
      <c r="O185" s="310">
        <v>4</v>
      </c>
      <c r="P185" s="310">
        <v>16</v>
      </c>
      <c r="Q185" s="310">
        <v>92</v>
      </c>
      <c r="R185" s="310">
        <v>4</v>
      </c>
      <c r="S185" s="310" t="s">
        <v>422</v>
      </c>
    </row>
    <row r="186" spans="1:19" x14ac:dyDescent="0.25">
      <c r="A186" s="310" t="s">
        <v>600</v>
      </c>
      <c r="B186" s="310" t="s">
        <v>601</v>
      </c>
      <c r="C186" s="310" t="s">
        <v>602</v>
      </c>
      <c r="D186" s="310" t="s">
        <v>603</v>
      </c>
      <c r="E186" s="310" t="s">
        <v>487</v>
      </c>
      <c r="F186" s="310">
        <v>1915</v>
      </c>
      <c r="G186" s="310" t="s">
        <v>514</v>
      </c>
      <c r="H186" s="310" t="s">
        <v>604</v>
      </c>
      <c r="I186" s="310" t="s">
        <v>605</v>
      </c>
      <c r="J186" s="310" t="s">
        <v>606</v>
      </c>
      <c r="K186" s="311">
        <v>44197</v>
      </c>
      <c r="L186" s="311">
        <v>44561</v>
      </c>
      <c r="M186" s="310" t="s">
        <v>429</v>
      </c>
      <c r="N186" s="310">
        <v>77</v>
      </c>
      <c r="O186" s="310">
        <v>5</v>
      </c>
      <c r="P186" s="310">
        <v>18</v>
      </c>
      <c r="Q186" s="310">
        <v>90</v>
      </c>
      <c r="R186" s="310">
        <v>3</v>
      </c>
      <c r="S186" s="310" t="s">
        <v>430</v>
      </c>
    </row>
    <row r="187" spans="1:19" x14ac:dyDescent="0.25">
      <c r="A187" s="310" t="s">
        <v>600</v>
      </c>
      <c r="B187" s="310" t="s">
        <v>601</v>
      </c>
      <c r="C187" s="310" t="s">
        <v>602</v>
      </c>
      <c r="D187" s="310" t="s">
        <v>603</v>
      </c>
      <c r="E187" s="310" t="s">
        <v>487</v>
      </c>
      <c r="F187" s="310">
        <v>1915</v>
      </c>
      <c r="G187" s="310" t="s">
        <v>514</v>
      </c>
      <c r="H187" s="310" t="s">
        <v>604</v>
      </c>
      <c r="I187" s="310" t="s">
        <v>605</v>
      </c>
      <c r="J187" s="310" t="s">
        <v>606</v>
      </c>
      <c r="K187" s="311">
        <v>44197</v>
      </c>
      <c r="L187" s="311">
        <v>44561</v>
      </c>
      <c r="M187" s="310" t="s">
        <v>423</v>
      </c>
      <c r="N187" s="310">
        <v>59</v>
      </c>
      <c r="O187" s="310">
        <v>11</v>
      </c>
      <c r="P187" s="310">
        <v>30</v>
      </c>
      <c r="Q187" s="310">
        <v>82</v>
      </c>
      <c r="R187" s="310">
        <v>3</v>
      </c>
      <c r="S187" s="310" t="s">
        <v>424</v>
      </c>
    </row>
    <row r="188" spans="1:19" x14ac:dyDescent="0.25">
      <c r="A188" s="310" t="s">
        <v>600</v>
      </c>
      <c r="B188" s="310" t="s">
        <v>601</v>
      </c>
      <c r="C188" s="310" t="s">
        <v>602</v>
      </c>
      <c r="D188" s="310" t="s">
        <v>603</v>
      </c>
      <c r="E188" s="310" t="s">
        <v>487</v>
      </c>
      <c r="F188" s="310">
        <v>1915</v>
      </c>
      <c r="G188" s="310" t="s">
        <v>514</v>
      </c>
      <c r="H188" s="310" t="s">
        <v>604</v>
      </c>
      <c r="I188" s="310" t="s">
        <v>605</v>
      </c>
      <c r="J188" s="310" t="s">
        <v>606</v>
      </c>
      <c r="K188" s="311">
        <v>44197</v>
      </c>
      <c r="L188" s="311">
        <v>44561</v>
      </c>
      <c r="M188" s="310" t="s">
        <v>431</v>
      </c>
      <c r="N188" s="310">
        <v>59</v>
      </c>
      <c r="O188" s="310">
        <v>23</v>
      </c>
      <c r="P188" s="310">
        <v>18</v>
      </c>
      <c r="Q188" s="310">
        <v>75</v>
      </c>
      <c r="R188" s="310">
        <v>3</v>
      </c>
      <c r="S188" s="310" t="s">
        <v>432</v>
      </c>
    </row>
    <row r="189" spans="1:19" x14ac:dyDescent="0.25">
      <c r="A189" s="310" t="s">
        <v>600</v>
      </c>
      <c r="B189" s="310" t="s">
        <v>601</v>
      </c>
      <c r="C189" s="310" t="s">
        <v>602</v>
      </c>
      <c r="D189" s="310" t="s">
        <v>603</v>
      </c>
      <c r="E189" s="310" t="s">
        <v>487</v>
      </c>
      <c r="F189" s="310">
        <v>1915</v>
      </c>
      <c r="G189" s="310" t="s">
        <v>514</v>
      </c>
      <c r="H189" s="310" t="s">
        <v>604</v>
      </c>
      <c r="I189" s="310" t="s">
        <v>605</v>
      </c>
      <c r="J189" s="310" t="s">
        <v>606</v>
      </c>
      <c r="K189" s="311">
        <v>44197</v>
      </c>
      <c r="L189" s="311">
        <v>44561</v>
      </c>
      <c r="M189" s="310" t="s">
        <v>435</v>
      </c>
      <c r="N189" s="310">
        <v>86</v>
      </c>
      <c r="O189" s="310">
        <v>14</v>
      </c>
      <c r="Q189" s="310">
        <v>86</v>
      </c>
      <c r="R189" s="310">
        <v>3</v>
      </c>
      <c r="S189" s="310" t="s">
        <v>436</v>
      </c>
    </row>
    <row r="190" spans="1:19" x14ac:dyDescent="0.25">
      <c r="A190" s="310" t="s">
        <v>600</v>
      </c>
      <c r="B190" s="310" t="s">
        <v>601</v>
      </c>
      <c r="C190" s="310" t="s">
        <v>602</v>
      </c>
      <c r="D190" s="310" t="s">
        <v>603</v>
      </c>
      <c r="E190" s="310" t="s">
        <v>487</v>
      </c>
      <c r="F190" s="310">
        <v>1915</v>
      </c>
      <c r="G190" s="310" t="s">
        <v>514</v>
      </c>
      <c r="H190" s="310" t="s">
        <v>604</v>
      </c>
      <c r="I190" s="310" t="s">
        <v>605</v>
      </c>
      <c r="J190" s="310" t="s">
        <v>606</v>
      </c>
      <c r="K190" s="311">
        <v>44197</v>
      </c>
      <c r="L190" s="311">
        <v>44561</v>
      </c>
      <c r="M190" s="310" t="s">
        <v>433</v>
      </c>
      <c r="N190" s="310">
        <v>46</v>
      </c>
      <c r="O190" s="310">
        <v>6</v>
      </c>
      <c r="P190" s="310">
        <v>48</v>
      </c>
      <c r="Q190" s="310">
        <v>79</v>
      </c>
      <c r="R190" s="310">
        <v>3</v>
      </c>
      <c r="S190" s="310" t="s">
        <v>434</v>
      </c>
    </row>
    <row r="191" spans="1:19" x14ac:dyDescent="0.25">
      <c r="A191" s="310" t="s">
        <v>600</v>
      </c>
      <c r="B191" s="310" t="s">
        <v>601</v>
      </c>
      <c r="C191" s="310" t="s">
        <v>602</v>
      </c>
      <c r="D191" s="310" t="s">
        <v>603</v>
      </c>
      <c r="E191" s="310" t="s">
        <v>487</v>
      </c>
      <c r="F191" s="310">
        <v>1915</v>
      </c>
      <c r="G191" s="310" t="s">
        <v>514</v>
      </c>
      <c r="H191" s="310" t="s">
        <v>604</v>
      </c>
      <c r="I191" s="310" t="s">
        <v>605</v>
      </c>
      <c r="J191" s="310" t="s">
        <v>606</v>
      </c>
      <c r="K191" s="311">
        <v>44197</v>
      </c>
      <c r="L191" s="311">
        <v>44561</v>
      </c>
      <c r="M191" s="310" t="s">
        <v>419</v>
      </c>
      <c r="N191" s="310">
        <v>66</v>
      </c>
      <c r="O191" s="310">
        <v>10</v>
      </c>
      <c r="P191" s="310">
        <v>24</v>
      </c>
      <c r="Q191" s="310">
        <v>85</v>
      </c>
      <c r="R191" s="310">
        <v>3</v>
      </c>
      <c r="S191" s="310" t="s">
        <v>420</v>
      </c>
    </row>
    <row r="192" spans="1:19" x14ac:dyDescent="0.25">
      <c r="A192" s="310" t="s">
        <v>600</v>
      </c>
      <c r="B192" s="310" t="s">
        <v>601</v>
      </c>
      <c r="C192" s="310" t="s">
        <v>602</v>
      </c>
      <c r="D192" s="310" t="s">
        <v>603</v>
      </c>
      <c r="E192" s="310" t="s">
        <v>487</v>
      </c>
      <c r="F192" s="310">
        <v>1915</v>
      </c>
      <c r="G192" s="310" t="s">
        <v>514</v>
      </c>
      <c r="H192" s="310" t="s">
        <v>604</v>
      </c>
      <c r="I192" s="310" t="s">
        <v>605</v>
      </c>
      <c r="J192" s="310" t="s">
        <v>606</v>
      </c>
      <c r="K192" s="311">
        <v>44197</v>
      </c>
      <c r="L192" s="311">
        <v>44561</v>
      </c>
      <c r="M192" s="310" t="s">
        <v>417</v>
      </c>
      <c r="N192" s="310">
        <v>45</v>
      </c>
      <c r="O192" s="310">
        <v>20</v>
      </c>
      <c r="P192" s="310">
        <v>35</v>
      </c>
      <c r="Q192" s="310">
        <v>73</v>
      </c>
      <c r="R192" s="310">
        <v>1</v>
      </c>
      <c r="S192" s="310" t="s">
        <v>418</v>
      </c>
    </row>
    <row r="193" spans="1:19" x14ac:dyDescent="0.25">
      <c r="A193" s="310" t="s">
        <v>600</v>
      </c>
      <c r="B193" s="310" t="s">
        <v>601</v>
      </c>
      <c r="C193" s="310" t="s">
        <v>602</v>
      </c>
      <c r="D193" s="310" t="s">
        <v>603</v>
      </c>
      <c r="E193" s="310" t="s">
        <v>487</v>
      </c>
      <c r="F193" s="310">
        <v>1915</v>
      </c>
      <c r="G193" s="310" t="s">
        <v>514</v>
      </c>
      <c r="H193" s="310" t="s">
        <v>604</v>
      </c>
      <c r="I193" s="310" t="s">
        <v>605</v>
      </c>
      <c r="J193" s="310" t="s">
        <v>606</v>
      </c>
      <c r="K193" s="311">
        <v>44197</v>
      </c>
      <c r="L193" s="311">
        <v>44561</v>
      </c>
      <c r="M193" s="310" t="s">
        <v>425</v>
      </c>
      <c r="N193" s="310">
        <v>68</v>
      </c>
      <c r="O193" s="310">
        <v>9</v>
      </c>
      <c r="P193" s="310">
        <v>23</v>
      </c>
      <c r="Q193" s="310">
        <v>87</v>
      </c>
      <c r="R193" s="310">
        <v>3</v>
      </c>
      <c r="S193" s="310" t="s">
        <v>426</v>
      </c>
    </row>
    <row r="194" spans="1:19" x14ac:dyDescent="0.25">
      <c r="A194" s="310" t="s">
        <v>600</v>
      </c>
      <c r="B194" s="310" t="s">
        <v>601</v>
      </c>
      <c r="C194" s="310" t="s">
        <v>602</v>
      </c>
      <c r="D194" s="310" t="s">
        <v>603</v>
      </c>
      <c r="E194" s="310" t="s">
        <v>487</v>
      </c>
      <c r="F194" s="310">
        <v>1915</v>
      </c>
      <c r="G194" s="310" t="s">
        <v>514</v>
      </c>
      <c r="H194" s="310" t="s">
        <v>604</v>
      </c>
      <c r="I194" s="310" t="s">
        <v>605</v>
      </c>
      <c r="J194" s="310" t="s">
        <v>606</v>
      </c>
      <c r="K194" s="311">
        <v>44197</v>
      </c>
      <c r="L194" s="311">
        <v>44561</v>
      </c>
      <c r="M194" s="310" t="s">
        <v>427</v>
      </c>
      <c r="N194" s="310">
        <v>67</v>
      </c>
      <c r="O194" s="310">
        <v>5</v>
      </c>
      <c r="P194" s="310">
        <v>28</v>
      </c>
      <c r="Q194" s="310">
        <v>87</v>
      </c>
      <c r="R194" s="310">
        <v>3</v>
      </c>
      <c r="S194" s="310" t="s">
        <v>445</v>
      </c>
    </row>
    <row r="195" spans="1:19" x14ac:dyDescent="0.25">
      <c r="A195" s="310" t="s">
        <v>600</v>
      </c>
      <c r="B195" s="310" t="s">
        <v>601</v>
      </c>
      <c r="C195" s="310" t="s">
        <v>602</v>
      </c>
      <c r="D195" s="310" t="s">
        <v>603</v>
      </c>
      <c r="E195" s="310" t="s">
        <v>487</v>
      </c>
      <c r="F195" s="310">
        <v>1915</v>
      </c>
      <c r="G195" s="310" t="s">
        <v>514</v>
      </c>
      <c r="H195" s="310" t="s">
        <v>604</v>
      </c>
      <c r="I195" s="310" t="s">
        <v>605</v>
      </c>
      <c r="J195" s="310" t="s">
        <v>606</v>
      </c>
      <c r="K195" s="311">
        <v>44197</v>
      </c>
      <c r="L195" s="311">
        <v>44561</v>
      </c>
      <c r="M195" s="310" t="s">
        <v>492</v>
      </c>
      <c r="R195" s="310">
        <v>3</v>
      </c>
      <c r="S195" s="310" t="s">
        <v>493</v>
      </c>
    </row>
    <row r="196" spans="1:19" x14ac:dyDescent="0.25">
      <c r="A196" s="310" t="s">
        <v>607</v>
      </c>
      <c r="B196" s="310" t="s">
        <v>608</v>
      </c>
      <c r="C196" s="310" t="s">
        <v>609</v>
      </c>
      <c r="D196" s="310" t="s">
        <v>610</v>
      </c>
      <c r="E196" s="310" t="s">
        <v>487</v>
      </c>
      <c r="F196" s="310">
        <v>1970</v>
      </c>
      <c r="G196" s="310" t="s">
        <v>514</v>
      </c>
      <c r="H196" s="310" t="s">
        <v>611</v>
      </c>
      <c r="I196" s="310" t="s">
        <v>612</v>
      </c>
      <c r="J196" s="310" t="s">
        <v>501</v>
      </c>
      <c r="K196" s="311">
        <v>44197</v>
      </c>
      <c r="L196" s="311">
        <v>44561</v>
      </c>
      <c r="M196" s="310" t="s">
        <v>421</v>
      </c>
      <c r="N196" s="310">
        <v>82</v>
      </c>
      <c r="O196" s="310">
        <v>3</v>
      </c>
      <c r="P196" s="310">
        <v>15</v>
      </c>
      <c r="Q196" s="310">
        <v>93</v>
      </c>
      <c r="R196" s="310">
        <v>4</v>
      </c>
      <c r="S196" s="310" t="s">
        <v>422</v>
      </c>
    </row>
    <row r="197" spans="1:19" x14ac:dyDescent="0.25">
      <c r="A197" s="310" t="s">
        <v>607</v>
      </c>
      <c r="B197" s="310" t="s">
        <v>608</v>
      </c>
      <c r="C197" s="310" t="s">
        <v>609</v>
      </c>
      <c r="D197" s="310" t="s">
        <v>610</v>
      </c>
      <c r="E197" s="310" t="s">
        <v>487</v>
      </c>
      <c r="F197" s="310">
        <v>1970</v>
      </c>
      <c r="G197" s="310" t="s">
        <v>514</v>
      </c>
      <c r="H197" s="310" t="s">
        <v>611</v>
      </c>
      <c r="I197" s="310" t="s">
        <v>612</v>
      </c>
      <c r="J197" s="310" t="s">
        <v>501</v>
      </c>
      <c r="K197" s="311">
        <v>44197</v>
      </c>
      <c r="L197" s="311">
        <v>44561</v>
      </c>
      <c r="M197" s="310" t="s">
        <v>429</v>
      </c>
      <c r="N197" s="310">
        <v>81</v>
      </c>
      <c r="O197" s="310">
        <v>5</v>
      </c>
      <c r="P197" s="310">
        <v>14</v>
      </c>
      <c r="Q197" s="310">
        <v>92</v>
      </c>
      <c r="R197" s="310">
        <v>4</v>
      </c>
      <c r="S197" s="310" t="s">
        <v>430</v>
      </c>
    </row>
    <row r="198" spans="1:19" x14ac:dyDescent="0.25">
      <c r="A198" s="310" t="s">
        <v>607</v>
      </c>
      <c r="B198" s="310" t="s">
        <v>608</v>
      </c>
      <c r="C198" s="310" t="s">
        <v>609</v>
      </c>
      <c r="D198" s="310" t="s">
        <v>610</v>
      </c>
      <c r="E198" s="310" t="s">
        <v>487</v>
      </c>
      <c r="F198" s="310">
        <v>1970</v>
      </c>
      <c r="G198" s="310" t="s">
        <v>514</v>
      </c>
      <c r="H198" s="310" t="s">
        <v>611</v>
      </c>
      <c r="I198" s="310" t="s">
        <v>612</v>
      </c>
      <c r="J198" s="310" t="s">
        <v>501</v>
      </c>
      <c r="K198" s="311">
        <v>44197</v>
      </c>
      <c r="L198" s="311">
        <v>44561</v>
      </c>
      <c r="M198" s="310" t="s">
        <v>423</v>
      </c>
      <c r="N198" s="310">
        <v>64</v>
      </c>
      <c r="O198" s="310">
        <v>9</v>
      </c>
      <c r="P198" s="310">
        <v>27</v>
      </c>
      <c r="Q198" s="310">
        <v>85</v>
      </c>
      <c r="R198" s="310">
        <v>3</v>
      </c>
      <c r="S198" s="310" t="s">
        <v>424</v>
      </c>
    </row>
    <row r="199" spans="1:19" x14ac:dyDescent="0.25">
      <c r="A199" s="310" t="s">
        <v>607</v>
      </c>
      <c r="B199" s="310" t="s">
        <v>608</v>
      </c>
      <c r="C199" s="310" t="s">
        <v>609</v>
      </c>
      <c r="D199" s="310" t="s">
        <v>610</v>
      </c>
      <c r="E199" s="310" t="s">
        <v>487</v>
      </c>
      <c r="F199" s="310">
        <v>1970</v>
      </c>
      <c r="G199" s="310" t="s">
        <v>514</v>
      </c>
      <c r="H199" s="310" t="s">
        <v>611</v>
      </c>
      <c r="I199" s="310" t="s">
        <v>612</v>
      </c>
      <c r="J199" s="310" t="s">
        <v>501</v>
      </c>
      <c r="K199" s="311">
        <v>44197</v>
      </c>
      <c r="L199" s="311">
        <v>44561</v>
      </c>
      <c r="M199" s="310" t="s">
        <v>431</v>
      </c>
      <c r="N199" s="310">
        <v>60</v>
      </c>
      <c r="O199" s="310">
        <v>20</v>
      </c>
      <c r="P199" s="310">
        <v>20</v>
      </c>
      <c r="Q199" s="310">
        <v>77</v>
      </c>
      <c r="R199" s="310">
        <v>3</v>
      </c>
      <c r="S199" s="310" t="s">
        <v>432</v>
      </c>
    </row>
    <row r="200" spans="1:19" x14ac:dyDescent="0.25">
      <c r="A200" s="310" t="s">
        <v>607</v>
      </c>
      <c r="B200" s="310" t="s">
        <v>608</v>
      </c>
      <c r="C200" s="310" t="s">
        <v>609</v>
      </c>
      <c r="D200" s="310" t="s">
        <v>610</v>
      </c>
      <c r="E200" s="310" t="s">
        <v>487</v>
      </c>
      <c r="F200" s="310">
        <v>1970</v>
      </c>
      <c r="G200" s="310" t="s">
        <v>514</v>
      </c>
      <c r="H200" s="310" t="s">
        <v>611</v>
      </c>
      <c r="I200" s="310" t="s">
        <v>612</v>
      </c>
      <c r="J200" s="310" t="s">
        <v>501</v>
      </c>
      <c r="K200" s="311">
        <v>44197</v>
      </c>
      <c r="L200" s="311">
        <v>44561</v>
      </c>
      <c r="M200" s="310" t="s">
        <v>435</v>
      </c>
      <c r="N200" s="310">
        <v>89</v>
      </c>
      <c r="O200" s="310">
        <v>11</v>
      </c>
      <c r="Q200" s="310">
        <v>89</v>
      </c>
      <c r="R200" s="310">
        <v>4</v>
      </c>
      <c r="S200" s="310" t="s">
        <v>436</v>
      </c>
    </row>
    <row r="201" spans="1:19" x14ac:dyDescent="0.25">
      <c r="A201" s="310" t="s">
        <v>607</v>
      </c>
      <c r="B201" s="310" t="s">
        <v>608</v>
      </c>
      <c r="C201" s="310" t="s">
        <v>609</v>
      </c>
      <c r="D201" s="310" t="s">
        <v>610</v>
      </c>
      <c r="E201" s="310" t="s">
        <v>487</v>
      </c>
      <c r="F201" s="310">
        <v>1970</v>
      </c>
      <c r="G201" s="310" t="s">
        <v>514</v>
      </c>
      <c r="H201" s="310" t="s">
        <v>611</v>
      </c>
      <c r="I201" s="310" t="s">
        <v>612</v>
      </c>
      <c r="J201" s="310" t="s">
        <v>501</v>
      </c>
      <c r="K201" s="311">
        <v>44197</v>
      </c>
      <c r="L201" s="311">
        <v>44561</v>
      </c>
      <c r="M201" s="310" t="s">
        <v>433</v>
      </c>
      <c r="N201" s="310">
        <v>49</v>
      </c>
      <c r="O201" s="310">
        <v>6</v>
      </c>
      <c r="P201" s="310">
        <v>45</v>
      </c>
      <c r="Q201" s="310">
        <v>81</v>
      </c>
      <c r="R201" s="310">
        <v>3</v>
      </c>
      <c r="S201" s="310" t="s">
        <v>434</v>
      </c>
    </row>
    <row r="202" spans="1:19" x14ac:dyDescent="0.25">
      <c r="A202" s="310" t="s">
        <v>607</v>
      </c>
      <c r="B202" s="310" t="s">
        <v>608</v>
      </c>
      <c r="C202" s="310" t="s">
        <v>609</v>
      </c>
      <c r="D202" s="310" t="s">
        <v>610</v>
      </c>
      <c r="E202" s="310" t="s">
        <v>487</v>
      </c>
      <c r="F202" s="310">
        <v>1970</v>
      </c>
      <c r="G202" s="310" t="s">
        <v>514</v>
      </c>
      <c r="H202" s="310" t="s">
        <v>611</v>
      </c>
      <c r="I202" s="310" t="s">
        <v>612</v>
      </c>
      <c r="J202" s="310" t="s">
        <v>501</v>
      </c>
      <c r="K202" s="311">
        <v>44197</v>
      </c>
      <c r="L202" s="311">
        <v>44561</v>
      </c>
      <c r="M202" s="310" t="s">
        <v>419</v>
      </c>
      <c r="N202" s="310">
        <v>70</v>
      </c>
      <c r="O202" s="310">
        <v>8</v>
      </c>
      <c r="P202" s="310">
        <v>22</v>
      </c>
      <c r="Q202" s="310">
        <v>87</v>
      </c>
      <c r="R202" s="310">
        <v>4</v>
      </c>
      <c r="S202" s="310" t="s">
        <v>420</v>
      </c>
    </row>
    <row r="203" spans="1:19" x14ac:dyDescent="0.25">
      <c r="A203" s="310" t="s">
        <v>607</v>
      </c>
      <c r="B203" s="310" t="s">
        <v>608</v>
      </c>
      <c r="C203" s="310" t="s">
        <v>609</v>
      </c>
      <c r="D203" s="310" t="s">
        <v>610</v>
      </c>
      <c r="E203" s="310" t="s">
        <v>487</v>
      </c>
      <c r="F203" s="310">
        <v>1970</v>
      </c>
      <c r="G203" s="310" t="s">
        <v>514</v>
      </c>
      <c r="H203" s="310" t="s">
        <v>611</v>
      </c>
      <c r="I203" s="310" t="s">
        <v>612</v>
      </c>
      <c r="J203" s="310" t="s">
        <v>501</v>
      </c>
      <c r="K203" s="311">
        <v>44197</v>
      </c>
      <c r="L203" s="311">
        <v>44561</v>
      </c>
      <c r="M203" s="310" t="s">
        <v>417</v>
      </c>
      <c r="N203" s="310">
        <v>50</v>
      </c>
      <c r="O203" s="310">
        <v>18</v>
      </c>
      <c r="P203" s="310">
        <v>32</v>
      </c>
      <c r="Q203" s="310">
        <v>76</v>
      </c>
      <c r="R203" s="310">
        <v>2</v>
      </c>
      <c r="S203" s="310" t="s">
        <v>418</v>
      </c>
    </row>
    <row r="204" spans="1:19" x14ac:dyDescent="0.25">
      <c r="A204" s="310" t="s">
        <v>607</v>
      </c>
      <c r="B204" s="310" t="s">
        <v>608</v>
      </c>
      <c r="C204" s="310" t="s">
        <v>609</v>
      </c>
      <c r="D204" s="310" t="s">
        <v>610</v>
      </c>
      <c r="E204" s="310" t="s">
        <v>487</v>
      </c>
      <c r="F204" s="310">
        <v>1970</v>
      </c>
      <c r="G204" s="310" t="s">
        <v>514</v>
      </c>
      <c r="H204" s="310" t="s">
        <v>611</v>
      </c>
      <c r="I204" s="310" t="s">
        <v>612</v>
      </c>
      <c r="J204" s="310" t="s">
        <v>501</v>
      </c>
      <c r="K204" s="311">
        <v>44197</v>
      </c>
      <c r="L204" s="311">
        <v>44561</v>
      </c>
      <c r="M204" s="310" t="s">
        <v>425</v>
      </c>
      <c r="N204" s="310">
        <v>69</v>
      </c>
      <c r="O204" s="310">
        <v>9</v>
      </c>
      <c r="P204" s="310">
        <v>22</v>
      </c>
      <c r="Q204" s="310">
        <v>88</v>
      </c>
      <c r="R204" s="310">
        <v>3</v>
      </c>
      <c r="S204" s="310" t="s">
        <v>426</v>
      </c>
    </row>
    <row r="205" spans="1:19" x14ac:dyDescent="0.25">
      <c r="A205" s="310" t="s">
        <v>607</v>
      </c>
      <c r="B205" s="310" t="s">
        <v>608</v>
      </c>
      <c r="C205" s="310" t="s">
        <v>609</v>
      </c>
      <c r="D205" s="310" t="s">
        <v>610</v>
      </c>
      <c r="E205" s="310" t="s">
        <v>487</v>
      </c>
      <c r="F205" s="310">
        <v>1970</v>
      </c>
      <c r="G205" s="310" t="s">
        <v>514</v>
      </c>
      <c r="H205" s="310" t="s">
        <v>611</v>
      </c>
      <c r="I205" s="310" t="s">
        <v>612</v>
      </c>
      <c r="J205" s="310" t="s">
        <v>501</v>
      </c>
      <c r="K205" s="311">
        <v>44197</v>
      </c>
      <c r="L205" s="311">
        <v>44561</v>
      </c>
      <c r="M205" s="310" t="s">
        <v>427</v>
      </c>
      <c r="N205" s="310">
        <v>69</v>
      </c>
      <c r="O205" s="310">
        <v>5</v>
      </c>
      <c r="P205" s="310">
        <v>26</v>
      </c>
      <c r="Q205" s="310">
        <v>87</v>
      </c>
      <c r="R205" s="310">
        <v>3</v>
      </c>
      <c r="S205" s="310" t="s">
        <v>445</v>
      </c>
    </row>
    <row r="206" spans="1:19" x14ac:dyDescent="0.25">
      <c r="A206" s="310" t="s">
        <v>607</v>
      </c>
      <c r="B206" s="310" t="s">
        <v>608</v>
      </c>
      <c r="C206" s="310" t="s">
        <v>609</v>
      </c>
      <c r="D206" s="310" t="s">
        <v>610</v>
      </c>
      <c r="E206" s="310" t="s">
        <v>487</v>
      </c>
      <c r="F206" s="310">
        <v>1970</v>
      </c>
      <c r="G206" s="310" t="s">
        <v>514</v>
      </c>
      <c r="H206" s="310" t="s">
        <v>611</v>
      </c>
      <c r="I206" s="310" t="s">
        <v>612</v>
      </c>
      <c r="J206" s="310" t="s">
        <v>501</v>
      </c>
      <c r="K206" s="311">
        <v>44197</v>
      </c>
      <c r="L206" s="311">
        <v>44561</v>
      </c>
      <c r="M206" s="310" t="s">
        <v>492</v>
      </c>
      <c r="R206" s="310">
        <v>3</v>
      </c>
      <c r="S206" s="310" t="s">
        <v>493</v>
      </c>
    </row>
    <row r="207" spans="1:19" x14ac:dyDescent="0.25">
      <c r="A207" s="310" t="s">
        <v>613</v>
      </c>
      <c r="B207" s="310" t="s">
        <v>614</v>
      </c>
      <c r="C207" s="310" t="s">
        <v>615</v>
      </c>
      <c r="D207" s="310" t="s">
        <v>616</v>
      </c>
      <c r="E207" s="310" t="s">
        <v>487</v>
      </c>
      <c r="F207" s="310">
        <v>2135</v>
      </c>
      <c r="G207" s="310" t="s">
        <v>552</v>
      </c>
      <c r="H207" s="310" t="s">
        <v>617</v>
      </c>
      <c r="I207" s="310" t="s">
        <v>618</v>
      </c>
      <c r="J207" s="310" t="s">
        <v>606</v>
      </c>
      <c r="K207" s="311">
        <v>44197</v>
      </c>
      <c r="L207" s="311">
        <v>44561</v>
      </c>
      <c r="M207" s="310" t="s">
        <v>421</v>
      </c>
      <c r="N207" s="310">
        <v>77</v>
      </c>
      <c r="O207" s="310">
        <v>6</v>
      </c>
      <c r="P207" s="310">
        <v>17</v>
      </c>
      <c r="Q207" s="310">
        <v>90</v>
      </c>
      <c r="R207" s="310">
        <v>3</v>
      </c>
      <c r="S207" s="310" t="s">
        <v>422</v>
      </c>
    </row>
    <row r="208" spans="1:19" x14ac:dyDescent="0.25">
      <c r="A208" s="310" t="s">
        <v>613</v>
      </c>
      <c r="B208" s="310" t="s">
        <v>614</v>
      </c>
      <c r="C208" s="310" t="s">
        <v>615</v>
      </c>
      <c r="D208" s="310" t="s">
        <v>616</v>
      </c>
      <c r="E208" s="310" t="s">
        <v>487</v>
      </c>
      <c r="F208" s="310">
        <v>2135</v>
      </c>
      <c r="G208" s="310" t="s">
        <v>552</v>
      </c>
      <c r="H208" s="310" t="s">
        <v>617</v>
      </c>
      <c r="I208" s="310" t="s">
        <v>618</v>
      </c>
      <c r="J208" s="310" t="s">
        <v>606</v>
      </c>
      <c r="K208" s="311">
        <v>44197</v>
      </c>
      <c r="L208" s="311">
        <v>44561</v>
      </c>
      <c r="M208" s="310" t="s">
        <v>429</v>
      </c>
      <c r="N208" s="310">
        <v>79</v>
      </c>
      <c r="O208" s="310">
        <v>6</v>
      </c>
      <c r="P208" s="310">
        <v>15</v>
      </c>
      <c r="Q208" s="310">
        <v>91</v>
      </c>
      <c r="R208" s="310">
        <v>3</v>
      </c>
      <c r="S208" s="310" t="s">
        <v>430</v>
      </c>
    </row>
    <row r="209" spans="1:19" x14ac:dyDescent="0.25">
      <c r="A209" s="310" t="s">
        <v>613</v>
      </c>
      <c r="B209" s="310" t="s">
        <v>614</v>
      </c>
      <c r="C209" s="310" t="s">
        <v>615</v>
      </c>
      <c r="D209" s="310" t="s">
        <v>616</v>
      </c>
      <c r="E209" s="310" t="s">
        <v>487</v>
      </c>
      <c r="F209" s="310">
        <v>2135</v>
      </c>
      <c r="G209" s="310" t="s">
        <v>552</v>
      </c>
      <c r="H209" s="310" t="s">
        <v>617</v>
      </c>
      <c r="I209" s="310" t="s">
        <v>618</v>
      </c>
      <c r="J209" s="310" t="s">
        <v>606</v>
      </c>
      <c r="K209" s="311">
        <v>44197</v>
      </c>
      <c r="L209" s="311">
        <v>44561</v>
      </c>
      <c r="M209" s="310" t="s">
        <v>423</v>
      </c>
      <c r="N209" s="310">
        <v>59</v>
      </c>
      <c r="O209" s="310">
        <v>15</v>
      </c>
      <c r="P209" s="310">
        <v>26</v>
      </c>
      <c r="Q209" s="310">
        <v>80</v>
      </c>
      <c r="R209" s="310">
        <v>2</v>
      </c>
      <c r="S209" s="310" t="s">
        <v>424</v>
      </c>
    </row>
    <row r="210" spans="1:19" x14ac:dyDescent="0.25">
      <c r="A210" s="310" t="s">
        <v>613</v>
      </c>
      <c r="B210" s="310" t="s">
        <v>614</v>
      </c>
      <c r="C210" s="310" t="s">
        <v>615</v>
      </c>
      <c r="D210" s="310" t="s">
        <v>616</v>
      </c>
      <c r="E210" s="310" t="s">
        <v>487</v>
      </c>
      <c r="F210" s="310">
        <v>2135</v>
      </c>
      <c r="G210" s="310" t="s">
        <v>552</v>
      </c>
      <c r="H210" s="310" t="s">
        <v>617</v>
      </c>
      <c r="I210" s="310" t="s">
        <v>618</v>
      </c>
      <c r="J210" s="310" t="s">
        <v>606</v>
      </c>
      <c r="K210" s="311">
        <v>44197</v>
      </c>
      <c r="L210" s="311">
        <v>44561</v>
      </c>
      <c r="M210" s="310" t="s">
        <v>431</v>
      </c>
      <c r="N210" s="310">
        <v>56</v>
      </c>
      <c r="O210" s="310">
        <v>25</v>
      </c>
      <c r="P210" s="310">
        <v>19</v>
      </c>
      <c r="Q210" s="310">
        <v>72</v>
      </c>
      <c r="R210" s="310">
        <v>2</v>
      </c>
      <c r="S210" s="310" t="s">
        <v>432</v>
      </c>
    </row>
    <row r="211" spans="1:19" x14ac:dyDescent="0.25">
      <c r="A211" s="310" t="s">
        <v>613</v>
      </c>
      <c r="B211" s="310" t="s">
        <v>614</v>
      </c>
      <c r="C211" s="310" t="s">
        <v>615</v>
      </c>
      <c r="D211" s="310" t="s">
        <v>616</v>
      </c>
      <c r="E211" s="310" t="s">
        <v>487</v>
      </c>
      <c r="F211" s="310">
        <v>2135</v>
      </c>
      <c r="G211" s="310" t="s">
        <v>552</v>
      </c>
      <c r="H211" s="310" t="s">
        <v>617</v>
      </c>
      <c r="I211" s="310" t="s">
        <v>618</v>
      </c>
      <c r="J211" s="310" t="s">
        <v>606</v>
      </c>
      <c r="K211" s="311">
        <v>44197</v>
      </c>
      <c r="L211" s="311">
        <v>44561</v>
      </c>
      <c r="M211" s="310" t="s">
        <v>435</v>
      </c>
      <c r="N211" s="310">
        <v>86</v>
      </c>
      <c r="O211" s="310">
        <v>14</v>
      </c>
      <c r="Q211" s="310">
        <v>86</v>
      </c>
      <c r="R211" s="310">
        <v>3</v>
      </c>
      <c r="S211" s="310" t="s">
        <v>436</v>
      </c>
    </row>
    <row r="212" spans="1:19" x14ac:dyDescent="0.25">
      <c r="A212" s="310" t="s">
        <v>613</v>
      </c>
      <c r="B212" s="310" t="s">
        <v>614</v>
      </c>
      <c r="C212" s="310" t="s">
        <v>615</v>
      </c>
      <c r="D212" s="310" t="s">
        <v>616</v>
      </c>
      <c r="E212" s="310" t="s">
        <v>487</v>
      </c>
      <c r="F212" s="310">
        <v>2135</v>
      </c>
      <c r="G212" s="310" t="s">
        <v>552</v>
      </c>
      <c r="H212" s="310" t="s">
        <v>617</v>
      </c>
      <c r="I212" s="310" t="s">
        <v>618</v>
      </c>
      <c r="J212" s="310" t="s">
        <v>606</v>
      </c>
      <c r="K212" s="311">
        <v>44197</v>
      </c>
      <c r="L212" s="311">
        <v>44561</v>
      </c>
      <c r="M212" s="310" t="s">
        <v>433</v>
      </c>
      <c r="N212" s="310">
        <v>49</v>
      </c>
      <c r="O212" s="310">
        <v>8</v>
      </c>
      <c r="P212" s="310">
        <v>43</v>
      </c>
      <c r="Q212" s="310">
        <v>79</v>
      </c>
      <c r="R212" s="310">
        <v>3</v>
      </c>
      <c r="S212" s="310" t="s">
        <v>434</v>
      </c>
    </row>
    <row r="213" spans="1:19" x14ac:dyDescent="0.25">
      <c r="A213" s="310" t="s">
        <v>613</v>
      </c>
      <c r="B213" s="310" t="s">
        <v>614</v>
      </c>
      <c r="C213" s="310" t="s">
        <v>615</v>
      </c>
      <c r="D213" s="310" t="s">
        <v>616</v>
      </c>
      <c r="E213" s="310" t="s">
        <v>487</v>
      </c>
      <c r="F213" s="310">
        <v>2135</v>
      </c>
      <c r="G213" s="310" t="s">
        <v>552</v>
      </c>
      <c r="H213" s="310" t="s">
        <v>617</v>
      </c>
      <c r="I213" s="310" t="s">
        <v>618</v>
      </c>
      <c r="J213" s="310" t="s">
        <v>606</v>
      </c>
      <c r="K213" s="311">
        <v>44197</v>
      </c>
      <c r="L213" s="311">
        <v>44561</v>
      </c>
      <c r="M213" s="310" t="s">
        <v>419</v>
      </c>
      <c r="N213" s="310">
        <v>66</v>
      </c>
      <c r="O213" s="310">
        <v>12</v>
      </c>
      <c r="P213" s="310">
        <v>22</v>
      </c>
      <c r="Q213" s="310">
        <v>84</v>
      </c>
      <c r="R213" s="310">
        <v>3</v>
      </c>
      <c r="S213" s="310" t="s">
        <v>420</v>
      </c>
    </row>
    <row r="214" spans="1:19" x14ac:dyDescent="0.25">
      <c r="A214" s="310" t="s">
        <v>613</v>
      </c>
      <c r="B214" s="310" t="s">
        <v>614</v>
      </c>
      <c r="C214" s="310" t="s">
        <v>615</v>
      </c>
      <c r="D214" s="310" t="s">
        <v>616</v>
      </c>
      <c r="E214" s="310" t="s">
        <v>487</v>
      </c>
      <c r="F214" s="310">
        <v>2135</v>
      </c>
      <c r="G214" s="310" t="s">
        <v>552</v>
      </c>
      <c r="H214" s="310" t="s">
        <v>617</v>
      </c>
      <c r="I214" s="310" t="s">
        <v>618</v>
      </c>
      <c r="J214" s="310" t="s">
        <v>606</v>
      </c>
      <c r="K214" s="311">
        <v>44197</v>
      </c>
      <c r="L214" s="311">
        <v>44561</v>
      </c>
      <c r="M214" s="310" t="s">
        <v>417</v>
      </c>
      <c r="N214" s="310">
        <v>47</v>
      </c>
      <c r="O214" s="310">
        <v>21</v>
      </c>
      <c r="P214" s="310">
        <v>32</v>
      </c>
      <c r="Q214" s="310">
        <v>73</v>
      </c>
      <c r="R214" s="310">
        <v>1</v>
      </c>
      <c r="S214" s="310" t="s">
        <v>418</v>
      </c>
    </row>
    <row r="215" spans="1:19" x14ac:dyDescent="0.25">
      <c r="A215" s="310" t="s">
        <v>613</v>
      </c>
      <c r="B215" s="310" t="s">
        <v>614</v>
      </c>
      <c r="C215" s="310" t="s">
        <v>615</v>
      </c>
      <c r="D215" s="310" t="s">
        <v>616</v>
      </c>
      <c r="E215" s="310" t="s">
        <v>487</v>
      </c>
      <c r="F215" s="310">
        <v>2135</v>
      </c>
      <c r="G215" s="310" t="s">
        <v>552</v>
      </c>
      <c r="H215" s="310" t="s">
        <v>617</v>
      </c>
      <c r="I215" s="310" t="s">
        <v>618</v>
      </c>
      <c r="J215" s="310" t="s">
        <v>606</v>
      </c>
      <c r="K215" s="311">
        <v>44197</v>
      </c>
      <c r="L215" s="311">
        <v>44561</v>
      </c>
      <c r="M215" s="310" t="s">
        <v>425</v>
      </c>
      <c r="N215" s="310">
        <v>64</v>
      </c>
      <c r="O215" s="310">
        <v>10</v>
      </c>
      <c r="P215" s="310">
        <v>26</v>
      </c>
      <c r="Q215" s="310">
        <v>86</v>
      </c>
      <c r="R215" s="310">
        <v>3</v>
      </c>
      <c r="S215" s="310" t="s">
        <v>426</v>
      </c>
    </row>
    <row r="216" spans="1:19" x14ac:dyDescent="0.25">
      <c r="A216" s="310" t="s">
        <v>613</v>
      </c>
      <c r="B216" s="310" t="s">
        <v>614</v>
      </c>
      <c r="C216" s="310" t="s">
        <v>615</v>
      </c>
      <c r="D216" s="310" t="s">
        <v>616</v>
      </c>
      <c r="E216" s="310" t="s">
        <v>487</v>
      </c>
      <c r="F216" s="310">
        <v>2135</v>
      </c>
      <c r="G216" s="310" t="s">
        <v>552</v>
      </c>
      <c r="H216" s="310" t="s">
        <v>617</v>
      </c>
      <c r="I216" s="310" t="s">
        <v>618</v>
      </c>
      <c r="J216" s="310" t="s">
        <v>606</v>
      </c>
      <c r="K216" s="311">
        <v>44197</v>
      </c>
      <c r="L216" s="311">
        <v>44561</v>
      </c>
      <c r="M216" s="310" t="s">
        <v>427</v>
      </c>
      <c r="N216" s="310">
        <v>66</v>
      </c>
      <c r="O216" s="310">
        <v>7</v>
      </c>
      <c r="P216" s="310">
        <v>27</v>
      </c>
      <c r="Q216" s="310">
        <v>85</v>
      </c>
      <c r="R216" s="310">
        <v>3</v>
      </c>
      <c r="S216" s="310" t="s">
        <v>445</v>
      </c>
    </row>
    <row r="217" spans="1:19" x14ac:dyDescent="0.25">
      <c r="A217" s="310" t="s">
        <v>613</v>
      </c>
      <c r="B217" s="310" t="s">
        <v>614</v>
      </c>
      <c r="C217" s="310" t="s">
        <v>615</v>
      </c>
      <c r="D217" s="310" t="s">
        <v>616</v>
      </c>
      <c r="E217" s="310" t="s">
        <v>487</v>
      </c>
      <c r="F217" s="310">
        <v>2135</v>
      </c>
      <c r="G217" s="310" t="s">
        <v>552</v>
      </c>
      <c r="H217" s="310" t="s">
        <v>617</v>
      </c>
      <c r="I217" s="310" t="s">
        <v>618</v>
      </c>
      <c r="J217" s="310" t="s">
        <v>606</v>
      </c>
      <c r="K217" s="311">
        <v>44197</v>
      </c>
      <c r="L217" s="311">
        <v>44561</v>
      </c>
      <c r="M217" s="310" t="s">
        <v>492</v>
      </c>
      <c r="R217" s="310">
        <v>3</v>
      </c>
      <c r="S217" s="310" t="s">
        <v>493</v>
      </c>
    </row>
    <row r="218" spans="1:19" x14ac:dyDescent="0.25">
      <c r="A218" s="310" t="s">
        <v>619</v>
      </c>
      <c r="B218" s="310" t="s">
        <v>620</v>
      </c>
      <c r="C218" s="310" t="s">
        <v>621</v>
      </c>
      <c r="D218" s="310" t="s">
        <v>622</v>
      </c>
      <c r="E218" s="310" t="s">
        <v>487</v>
      </c>
      <c r="F218" s="310">
        <v>1201</v>
      </c>
      <c r="G218" s="310" t="s">
        <v>623</v>
      </c>
      <c r="H218" s="310" t="s">
        <v>624</v>
      </c>
      <c r="I218" s="310" t="s">
        <v>625</v>
      </c>
      <c r="J218" s="310" t="s">
        <v>547</v>
      </c>
      <c r="K218" s="311">
        <v>44197</v>
      </c>
      <c r="L218" s="311">
        <v>44561</v>
      </c>
      <c r="M218" s="310" t="s">
        <v>421</v>
      </c>
      <c r="N218" s="310">
        <v>77</v>
      </c>
      <c r="O218" s="310">
        <v>6</v>
      </c>
      <c r="P218" s="310">
        <v>17</v>
      </c>
      <c r="Q218" s="310">
        <v>90</v>
      </c>
      <c r="R218" s="310">
        <v>3</v>
      </c>
      <c r="S218" s="310" t="s">
        <v>422</v>
      </c>
    </row>
    <row r="219" spans="1:19" x14ac:dyDescent="0.25">
      <c r="A219" s="310" t="s">
        <v>619</v>
      </c>
      <c r="B219" s="310" t="s">
        <v>620</v>
      </c>
      <c r="C219" s="310" t="s">
        <v>621</v>
      </c>
      <c r="D219" s="310" t="s">
        <v>622</v>
      </c>
      <c r="E219" s="310" t="s">
        <v>487</v>
      </c>
      <c r="F219" s="310">
        <v>1201</v>
      </c>
      <c r="G219" s="310" t="s">
        <v>623</v>
      </c>
      <c r="H219" s="310" t="s">
        <v>624</v>
      </c>
      <c r="I219" s="310" t="s">
        <v>625</v>
      </c>
      <c r="J219" s="310" t="s">
        <v>547</v>
      </c>
      <c r="K219" s="311">
        <v>44197</v>
      </c>
      <c r="L219" s="311">
        <v>44561</v>
      </c>
      <c r="M219" s="310" t="s">
        <v>429</v>
      </c>
      <c r="N219" s="310">
        <v>75</v>
      </c>
      <c r="O219" s="310">
        <v>7</v>
      </c>
      <c r="P219" s="310">
        <v>18</v>
      </c>
      <c r="Q219" s="310">
        <v>89</v>
      </c>
      <c r="R219" s="310">
        <v>3</v>
      </c>
      <c r="S219" s="310" t="s">
        <v>430</v>
      </c>
    </row>
    <row r="220" spans="1:19" x14ac:dyDescent="0.25">
      <c r="A220" s="310" t="s">
        <v>619</v>
      </c>
      <c r="B220" s="310" t="s">
        <v>620</v>
      </c>
      <c r="C220" s="310" t="s">
        <v>621</v>
      </c>
      <c r="D220" s="310" t="s">
        <v>622</v>
      </c>
      <c r="E220" s="310" t="s">
        <v>487</v>
      </c>
      <c r="F220" s="310">
        <v>1201</v>
      </c>
      <c r="G220" s="310" t="s">
        <v>623</v>
      </c>
      <c r="H220" s="310" t="s">
        <v>624</v>
      </c>
      <c r="I220" s="310" t="s">
        <v>625</v>
      </c>
      <c r="J220" s="310" t="s">
        <v>547</v>
      </c>
      <c r="K220" s="311">
        <v>44197</v>
      </c>
      <c r="L220" s="311">
        <v>44561</v>
      </c>
      <c r="M220" s="310" t="s">
        <v>423</v>
      </c>
      <c r="N220" s="310">
        <v>57</v>
      </c>
      <c r="O220" s="310">
        <v>14</v>
      </c>
      <c r="P220" s="310">
        <v>29</v>
      </c>
      <c r="Q220" s="310">
        <v>80</v>
      </c>
      <c r="R220" s="310">
        <v>2</v>
      </c>
      <c r="S220" s="310" t="s">
        <v>424</v>
      </c>
    </row>
    <row r="221" spans="1:19" x14ac:dyDescent="0.25">
      <c r="A221" s="310" t="s">
        <v>619</v>
      </c>
      <c r="B221" s="310" t="s">
        <v>620</v>
      </c>
      <c r="C221" s="310" t="s">
        <v>621</v>
      </c>
      <c r="D221" s="310" t="s">
        <v>622</v>
      </c>
      <c r="E221" s="310" t="s">
        <v>487</v>
      </c>
      <c r="F221" s="310">
        <v>1201</v>
      </c>
      <c r="G221" s="310" t="s">
        <v>623</v>
      </c>
      <c r="H221" s="310" t="s">
        <v>624</v>
      </c>
      <c r="I221" s="310" t="s">
        <v>625</v>
      </c>
      <c r="J221" s="310" t="s">
        <v>547</v>
      </c>
      <c r="K221" s="311">
        <v>44197</v>
      </c>
      <c r="L221" s="311">
        <v>44561</v>
      </c>
      <c r="M221" s="310" t="s">
        <v>431</v>
      </c>
      <c r="N221" s="310">
        <v>57</v>
      </c>
      <c r="O221" s="310">
        <v>23</v>
      </c>
      <c r="P221" s="310">
        <v>20</v>
      </c>
      <c r="Q221" s="310">
        <v>74</v>
      </c>
      <c r="R221" s="310">
        <v>3</v>
      </c>
      <c r="S221" s="310" t="s">
        <v>432</v>
      </c>
    </row>
    <row r="222" spans="1:19" x14ac:dyDescent="0.25">
      <c r="A222" s="310" t="s">
        <v>619</v>
      </c>
      <c r="B222" s="310" t="s">
        <v>620</v>
      </c>
      <c r="C222" s="310" t="s">
        <v>621</v>
      </c>
      <c r="D222" s="310" t="s">
        <v>622</v>
      </c>
      <c r="E222" s="310" t="s">
        <v>487</v>
      </c>
      <c r="F222" s="310">
        <v>1201</v>
      </c>
      <c r="G222" s="310" t="s">
        <v>623</v>
      </c>
      <c r="H222" s="310" t="s">
        <v>624</v>
      </c>
      <c r="I222" s="310" t="s">
        <v>625</v>
      </c>
      <c r="J222" s="310" t="s">
        <v>547</v>
      </c>
      <c r="K222" s="311">
        <v>44197</v>
      </c>
      <c r="L222" s="311">
        <v>44561</v>
      </c>
      <c r="M222" s="310" t="s">
        <v>435</v>
      </c>
      <c r="N222" s="310">
        <v>90</v>
      </c>
      <c r="O222" s="310">
        <v>10</v>
      </c>
      <c r="Q222" s="310">
        <v>90</v>
      </c>
      <c r="R222" s="310">
        <v>4</v>
      </c>
      <c r="S222" s="310" t="s">
        <v>436</v>
      </c>
    </row>
    <row r="223" spans="1:19" x14ac:dyDescent="0.25">
      <c r="A223" s="310" t="s">
        <v>619</v>
      </c>
      <c r="B223" s="310" t="s">
        <v>620</v>
      </c>
      <c r="C223" s="310" t="s">
        <v>621</v>
      </c>
      <c r="D223" s="310" t="s">
        <v>622</v>
      </c>
      <c r="E223" s="310" t="s">
        <v>487</v>
      </c>
      <c r="F223" s="310">
        <v>1201</v>
      </c>
      <c r="G223" s="310" t="s">
        <v>623</v>
      </c>
      <c r="H223" s="310" t="s">
        <v>624</v>
      </c>
      <c r="I223" s="310" t="s">
        <v>625</v>
      </c>
      <c r="J223" s="310" t="s">
        <v>547</v>
      </c>
      <c r="K223" s="311">
        <v>44197</v>
      </c>
      <c r="L223" s="311">
        <v>44561</v>
      </c>
      <c r="M223" s="310" t="s">
        <v>433</v>
      </c>
      <c r="N223" s="310">
        <v>46</v>
      </c>
      <c r="O223" s="310">
        <v>7</v>
      </c>
      <c r="P223" s="310">
        <v>47</v>
      </c>
      <c r="Q223" s="310">
        <v>79</v>
      </c>
      <c r="R223" s="310">
        <v>3</v>
      </c>
      <c r="S223" s="310" t="s">
        <v>434</v>
      </c>
    </row>
    <row r="224" spans="1:19" x14ac:dyDescent="0.25">
      <c r="A224" s="310" t="s">
        <v>619</v>
      </c>
      <c r="B224" s="310" t="s">
        <v>620</v>
      </c>
      <c r="C224" s="310" t="s">
        <v>621</v>
      </c>
      <c r="D224" s="310" t="s">
        <v>622</v>
      </c>
      <c r="E224" s="310" t="s">
        <v>487</v>
      </c>
      <c r="F224" s="310">
        <v>1201</v>
      </c>
      <c r="G224" s="310" t="s">
        <v>623</v>
      </c>
      <c r="H224" s="310" t="s">
        <v>624</v>
      </c>
      <c r="I224" s="310" t="s">
        <v>625</v>
      </c>
      <c r="J224" s="310" t="s">
        <v>547</v>
      </c>
      <c r="K224" s="311">
        <v>44197</v>
      </c>
      <c r="L224" s="311">
        <v>44561</v>
      </c>
      <c r="M224" s="310" t="s">
        <v>419</v>
      </c>
      <c r="N224" s="310">
        <v>69</v>
      </c>
      <c r="O224" s="310">
        <v>12</v>
      </c>
      <c r="P224" s="310">
        <v>19</v>
      </c>
      <c r="Q224" s="310">
        <v>84</v>
      </c>
      <c r="R224" s="310">
        <v>3</v>
      </c>
      <c r="S224" s="310" t="s">
        <v>420</v>
      </c>
    </row>
    <row r="225" spans="1:19" x14ac:dyDescent="0.25">
      <c r="A225" s="310" t="s">
        <v>619</v>
      </c>
      <c r="B225" s="310" t="s">
        <v>620</v>
      </c>
      <c r="C225" s="310" t="s">
        <v>621</v>
      </c>
      <c r="D225" s="310" t="s">
        <v>622</v>
      </c>
      <c r="E225" s="310" t="s">
        <v>487</v>
      </c>
      <c r="F225" s="310">
        <v>1201</v>
      </c>
      <c r="G225" s="310" t="s">
        <v>623</v>
      </c>
      <c r="H225" s="310" t="s">
        <v>624</v>
      </c>
      <c r="I225" s="310" t="s">
        <v>625</v>
      </c>
      <c r="J225" s="310" t="s">
        <v>547</v>
      </c>
      <c r="K225" s="311">
        <v>44197</v>
      </c>
      <c r="L225" s="311">
        <v>44561</v>
      </c>
      <c r="M225" s="310" t="s">
        <v>417</v>
      </c>
      <c r="N225" s="310">
        <v>39</v>
      </c>
      <c r="O225" s="310">
        <v>24</v>
      </c>
      <c r="P225" s="310">
        <v>37</v>
      </c>
      <c r="Q225" s="310">
        <v>70</v>
      </c>
      <c r="R225" s="310">
        <v>1</v>
      </c>
      <c r="S225" s="310" t="s">
        <v>418</v>
      </c>
    </row>
    <row r="226" spans="1:19" x14ac:dyDescent="0.25">
      <c r="A226" s="310" t="s">
        <v>619</v>
      </c>
      <c r="B226" s="310" t="s">
        <v>620</v>
      </c>
      <c r="C226" s="310" t="s">
        <v>621</v>
      </c>
      <c r="D226" s="310" t="s">
        <v>622</v>
      </c>
      <c r="E226" s="310" t="s">
        <v>487</v>
      </c>
      <c r="F226" s="310">
        <v>1201</v>
      </c>
      <c r="G226" s="310" t="s">
        <v>623</v>
      </c>
      <c r="H226" s="310" t="s">
        <v>624</v>
      </c>
      <c r="I226" s="310" t="s">
        <v>625</v>
      </c>
      <c r="J226" s="310" t="s">
        <v>547</v>
      </c>
      <c r="K226" s="311">
        <v>44197</v>
      </c>
      <c r="L226" s="311">
        <v>44561</v>
      </c>
      <c r="M226" s="310" t="s">
        <v>425</v>
      </c>
      <c r="N226" s="310">
        <v>58</v>
      </c>
      <c r="O226" s="310">
        <v>12</v>
      </c>
      <c r="P226" s="310">
        <v>30</v>
      </c>
      <c r="Q226" s="310">
        <v>83</v>
      </c>
      <c r="R226" s="310">
        <v>2</v>
      </c>
      <c r="S226" s="310" t="s">
        <v>426</v>
      </c>
    </row>
    <row r="227" spans="1:19" x14ac:dyDescent="0.25">
      <c r="A227" s="310" t="s">
        <v>619</v>
      </c>
      <c r="B227" s="310" t="s">
        <v>620</v>
      </c>
      <c r="C227" s="310" t="s">
        <v>621</v>
      </c>
      <c r="D227" s="310" t="s">
        <v>622</v>
      </c>
      <c r="E227" s="310" t="s">
        <v>487</v>
      </c>
      <c r="F227" s="310">
        <v>1201</v>
      </c>
      <c r="G227" s="310" t="s">
        <v>623</v>
      </c>
      <c r="H227" s="310" t="s">
        <v>624</v>
      </c>
      <c r="I227" s="310" t="s">
        <v>625</v>
      </c>
      <c r="J227" s="310" t="s">
        <v>547</v>
      </c>
      <c r="K227" s="311">
        <v>44197</v>
      </c>
      <c r="L227" s="311">
        <v>44561</v>
      </c>
      <c r="M227" s="310" t="s">
        <v>427</v>
      </c>
      <c r="N227" s="310">
        <v>56</v>
      </c>
      <c r="O227" s="310">
        <v>8</v>
      </c>
      <c r="P227" s="310">
        <v>36</v>
      </c>
      <c r="Q227" s="310">
        <v>82</v>
      </c>
      <c r="R227" s="310">
        <v>2</v>
      </c>
      <c r="S227" s="310" t="s">
        <v>445</v>
      </c>
    </row>
    <row r="228" spans="1:19" x14ac:dyDescent="0.25">
      <c r="A228" s="310" t="s">
        <v>619</v>
      </c>
      <c r="B228" s="310" t="s">
        <v>620</v>
      </c>
      <c r="C228" s="310" t="s">
        <v>621</v>
      </c>
      <c r="D228" s="310" t="s">
        <v>622</v>
      </c>
      <c r="E228" s="310" t="s">
        <v>487</v>
      </c>
      <c r="F228" s="310">
        <v>1201</v>
      </c>
      <c r="G228" s="310" t="s">
        <v>623</v>
      </c>
      <c r="H228" s="310" t="s">
        <v>624</v>
      </c>
      <c r="I228" s="310" t="s">
        <v>625</v>
      </c>
      <c r="J228" s="310" t="s">
        <v>547</v>
      </c>
      <c r="K228" s="311">
        <v>44197</v>
      </c>
      <c r="L228" s="311">
        <v>44561</v>
      </c>
      <c r="M228" s="310" t="s">
        <v>492</v>
      </c>
      <c r="R228" s="310">
        <v>3</v>
      </c>
      <c r="S228" s="310" t="s">
        <v>493</v>
      </c>
    </row>
    <row r="229" spans="1:19" x14ac:dyDescent="0.25">
      <c r="A229" s="310" t="s">
        <v>626</v>
      </c>
      <c r="B229" s="310" t="s">
        <v>627</v>
      </c>
      <c r="C229" s="310" t="s">
        <v>628</v>
      </c>
      <c r="D229" s="310" t="s">
        <v>629</v>
      </c>
      <c r="E229" s="310" t="s">
        <v>487</v>
      </c>
      <c r="F229" s="310">
        <v>1752</v>
      </c>
      <c r="G229" s="310" t="s">
        <v>498</v>
      </c>
      <c r="H229" s="310" t="s">
        <v>630</v>
      </c>
      <c r="I229" s="310" t="s">
        <v>631</v>
      </c>
      <c r="J229" s="310" t="s">
        <v>501</v>
      </c>
      <c r="K229" s="311">
        <v>44197</v>
      </c>
      <c r="L229" s="311">
        <v>44561</v>
      </c>
      <c r="M229" s="310" t="s">
        <v>421</v>
      </c>
      <c r="N229" s="310">
        <v>74</v>
      </c>
      <c r="O229" s="310">
        <v>6</v>
      </c>
      <c r="P229" s="310">
        <v>20</v>
      </c>
      <c r="Q229" s="310">
        <v>89</v>
      </c>
      <c r="R229" s="310">
        <v>2</v>
      </c>
      <c r="S229" s="310" t="s">
        <v>422</v>
      </c>
    </row>
    <row r="230" spans="1:19" x14ac:dyDescent="0.25">
      <c r="A230" s="310" t="s">
        <v>626</v>
      </c>
      <c r="B230" s="310" t="s">
        <v>627</v>
      </c>
      <c r="C230" s="310" t="s">
        <v>628</v>
      </c>
      <c r="D230" s="310" t="s">
        <v>629</v>
      </c>
      <c r="E230" s="310" t="s">
        <v>487</v>
      </c>
      <c r="F230" s="310">
        <v>1752</v>
      </c>
      <c r="G230" s="310" t="s">
        <v>498</v>
      </c>
      <c r="H230" s="310" t="s">
        <v>630</v>
      </c>
      <c r="I230" s="310" t="s">
        <v>631</v>
      </c>
      <c r="J230" s="310" t="s">
        <v>501</v>
      </c>
      <c r="K230" s="311">
        <v>44197</v>
      </c>
      <c r="L230" s="311">
        <v>44561</v>
      </c>
      <c r="M230" s="310" t="s">
        <v>429</v>
      </c>
      <c r="N230" s="310">
        <v>77</v>
      </c>
      <c r="O230" s="310">
        <v>7</v>
      </c>
      <c r="P230" s="310">
        <v>16</v>
      </c>
      <c r="Q230" s="310">
        <v>90</v>
      </c>
      <c r="R230" s="310">
        <v>3</v>
      </c>
      <c r="S230" s="310" t="s">
        <v>430</v>
      </c>
    </row>
    <row r="231" spans="1:19" x14ac:dyDescent="0.25">
      <c r="A231" s="310" t="s">
        <v>626</v>
      </c>
      <c r="B231" s="310" t="s">
        <v>627</v>
      </c>
      <c r="C231" s="310" t="s">
        <v>628</v>
      </c>
      <c r="D231" s="310" t="s">
        <v>629</v>
      </c>
      <c r="E231" s="310" t="s">
        <v>487</v>
      </c>
      <c r="F231" s="310">
        <v>1752</v>
      </c>
      <c r="G231" s="310" t="s">
        <v>498</v>
      </c>
      <c r="H231" s="310" t="s">
        <v>630</v>
      </c>
      <c r="I231" s="310" t="s">
        <v>631</v>
      </c>
      <c r="J231" s="310" t="s">
        <v>501</v>
      </c>
      <c r="K231" s="311">
        <v>44197</v>
      </c>
      <c r="L231" s="311">
        <v>44561</v>
      </c>
      <c r="M231" s="310" t="s">
        <v>423</v>
      </c>
      <c r="N231" s="310">
        <v>57</v>
      </c>
      <c r="O231" s="310">
        <v>17</v>
      </c>
      <c r="P231" s="310">
        <v>26</v>
      </c>
      <c r="Q231" s="310">
        <v>79</v>
      </c>
      <c r="R231" s="310">
        <v>2</v>
      </c>
      <c r="S231" s="310" t="s">
        <v>424</v>
      </c>
    </row>
    <row r="232" spans="1:19" x14ac:dyDescent="0.25">
      <c r="A232" s="310" t="s">
        <v>626</v>
      </c>
      <c r="B232" s="310" t="s">
        <v>627</v>
      </c>
      <c r="C232" s="310" t="s">
        <v>628</v>
      </c>
      <c r="D232" s="310" t="s">
        <v>629</v>
      </c>
      <c r="E232" s="310" t="s">
        <v>487</v>
      </c>
      <c r="F232" s="310">
        <v>1752</v>
      </c>
      <c r="G232" s="310" t="s">
        <v>498</v>
      </c>
      <c r="H232" s="310" t="s">
        <v>630</v>
      </c>
      <c r="I232" s="310" t="s">
        <v>631</v>
      </c>
      <c r="J232" s="310" t="s">
        <v>501</v>
      </c>
      <c r="K232" s="311">
        <v>44197</v>
      </c>
      <c r="L232" s="311">
        <v>44561</v>
      </c>
      <c r="M232" s="310" t="s">
        <v>431</v>
      </c>
      <c r="N232" s="310">
        <v>59</v>
      </c>
      <c r="O232" s="310">
        <v>22</v>
      </c>
      <c r="P232" s="310">
        <v>19</v>
      </c>
      <c r="Q232" s="310">
        <v>75</v>
      </c>
      <c r="R232" s="310">
        <v>3</v>
      </c>
      <c r="S232" s="310" t="s">
        <v>432</v>
      </c>
    </row>
    <row r="233" spans="1:19" x14ac:dyDescent="0.25">
      <c r="A233" s="310" t="s">
        <v>626</v>
      </c>
      <c r="B233" s="310" t="s">
        <v>627</v>
      </c>
      <c r="C233" s="310" t="s">
        <v>628</v>
      </c>
      <c r="D233" s="310" t="s">
        <v>629</v>
      </c>
      <c r="E233" s="310" t="s">
        <v>487</v>
      </c>
      <c r="F233" s="310">
        <v>1752</v>
      </c>
      <c r="G233" s="310" t="s">
        <v>498</v>
      </c>
      <c r="H233" s="310" t="s">
        <v>630</v>
      </c>
      <c r="I233" s="310" t="s">
        <v>631</v>
      </c>
      <c r="J233" s="310" t="s">
        <v>501</v>
      </c>
      <c r="K233" s="311">
        <v>44197</v>
      </c>
      <c r="L233" s="311">
        <v>44561</v>
      </c>
      <c r="M233" s="310" t="s">
        <v>435</v>
      </c>
      <c r="N233" s="310">
        <v>87</v>
      </c>
      <c r="O233" s="310">
        <v>13</v>
      </c>
      <c r="Q233" s="310">
        <v>87</v>
      </c>
      <c r="R233" s="310">
        <v>4</v>
      </c>
      <c r="S233" s="310" t="s">
        <v>436</v>
      </c>
    </row>
    <row r="234" spans="1:19" x14ac:dyDescent="0.25">
      <c r="A234" s="310" t="s">
        <v>626</v>
      </c>
      <c r="B234" s="310" t="s">
        <v>627</v>
      </c>
      <c r="C234" s="310" t="s">
        <v>628</v>
      </c>
      <c r="D234" s="310" t="s">
        <v>629</v>
      </c>
      <c r="E234" s="310" t="s">
        <v>487</v>
      </c>
      <c r="F234" s="310">
        <v>1752</v>
      </c>
      <c r="G234" s="310" t="s">
        <v>498</v>
      </c>
      <c r="H234" s="310" t="s">
        <v>630</v>
      </c>
      <c r="I234" s="310" t="s">
        <v>631</v>
      </c>
      <c r="J234" s="310" t="s">
        <v>501</v>
      </c>
      <c r="K234" s="311">
        <v>44197</v>
      </c>
      <c r="L234" s="311">
        <v>44561</v>
      </c>
      <c r="M234" s="310" t="s">
        <v>433</v>
      </c>
      <c r="N234" s="310">
        <v>48</v>
      </c>
      <c r="O234" s="310">
        <v>7</v>
      </c>
      <c r="P234" s="310">
        <v>45</v>
      </c>
      <c r="Q234" s="310">
        <v>79</v>
      </c>
      <c r="R234" s="310">
        <v>3</v>
      </c>
      <c r="S234" s="310" t="s">
        <v>434</v>
      </c>
    </row>
    <row r="235" spans="1:19" x14ac:dyDescent="0.25">
      <c r="A235" s="310" t="s">
        <v>626</v>
      </c>
      <c r="B235" s="310" t="s">
        <v>627</v>
      </c>
      <c r="C235" s="310" t="s">
        <v>628</v>
      </c>
      <c r="D235" s="310" t="s">
        <v>629</v>
      </c>
      <c r="E235" s="310" t="s">
        <v>487</v>
      </c>
      <c r="F235" s="310">
        <v>1752</v>
      </c>
      <c r="G235" s="310" t="s">
        <v>498</v>
      </c>
      <c r="H235" s="310" t="s">
        <v>630</v>
      </c>
      <c r="I235" s="310" t="s">
        <v>631</v>
      </c>
      <c r="J235" s="310" t="s">
        <v>501</v>
      </c>
      <c r="K235" s="311">
        <v>44197</v>
      </c>
      <c r="L235" s="311">
        <v>44561</v>
      </c>
      <c r="M235" s="310" t="s">
        <v>419</v>
      </c>
      <c r="N235" s="310">
        <v>66</v>
      </c>
      <c r="O235" s="310">
        <v>12</v>
      </c>
      <c r="P235" s="310">
        <v>22</v>
      </c>
      <c r="Q235" s="310">
        <v>84</v>
      </c>
      <c r="R235" s="310">
        <v>3</v>
      </c>
      <c r="S235" s="310" t="s">
        <v>420</v>
      </c>
    </row>
    <row r="236" spans="1:19" x14ac:dyDescent="0.25">
      <c r="A236" s="310" t="s">
        <v>626</v>
      </c>
      <c r="B236" s="310" t="s">
        <v>627</v>
      </c>
      <c r="C236" s="310" t="s">
        <v>628</v>
      </c>
      <c r="D236" s="310" t="s">
        <v>629</v>
      </c>
      <c r="E236" s="310" t="s">
        <v>487</v>
      </c>
      <c r="F236" s="310">
        <v>1752</v>
      </c>
      <c r="G236" s="310" t="s">
        <v>498</v>
      </c>
      <c r="H236" s="310" t="s">
        <v>630</v>
      </c>
      <c r="I236" s="310" t="s">
        <v>631</v>
      </c>
      <c r="J236" s="310" t="s">
        <v>501</v>
      </c>
      <c r="K236" s="311">
        <v>44197</v>
      </c>
      <c r="L236" s="311">
        <v>44561</v>
      </c>
      <c r="M236" s="310" t="s">
        <v>417</v>
      </c>
      <c r="N236" s="310">
        <v>40</v>
      </c>
      <c r="O236" s="310">
        <v>23</v>
      </c>
      <c r="P236" s="310">
        <v>37</v>
      </c>
      <c r="Q236" s="310">
        <v>71</v>
      </c>
      <c r="R236" s="310">
        <v>1</v>
      </c>
      <c r="S236" s="310" t="s">
        <v>418</v>
      </c>
    </row>
    <row r="237" spans="1:19" x14ac:dyDescent="0.25">
      <c r="A237" s="310" t="s">
        <v>626</v>
      </c>
      <c r="B237" s="310" t="s">
        <v>627</v>
      </c>
      <c r="C237" s="310" t="s">
        <v>628</v>
      </c>
      <c r="D237" s="310" t="s">
        <v>629</v>
      </c>
      <c r="E237" s="310" t="s">
        <v>487</v>
      </c>
      <c r="F237" s="310">
        <v>1752</v>
      </c>
      <c r="G237" s="310" t="s">
        <v>498</v>
      </c>
      <c r="H237" s="310" t="s">
        <v>630</v>
      </c>
      <c r="I237" s="310" t="s">
        <v>631</v>
      </c>
      <c r="J237" s="310" t="s">
        <v>501</v>
      </c>
      <c r="K237" s="311">
        <v>44197</v>
      </c>
      <c r="L237" s="311">
        <v>44561</v>
      </c>
      <c r="M237" s="310" t="s">
        <v>425</v>
      </c>
      <c r="N237" s="310">
        <v>59</v>
      </c>
      <c r="O237" s="310">
        <v>14</v>
      </c>
      <c r="P237" s="310">
        <v>27</v>
      </c>
      <c r="Q237" s="310">
        <v>83</v>
      </c>
      <c r="R237" s="310">
        <v>2</v>
      </c>
      <c r="S237" s="310" t="s">
        <v>426</v>
      </c>
    </row>
    <row r="238" spans="1:19" x14ac:dyDescent="0.25">
      <c r="A238" s="310" t="s">
        <v>626</v>
      </c>
      <c r="B238" s="310" t="s">
        <v>627</v>
      </c>
      <c r="C238" s="310" t="s">
        <v>628</v>
      </c>
      <c r="D238" s="310" t="s">
        <v>629</v>
      </c>
      <c r="E238" s="310" t="s">
        <v>487</v>
      </c>
      <c r="F238" s="310">
        <v>1752</v>
      </c>
      <c r="G238" s="310" t="s">
        <v>498</v>
      </c>
      <c r="H238" s="310" t="s">
        <v>630</v>
      </c>
      <c r="I238" s="310" t="s">
        <v>631</v>
      </c>
      <c r="J238" s="310" t="s">
        <v>501</v>
      </c>
      <c r="K238" s="311">
        <v>44197</v>
      </c>
      <c r="L238" s="311">
        <v>44561</v>
      </c>
      <c r="M238" s="310" t="s">
        <v>427</v>
      </c>
      <c r="N238" s="310">
        <v>62</v>
      </c>
      <c r="O238" s="310">
        <v>10</v>
      </c>
      <c r="P238" s="310">
        <v>28</v>
      </c>
      <c r="Q238" s="310">
        <v>82</v>
      </c>
      <c r="R238" s="310">
        <v>2</v>
      </c>
      <c r="S238" s="310" t="s">
        <v>445</v>
      </c>
    </row>
    <row r="239" spans="1:19" x14ac:dyDescent="0.25">
      <c r="A239" s="310" t="s">
        <v>626</v>
      </c>
      <c r="B239" s="310" t="s">
        <v>627</v>
      </c>
      <c r="C239" s="310" t="s">
        <v>628</v>
      </c>
      <c r="D239" s="310" t="s">
        <v>629</v>
      </c>
      <c r="E239" s="310" t="s">
        <v>487</v>
      </c>
      <c r="F239" s="310">
        <v>1752</v>
      </c>
      <c r="G239" s="310" t="s">
        <v>498</v>
      </c>
      <c r="H239" s="310" t="s">
        <v>630</v>
      </c>
      <c r="I239" s="310" t="s">
        <v>631</v>
      </c>
      <c r="J239" s="310" t="s">
        <v>501</v>
      </c>
      <c r="K239" s="311">
        <v>44197</v>
      </c>
      <c r="L239" s="311">
        <v>44561</v>
      </c>
      <c r="M239" s="310" t="s">
        <v>492</v>
      </c>
      <c r="R239" s="310">
        <v>3</v>
      </c>
      <c r="S239" s="310" t="s">
        <v>493</v>
      </c>
    </row>
    <row r="240" spans="1:19" x14ac:dyDescent="0.25">
      <c r="A240" s="310" t="s">
        <v>632</v>
      </c>
      <c r="B240" s="310" t="s">
        <v>633</v>
      </c>
      <c r="C240" s="310" t="s">
        <v>634</v>
      </c>
      <c r="D240" s="310" t="s">
        <v>635</v>
      </c>
      <c r="E240" s="310" t="s">
        <v>487</v>
      </c>
      <c r="F240" s="310">
        <v>2302</v>
      </c>
      <c r="G240" s="310" t="s">
        <v>636</v>
      </c>
      <c r="H240" s="310" t="s">
        <v>637</v>
      </c>
      <c r="I240" s="310" t="s">
        <v>638</v>
      </c>
      <c r="J240" s="310" t="s">
        <v>639</v>
      </c>
      <c r="K240" s="311">
        <v>44197</v>
      </c>
      <c r="L240" s="311">
        <v>44561</v>
      </c>
      <c r="M240" s="310" t="s">
        <v>421</v>
      </c>
      <c r="N240" s="310">
        <v>74</v>
      </c>
      <c r="O240" s="310">
        <v>6</v>
      </c>
      <c r="P240" s="310">
        <v>20</v>
      </c>
      <c r="Q240" s="310">
        <v>89</v>
      </c>
      <c r="R240" s="310">
        <v>2</v>
      </c>
      <c r="S240" s="310" t="s">
        <v>422</v>
      </c>
    </row>
    <row r="241" spans="1:19" x14ac:dyDescent="0.25">
      <c r="A241" s="310" t="s">
        <v>632</v>
      </c>
      <c r="B241" s="310" t="s">
        <v>633</v>
      </c>
      <c r="C241" s="310" t="s">
        <v>634</v>
      </c>
      <c r="D241" s="310" t="s">
        <v>635</v>
      </c>
      <c r="E241" s="310" t="s">
        <v>487</v>
      </c>
      <c r="F241" s="310">
        <v>2302</v>
      </c>
      <c r="G241" s="310" t="s">
        <v>636</v>
      </c>
      <c r="H241" s="310" t="s">
        <v>637</v>
      </c>
      <c r="I241" s="310" t="s">
        <v>638</v>
      </c>
      <c r="J241" s="310" t="s">
        <v>639</v>
      </c>
      <c r="K241" s="311">
        <v>44197</v>
      </c>
      <c r="L241" s="311">
        <v>44561</v>
      </c>
      <c r="M241" s="310" t="s">
        <v>429</v>
      </c>
      <c r="N241" s="310">
        <v>74</v>
      </c>
      <c r="O241" s="310">
        <v>7</v>
      </c>
      <c r="P241" s="310">
        <v>19</v>
      </c>
      <c r="Q241" s="310">
        <v>89</v>
      </c>
      <c r="R241" s="310">
        <v>3</v>
      </c>
      <c r="S241" s="310" t="s">
        <v>430</v>
      </c>
    </row>
    <row r="242" spans="1:19" x14ac:dyDescent="0.25">
      <c r="A242" s="310" t="s">
        <v>632</v>
      </c>
      <c r="B242" s="310" t="s">
        <v>633</v>
      </c>
      <c r="C242" s="310" t="s">
        <v>634</v>
      </c>
      <c r="D242" s="310" t="s">
        <v>635</v>
      </c>
      <c r="E242" s="310" t="s">
        <v>487</v>
      </c>
      <c r="F242" s="310">
        <v>2302</v>
      </c>
      <c r="G242" s="310" t="s">
        <v>636</v>
      </c>
      <c r="H242" s="310" t="s">
        <v>637</v>
      </c>
      <c r="I242" s="310" t="s">
        <v>638</v>
      </c>
      <c r="J242" s="310" t="s">
        <v>639</v>
      </c>
      <c r="K242" s="311">
        <v>44197</v>
      </c>
      <c r="L242" s="311">
        <v>44561</v>
      </c>
      <c r="M242" s="310" t="s">
        <v>423</v>
      </c>
      <c r="N242" s="310">
        <v>58</v>
      </c>
      <c r="O242" s="310">
        <v>15</v>
      </c>
      <c r="P242" s="310">
        <v>27</v>
      </c>
      <c r="Q242" s="310">
        <v>80</v>
      </c>
      <c r="R242" s="310">
        <v>2</v>
      </c>
      <c r="S242" s="310" t="s">
        <v>424</v>
      </c>
    </row>
    <row r="243" spans="1:19" x14ac:dyDescent="0.25">
      <c r="A243" s="310" t="s">
        <v>632</v>
      </c>
      <c r="B243" s="310" t="s">
        <v>633</v>
      </c>
      <c r="C243" s="310" t="s">
        <v>634</v>
      </c>
      <c r="D243" s="310" t="s">
        <v>635</v>
      </c>
      <c r="E243" s="310" t="s">
        <v>487</v>
      </c>
      <c r="F243" s="310">
        <v>2302</v>
      </c>
      <c r="G243" s="310" t="s">
        <v>636</v>
      </c>
      <c r="H243" s="310" t="s">
        <v>637</v>
      </c>
      <c r="I243" s="310" t="s">
        <v>638</v>
      </c>
      <c r="J243" s="310" t="s">
        <v>639</v>
      </c>
      <c r="K243" s="311">
        <v>44197</v>
      </c>
      <c r="L243" s="311">
        <v>44561</v>
      </c>
      <c r="M243" s="310" t="s">
        <v>431</v>
      </c>
      <c r="N243" s="310">
        <v>55</v>
      </c>
      <c r="O243" s="310">
        <v>25</v>
      </c>
      <c r="P243" s="310">
        <v>20</v>
      </c>
      <c r="Q243" s="310">
        <v>72</v>
      </c>
      <c r="R243" s="310">
        <v>2</v>
      </c>
      <c r="S243" s="310" t="s">
        <v>432</v>
      </c>
    </row>
    <row r="244" spans="1:19" x14ac:dyDescent="0.25">
      <c r="A244" s="310" t="s">
        <v>632</v>
      </c>
      <c r="B244" s="310" t="s">
        <v>633</v>
      </c>
      <c r="C244" s="310" t="s">
        <v>634</v>
      </c>
      <c r="D244" s="310" t="s">
        <v>635</v>
      </c>
      <c r="E244" s="310" t="s">
        <v>487</v>
      </c>
      <c r="F244" s="310">
        <v>2302</v>
      </c>
      <c r="G244" s="310" t="s">
        <v>636</v>
      </c>
      <c r="H244" s="310" t="s">
        <v>637</v>
      </c>
      <c r="I244" s="310" t="s">
        <v>638</v>
      </c>
      <c r="J244" s="310" t="s">
        <v>639</v>
      </c>
      <c r="K244" s="311">
        <v>44197</v>
      </c>
      <c r="L244" s="311">
        <v>44561</v>
      </c>
      <c r="M244" s="310" t="s">
        <v>435</v>
      </c>
      <c r="N244" s="310">
        <v>88</v>
      </c>
      <c r="O244" s="310">
        <v>12</v>
      </c>
      <c r="Q244" s="310">
        <v>88</v>
      </c>
      <c r="R244" s="310">
        <v>4</v>
      </c>
      <c r="S244" s="310" t="s">
        <v>436</v>
      </c>
    </row>
    <row r="245" spans="1:19" x14ac:dyDescent="0.25">
      <c r="A245" s="310" t="s">
        <v>632</v>
      </c>
      <c r="B245" s="310" t="s">
        <v>633</v>
      </c>
      <c r="C245" s="310" t="s">
        <v>634</v>
      </c>
      <c r="D245" s="310" t="s">
        <v>635</v>
      </c>
      <c r="E245" s="310" t="s">
        <v>487</v>
      </c>
      <c r="F245" s="310">
        <v>2302</v>
      </c>
      <c r="G245" s="310" t="s">
        <v>636</v>
      </c>
      <c r="H245" s="310" t="s">
        <v>637</v>
      </c>
      <c r="I245" s="310" t="s">
        <v>638</v>
      </c>
      <c r="J245" s="310" t="s">
        <v>639</v>
      </c>
      <c r="K245" s="311">
        <v>44197</v>
      </c>
      <c r="L245" s="311">
        <v>44561</v>
      </c>
      <c r="M245" s="310" t="s">
        <v>433</v>
      </c>
      <c r="N245" s="310">
        <v>45</v>
      </c>
      <c r="O245" s="310">
        <v>6</v>
      </c>
      <c r="P245" s="310">
        <v>49</v>
      </c>
      <c r="Q245" s="310">
        <v>79</v>
      </c>
      <c r="R245" s="310">
        <v>3</v>
      </c>
      <c r="S245" s="310" t="s">
        <v>434</v>
      </c>
    </row>
    <row r="246" spans="1:19" x14ac:dyDescent="0.25">
      <c r="A246" s="310" t="s">
        <v>632</v>
      </c>
      <c r="B246" s="310" t="s">
        <v>633</v>
      </c>
      <c r="C246" s="310" t="s">
        <v>634</v>
      </c>
      <c r="D246" s="310" t="s">
        <v>635</v>
      </c>
      <c r="E246" s="310" t="s">
        <v>487</v>
      </c>
      <c r="F246" s="310">
        <v>2302</v>
      </c>
      <c r="G246" s="310" t="s">
        <v>636</v>
      </c>
      <c r="H246" s="310" t="s">
        <v>637</v>
      </c>
      <c r="I246" s="310" t="s">
        <v>638</v>
      </c>
      <c r="J246" s="310" t="s">
        <v>639</v>
      </c>
      <c r="K246" s="311">
        <v>44197</v>
      </c>
      <c r="L246" s="311">
        <v>44561</v>
      </c>
      <c r="M246" s="310" t="s">
        <v>419</v>
      </c>
      <c r="N246" s="310">
        <v>65</v>
      </c>
      <c r="O246" s="310">
        <v>11</v>
      </c>
      <c r="P246" s="310">
        <v>24</v>
      </c>
      <c r="Q246" s="310">
        <v>84</v>
      </c>
      <c r="R246" s="310">
        <v>3</v>
      </c>
      <c r="S246" s="310" t="s">
        <v>420</v>
      </c>
    </row>
    <row r="247" spans="1:19" x14ac:dyDescent="0.25">
      <c r="A247" s="310" t="s">
        <v>632</v>
      </c>
      <c r="B247" s="310" t="s">
        <v>633</v>
      </c>
      <c r="C247" s="310" t="s">
        <v>634</v>
      </c>
      <c r="D247" s="310" t="s">
        <v>635</v>
      </c>
      <c r="E247" s="310" t="s">
        <v>487</v>
      </c>
      <c r="F247" s="310">
        <v>2302</v>
      </c>
      <c r="G247" s="310" t="s">
        <v>636</v>
      </c>
      <c r="H247" s="310" t="s">
        <v>637</v>
      </c>
      <c r="I247" s="310" t="s">
        <v>638</v>
      </c>
      <c r="J247" s="310" t="s">
        <v>639</v>
      </c>
      <c r="K247" s="311">
        <v>44197</v>
      </c>
      <c r="L247" s="311">
        <v>44561</v>
      </c>
      <c r="M247" s="310" t="s">
        <v>417</v>
      </c>
      <c r="N247" s="310">
        <v>39</v>
      </c>
      <c r="O247" s="310">
        <v>25</v>
      </c>
      <c r="P247" s="310">
        <v>36</v>
      </c>
      <c r="Q247" s="310">
        <v>69</v>
      </c>
      <c r="R247" s="310">
        <v>1</v>
      </c>
      <c r="S247" s="310" t="s">
        <v>418</v>
      </c>
    </row>
    <row r="248" spans="1:19" x14ac:dyDescent="0.25">
      <c r="A248" s="310" t="s">
        <v>632</v>
      </c>
      <c r="B248" s="310" t="s">
        <v>633</v>
      </c>
      <c r="C248" s="310" t="s">
        <v>634</v>
      </c>
      <c r="D248" s="310" t="s">
        <v>635</v>
      </c>
      <c r="E248" s="310" t="s">
        <v>487</v>
      </c>
      <c r="F248" s="310">
        <v>2302</v>
      </c>
      <c r="G248" s="310" t="s">
        <v>636</v>
      </c>
      <c r="H248" s="310" t="s">
        <v>637</v>
      </c>
      <c r="I248" s="310" t="s">
        <v>638</v>
      </c>
      <c r="J248" s="310" t="s">
        <v>639</v>
      </c>
      <c r="K248" s="311">
        <v>44197</v>
      </c>
      <c r="L248" s="311">
        <v>44561</v>
      </c>
      <c r="M248" s="310" t="s">
        <v>425</v>
      </c>
      <c r="N248" s="310">
        <v>63</v>
      </c>
      <c r="O248" s="310">
        <v>12</v>
      </c>
      <c r="P248" s="310">
        <v>25</v>
      </c>
      <c r="Q248" s="310">
        <v>85</v>
      </c>
      <c r="R248" s="310">
        <v>3</v>
      </c>
      <c r="S248" s="310" t="s">
        <v>426</v>
      </c>
    </row>
    <row r="249" spans="1:19" x14ac:dyDescent="0.25">
      <c r="A249" s="310" t="s">
        <v>632</v>
      </c>
      <c r="B249" s="310" t="s">
        <v>633</v>
      </c>
      <c r="C249" s="310" t="s">
        <v>634</v>
      </c>
      <c r="D249" s="310" t="s">
        <v>635</v>
      </c>
      <c r="E249" s="310" t="s">
        <v>487</v>
      </c>
      <c r="F249" s="310">
        <v>2302</v>
      </c>
      <c r="G249" s="310" t="s">
        <v>636</v>
      </c>
      <c r="H249" s="310" t="s">
        <v>637</v>
      </c>
      <c r="I249" s="310" t="s">
        <v>638</v>
      </c>
      <c r="J249" s="310" t="s">
        <v>639</v>
      </c>
      <c r="K249" s="311">
        <v>44197</v>
      </c>
      <c r="L249" s="311">
        <v>44561</v>
      </c>
      <c r="M249" s="310" t="s">
        <v>427</v>
      </c>
      <c r="N249" s="310">
        <v>63</v>
      </c>
      <c r="O249" s="310">
        <v>7</v>
      </c>
      <c r="P249" s="310">
        <v>30</v>
      </c>
      <c r="Q249" s="310">
        <v>85</v>
      </c>
      <c r="R249" s="310">
        <v>3</v>
      </c>
      <c r="S249" s="310" t="s">
        <v>445</v>
      </c>
    </row>
    <row r="250" spans="1:19" x14ac:dyDescent="0.25">
      <c r="A250" s="310" t="s">
        <v>632</v>
      </c>
      <c r="B250" s="310" t="s">
        <v>633</v>
      </c>
      <c r="C250" s="310" t="s">
        <v>634</v>
      </c>
      <c r="D250" s="310" t="s">
        <v>635</v>
      </c>
      <c r="E250" s="310" t="s">
        <v>487</v>
      </c>
      <c r="F250" s="310">
        <v>2302</v>
      </c>
      <c r="G250" s="310" t="s">
        <v>636</v>
      </c>
      <c r="H250" s="310" t="s">
        <v>637</v>
      </c>
      <c r="I250" s="310" t="s">
        <v>638</v>
      </c>
      <c r="J250" s="310" t="s">
        <v>639</v>
      </c>
      <c r="K250" s="311">
        <v>44197</v>
      </c>
      <c r="L250" s="311">
        <v>44561</v>
      </c>
      <c r="M250" s="310" t="s">
        <v>492</v>
      </c>
      <c r="R250" s="310">
        <v>3</v>
      </c>
      <c r="S250" s="310" t="s">
        <v>493</v>
      </c>
    </row>
    <row r="251" spans="1:19" x14ac:dyDescent="0.25">
      <c r="A251" s="310" t="s">
        <v>640</v>
      </c>
      <c r="B251" s="310" t="s">
        <v>641</v>
      </c>
      <c r="C251" s="310" t="s">
        <v>642</v>
      </c>
      <c r="D251" s="310" t="s">
        <v>636</v>
      </c>
      <c r="E251" s="310" t="s">
        <v>487</v>
      </c>
      <c r="F251" s="310">
        <v>2360</v>
      </c>
      <c r="G251" s="310" t="s">
        <v>636</v>
      </c>
      <c r="H251" s="310" t="s">
        <v>643</v>
      </c>
      <c r="I251" s="310" t="s">
        <v>644</v>
      </c>
      <c r="J251" s="310" t="s">
        <v>547</v>
      </c>
      <c r="K251" s="311">
        <v>44197</v>
      </c>
      <c r="L251" s="311">
        <v>44561</v>
      </c>
      <c r="M251" s="310" t="s">
        <v>421</v>
      </c>
      <c r="N251" s="310">
        <v>78</v>
      </c>
      <c r="O251" s="310">
        <v>4</v>
      </c>
      <c r="P251" s="310">
        <v>18</v>
      </c>
      <c r="Q251" s="310">
        <v>91</v>
      </c>
      <c r="R251" s="310">
        <v>3</v>
      </c>
      <c r="S251" s="310" t="s">
        <v>422</v>
      </c>
    </row>
    <row r="252" spans="1:19" x14ac:dyDescent="0.25">
      <c r="A252" s="310" t="s">
        <v>640</v>
      </c>
      <c r="B252" s="310" t="s">
        <v>641</v>
      </c>
      <c r="C252" s="310" t="s">
        <v>642</v>
      </c>
      <c r="D252" s="310" t="s">
        <v>636</v>
      </c>
      <c r="E252" s="310" t="s">
        <v>487</v>
      </c>
      <c r="F252" s="310">
        <v>2360</v>
      </c>
      <c r="G252" s="310" t="s">
        <v>636</v>
      </c>
      <c r="H252" s="310" t="s">
        <v>643</v>
      </c>
      <c r="I252" s="310" t="s">
        <v>644</v>
      </c>
      <c r="J252" s="310" t="s">
        <v>547</v>
      </c>
      <c r="K252" s="311">
        <v>44197</v>
      </c>
      <c r="L252" s="311">
        <v>44561</v>
      </c>
      <c r="M252" s="310" t="s">
        <v>429</v>
      </c>
      <c r="N252" s="310">
        <v>79</v>
      </c>
      <c r="O252" s="310">
        <v>5</v>
      </c>
      <c r="P252" s="310">
        <v>16</v>
      </c>
      <c r="Q252" s="310">
        <v>91</v>
      </c>
      <c r="R252" s="310">
        <v>3</v>
      </c>
      <c r="S252" s="310" t="s">
        <v>430</v>
      </c>
    </row>
    <row r="253" spans="1:19" x14ac:dyDescent="0.25">
      <c r="A253" s="310" t="s">
        <v>640</v>
      </c>
      <c r="B253" s="310" t="s">
        <v>641</v>
      </c>
      <c r="C253" s="310" t="s">
        <v>642</v>
      </c>
      <c r="D253" s="310" t="s">
        <v>636</v>
      </c>
      <c r="E253" s="310" t="s">
        <v>487</v>
      </c>
      <c r="F253" s="310">
        <v>2360</v>
      </c>
      <c r="G253" s="310" t="s">
        <v>636</v>
      </c>
      <c r="H253" s="310" t="s">
        <v>643</v>
      </c>
      <c r="I253" s="310" t="s">
        <v>644</v>
      </c>
      <c r="J253" s="310" t="s">
        <v>547</v>
      </c>
      <c r="K253" s="311">
        <v>44197</v>
      </c>
      <c r="L253" s="311">
        <v>44561</v>
      </c>
      <c r="M253" s="310" t="s">
        <v>423</v>
      </c>
      <c r="N253" s="310">
        <v>59</v>
      </c>
      <c r="O253" s="310">
        <v>12</v>
      </c>
      <c r="P253" s="310">
        <v>29</v>
      </c>
      <c r="Q253" s="310">
        <v>82</v>
      </c>
      <c r="R253" s="310">
        <v>3</v>
      </c>
      <c r="S253" s="310" t="s">
        <v>424</v>
      </c>
    </row>
    <row r="254" spans="1:19" x14ac:dyDescent="0.25">
      <c r="A254" s="310" t="s">
        <v>640</v>
      </c>
      <c r="B254" s="310" t="s">
        <v>641</v>
      </c>
      <c r="C254" s="310" t="s">
        <v>642</v>
      </c>
      <c r="D254" s="310" t="s">
        <v>636</v>
      </c>
      <c r="E254" s="310" t="s">
        <v>487</v>
      </c>
      <c r="F254" s="310">
        <v>2360</v>
      </c>
      <c r="G254" s="310" t="s">
        <v>636</v>
      </c>
      <c r="H254" s="310" t="s">
        <v>643</v>
      </c>
      <c r="I254" s="310" t="s">
        <v>644</v>
      </c>
      <c r="J254" s="310" t="s">
        <v>547</v>
      </c>
      <c r="K254" s="311">
        <v>44197</v>
      </c>
      <c r="L254" s="311">
        <v>44561</v>
      </c>
      <c r="M254" s="310" t="s">
        <v>431</v>
      </c>
      <c r="N254" s="310">
        <v>58</v>
      </c>
      <c r="O254" s="310">
        <v>22</v>
      </c>
      <c r="P254" s="310">
        <v>20</v>
      </c>
      <c r="Q254" s="310">
        <v>75</v>
      </c>
      <c r="R254" s="310">
        <v>3</v>
      </c>
      <c r="S254" s="310" t="s">
        <v>432</v>
      </c>
    </row>
    <row r="255" spans="1:19" x14ac:dyDescent="0.25">
      <c r="A255" s="310" t="s">
        <v>640</v>
      </c>
      <c r="B255" s="310" t="s">
        <v>641</v>
      </c>
      <c r="C255" s="310" t="s">
        <v>642</v>
      </c>
      <c r="D255" s="310" t="s">
        <v>636</v>
      </c>
      <c r="E255" s="310" t="s">
        <v>487</v>
      </c>
      <c r="F255" s="310">
        <v>2360</v>
      </c>
      <c r="G255" s="310" t="s">
        <v>636</v>
      </c>
      <c r="H255" s="310" t="s">
        <v>643</v>
      </c>
      <c r="I255" s="310" t="s">
        <v>644</v>
      </c>
      <c r="J255" s="310" t="s">
        <v>547</v>
      </c>
      <c r="K255" s="311">
        <v>44197</v>
      </c>
      <c r="L255" s="311">
        <v>44561</v>
      </c>
      <c r="M255" s="310" t="s">
        <v>435</v>
      </c>
      <c r="N255" s="310">
        <v>90</v>
      </c>
      <c r="O255" s="310">
        <v>10</v>
      </c>
      <c r="Q255" s="310">
        <v>90</v>
      </c>
      <c r="R255" s="310">
        <v>4</v>
      </c>
      <c r="S255" s="310" t="s">
        <v>436</v>
      </c>
    </row>
    <row r="256" spans="1:19" x14ac:dyDescent="0.25">
      <c r="A256" s="310" t="s">
        <v>640</v>
      </c>
      <c r="B256" s="310" t="s">
        <v>641</v>
      </c>
      <c r="C256" s="310" t="s">
        <v>642</v>
      </c>
      <c r="D256" s="310" t="s">
        <v>636</v>
      </c>
      <c r="E256" s="310" t="s">
        <v>487</v>
      </c>
      <c r="F256" s="310">
        <v>2360</v>
      </c>
      <c r="G256" s="310" t="s">
        <v>636</v>
      </c>
      <c r="H256" s="310" t="s">
        <v>643</v>
      </c>
      <c r="I256" s="310" t="s">
        <v>644</v>
      </c>
      <c r="J256" s="310" t="s">
        <v>547</v>
      </c>
      <c r="K256" s="311">
        <v>44197</v>
      </c>
      <c r="L256" s="311">
        <v>44561</v>
      </c>
      <c r="M256" s="310" t="s">
        <v>433</v>
      </c>
      <c r="N256" s="310">
        <v>53</v>
      </c>
      <c r="O256" s="310">
        <v>6</v>
      </c>
      <c r="P256" s="310">
        <v>41</v>
      </c>
      <c r="Q256" s="310">
        <v>82</v>
      </c>
      <c r="R256" s="310">
        <v>3</v>
      </c>
      <c r="S256" s="310" t="s">
        <v>434</v>
      </c>
    </row>
    <row r="257" spans="1:19" x14ac:dyDescent="0.25">
      <c r="A257" s="310" t="s">
        <v>640</v>
      </c>
      <c r="B257" s="310" t="s">
        <v>641</v>
      </c>
      <c r="C257" s="310" t="s">
        <v>642</v>
      </c>
      <c r="D257" s="310" t="s">
        <v>636</v>
      </c>
      <c r="E257" s="310" t="s">
        <v>487</v>
      </c>
      <c r="F257" s="310">
        <v>2360</v>
      </c>
      <c r="G257" s="310" t="s">
        <v>636</v>
      </c>
      <c r="H257" s="310" t="s">
        <v>643</v>
      </c>
      <c r="I257" s="310" t="s">
        <v>644</v>
      </c>
      <c r="J257" s="310" t="s">
        <v>547</v>
      </c>
      <c r="K257" s="311">
        <v>44197</v>
      </c>
      <c r="L257" s="311">
        <v>44561</v>
      </c>
      <c r="M257" s="310" t="s">
        <v>419</v>
      </c>
      <c r="N257" s="310">
        <v>64</v>
      </c>
      <c r="O257" s="310">
        <v>11</v>
      </c>
      <c r="P257" s="310">
        <v>25</v>
      </c>
      <c r="Q257" s="310">
        <v>83</v>
      </c>
      <c r="R257" s="310">
        <v>3</v>
      </c>
      <c r="S257" s="310" t="s">
        <v>420</v>
      </c>
    </row>
    <row r="258" spans="1:19" x14ac:dyDescent="0.25">
      <c r="A258" s="310" t="s">
        <v>640</v>
      </c>
      <c r="B258" s="310" t="s">
        <v>641</v>
      </c>
      <c r="C258" s="310" t="s">
        <v>642</v>
      </c>
      <c r="D258" s="310" t="s">
        <v>636</v>
      </c>
      <c r="E258" s="310" t="s">
        <v>487</v>
      </c>
      <c r="F258" s="310">
        <v>2360</v>
      </c>
      <c r="G258" s="310" t="s">
        <v>636</v>
      </c>
      <c r="H258" s="310" t="s">
        <v>643</v>
      </c>
      <c r="I258" s="310" t="s">
        <v>644</v>
      </c>
      <c r="J258" s="310" t="s">
        <v>547</v>
      </c>
      <c r="K258" s="311">
        <v>44197</v>
      </c>
      <c r="L258" s="311">
        <v>44561</v>
      </c>
      <c r="M258" s="310" t="s">
        <v>417</v>
      </c>
      <c r="N258" s="310">
        <v>51</v>
      </c>
      <c r="O258" s="310">
        <v>14</v>
      </c>
      <c r="P258" s="310">
        <v>35</v>
      </c>
      <c r="Q258" s="310">
        <v>78</v>
      </c>
      <c r="R258" s="310">
        <v>2</v>
      </c>
      <c r="S258" s="310" t="s">
        <v>418</v>
      </c>
    </row>
    <row r="259" spans="1:19" x14ac:dyDescent="0.25">
      <c r="A259" s="310" t="s">
        <v>640</v>
      </c>
      <c r="B259" s="310" t="s">
        <v>641</v>
      </c>
      <c r="C259" s="310" t="s">
        <v>642</v>
      </c>
      <c r="D259" s="310" t="s">
        <v>636</v>
      </c>
      <c r="E259" s="310" t="s">
        <v>487</v>
      </c>
      <c r="F259" s="310">
        <v>2360</v>
      </c>
      <c r="G259" s="310" t="s">
        <v>636</v>
      </c>
      <c r="H259" s="310" t="s">
        <v>643</v>
      </c>
      <c r="I259" s="310" t="s">
        <v>644</v>
      </c>
      <c r="J259" s="310" t="s">
        <v>547</v>
      </c>
      <c r="K259" s="311">
        <v>44197</v>
      </c>
      <c r="L259" s="311">
        <v>44561</v>
      </c>
      <c r="M259" s="310" t="s">
        <v>425</v>
      </c>
      <c r="N259" s="310">
        <v>67</v>
      </c>
      <c r="O259" s="310">
        <v>9</v>
      </c>
      <c r="P259" s="310">
        <v>24</v>
      </c>
      <c r="Q259" s="310">
        <v>87</v>
      </c>
      <c r="R259" s="310">
        <v>3</v>
      </c>
      <c r="S259" s="310" t="s">
        <v>426</v>
      </c>
    </row>
    <row r="260" spans="1:19" x14ac:dyDescent="0.25">
      <c r="A260" s="310" t="s">
        <v>640</v>
      </c>
      <c r="B260" s="310" t="s">
        <v>641</v>
      </c>
      <c r="C260" s="310" t="s">
        <v>642</v>
      </c>
      <c r="D260" s="310" t="s">
        <v>636</v>
      </c>
      <c r="E260" s="310" t="s">
        <v>487</v>
      </c>
      <c r="F260" s="310">
        <v>2360</v>
      </c>
      <c r="G260" s="310" t="s">
        <v>636</v>
      </c>
      <c r="H260" s="310" t="s">
        <v>643</v>
      </c>
      <c r="I260" s="310" t="s">
        <v>644</v>
      </c>
      <c r="J260" s="310" t="s">
        <v>547</v>
      </c>
      <c r="K260" s="311">
        <v>44197</v>
      </c>
      <c r="L260" s="311">
        <v>44561</v>
      </c>
      <c r="M260" s="310" t="s">
        <v>427</v>
      </c>
      <c r="N260" s="310">
        <v>70</v>
      </c>
      <c r="O260" s="310">
        <v>5</v>
      </c>
      <c r="P260" s="310">
        <v>25</v>
      </c>
      <c r="Q260" s="310">
        <v>88</v>
      </c>
      <c r="R260" s="310">
        <v>4</v>
      </c>
      <c r="S260" s="310" t="s">
        <v>445</v>
      </c>
    </row>
    <row r="261" spans="1:19" x14ac:dyDescent="0.25">
      <c r="A261" s="310" t="s">
        <v>640</v>
      </c>
      <c r="B261" s="310" t="s">
        <v>641</v>
      </c>
      <c r="C261" s="310" t="s">
        <v>642</v>
      </c>
      <c r="D261" s="310" t="s">
        <v>636</v>
      </c>
      <c r="E261" s="310" t="s">
        <v>487</v>
      </c>
      <c r="F261" s="310">
        <v>2360</v>
      </c>
      <c r="G261" s="310" t="s">
        <v>636</v>
      </c>
      <c r="H261" s="310" t="s">
        <v>643</v>
      </c>
      <c r="I261" s="310" t="s">
        <v>644</v>
      </c>
      <c r="J261" s="310" t="s">
        <v>547</v>
      </c>
      <c r="K261" s="311">
        <v>44197</v>
      </c>
      <c r="L261" s="311">
        <v>44561</v>
      </c>
      <c r="M261" s="310" t="s">
        <v>492</v>
      </c>
      <c r="R261" s="310">
        <v>3</v>
      </c>
      <c r="S261" s="310" t="s">
        <v>493</v>
      </c>
    </row>
    <row r="262" spans="1:19" x14ac:dyDescent="0.25">
      <c r="A262" s="310" t="s">
        <v>645</v>
      </c>
      <c r="B262" s="310" t="s">
        <v>646</v>
      </c>
      <c r="C262" s="310" t="s">
        <v>647</v>
      </c>
      <c r="D262" s="310" t="s">
        <v>488</v>
      </c>
      <c r="E262" s="310" t="s">
        <v>487</v>
      </c>
      <c r="F262" s="310">
        <v>1605</v>
      </c>
      <c r="G262" s="310" t="s">
        <v>488</v>
      </c>
      <c r="H262" s="310" t="s">
        <v>648</v>
      </c>
      <c r="I262" s="310" t="s">
        <v>567</v>
      </c>
      <c r="J262" s="310" t="s">
        <v>567</v>
      </c>
      <c r="K262" s="311">
        <v>44197</v>
      </c>
      <c r="L262" s="311">
        <v>44561</v>
      </c>
      <c r="M262" s="310" t="s">
        <v>421</v>
      </c>
      <c r="S262" s="310" t="s">
        <v>422</v>
      </c>
    </row>
    <row r="263" spans="1:19" x14ac:dyDescent="0.25">
      <c r="A263" s="310" t="s">
        <v>645</v>
      </c>
      <c r="B263" s="310" t="s">
        <v>646</v>
      </c>
      <c r="C263" s="310" t="s">
        <v>647</v>
      </c>
      <c r="D263" s="310" t="s">
        <v>488</v>
      </c>
      <c r="E263" s="310" t="s">
        <v>487</v>
      </c>
      <c r="F263" s="310">
        <v>1605</v>
      </c>
      <c r="G263" s="310" t="s">
        <v>488</v>
      </c>
      <c r="H263" s="310" t="s">
        <v>648</v>
      </c>
      <c r="I263" s="310" t="s">
        <v>567</v>
      </c>
      <c r="J263" s="310" t="s">
        <v>567</v>
      </c>
      <c r="K263" s="311">
        <v>44197</v>
      </c>
      <c r="L263" s="311">
        <v>44561</v>
      </c>
      <c r="M263" s="310" t="s">
        <v>429</v>
      </c>
      <c r="S263" s="310" t="s">
        <v>430</v>
      </c>
    </row>
    <row r="264" spans="1:19" x14ac:dyDescent="0.25">
      <c r="A264" s="310" t="s">
        <v>645</v>
      </c>
      <c r="B264" s="310" t="s">
        <v>646</v>
      </c>
      <c r="C264" s="310" t="s">
        <v>647</v>
      </c>
      <c r="D264" s="310" t="s">
        <v>488</v>
      </c>
      <c r="E264" s="310" t="s">
        <v>487</v>
      </c>
      <c r="F264" s="310">
        <v>1605</v>
      </c>
      <c r="G264" s="310" t="s">
        <v>488</v>
      </c>
      <c r="H264" s="310" t="s">
        <v>648</v>
      </c>
      <c r="I264" s="310" t="s">
        <v>567</v>
      </c>
      <c r="J264" s="310" t="s">
        <v>567</v>
      </c>
      <c r="K264" s="311">
        <v>44197</v>
      </c>
      <c r="L264" s="311">
        <v>44561</v>
      </c>
      <c r="M264" s="310" t="s">
        <v>423</v>
      </c>
      <c r="S264" s="310" t="s">
        <v>424</v>
      </c>
    </row>
    <row r="265" spans="1:19" x14ac:dyDescent="0.25">
      <c r="A265" s="310" t="s">
        <v>645</v>
      </c>
      <c r="B265" s="310" t="s">
        <v>646</v>
      </c>
      <c r="C265" s="310" t="s">
        <v>647</v>
      </c>
      <c r="D265" s="310" t="s">
        <v>488</v>
      </c>
      <c r="E265" s="310" t="s">
        <v>487</v>
      </c>
      <c r="F265" s="310">
        <v>1605</v>
      </c>
      <c r="G265" s="310" t="s">
        <v>488</v>
      </c>
      <c r="H265" s="310" t="s">
        <v>648</v>
      </c>
      <c r="I265" s="310" t="s">
        <v>567</v>
      </c>
      <c r="J265" s="310" t="s">
        <v>567</v>
      </c>
      <c r="K265" s="311">
        <v>44197</v>
      </c>
      <c r="L265" s="311">
        <v>44561</v>
      </c>
      <c r="M265" s="310" t="s">
        <v>431</v>
      </c>
      <c r="S265" s="310" t="s">
        <v>432</v>
      </c>
    </row>
    <row r="266" spans="1:19" x14ac:dyDescent="0.25">
      <c r="A266" s="310" t="s">
        <v>645</v>
      </c>
      <c r="B266" s="310" t="s">
        <v>646</v>
      </c>
      <c r="C266" s="310" t="s">
        <v>647</v>
      </c>
      <c r="D266" s="310" t="s">
        <v>488</v>
      </c>
      <c r="E266" s="310" t="s">
        <v>487</v>
      </c>
      <c r="F266" s="310">
        <v>1605</v>
      </c>
      <c r="G266" s="310" t="s">
        <v>488</v>
      </c>
      <c r="H266" s="310" t="s">
        <v>648</v>
      </c>
      <c r="I266" s="310" t="s">
        <v>567</v>
      </c>
      <c r="J266" s="310" t="s">
        <v>567</v>
      </c>
      <c r="K266" s="311">
        <v>44197</v>
      </c>
      <c r="L266" s="311">
        <v>44561</v>
      </c>
      <c r="M266" s="310" t="s">
        <v>435</v>
      </c>
      <c r="S266" s="310" t="s">
        <v>436</v>
      </c>
    </row>
    <row r="267" spans="1:19" x14ac:dyDescent="0.25">
      <c r="A267" s="310" t="s">
        <v>645</v>
      </c>
      <c r="B267" s="310" t="s">
        <v>646</v>
      </c>
      <c r="C267" s="310" t="s">
        <v>647</v>
      </c>
      <c r="D267" s="310" t="s">
        <v>488</v>
      </c>
      <c r="E267" s="310" t="s">
        <v>487</v>
      </c>
      <c r="F267" s="310">
        <v>1605</v>
      </c>
      <c r="G267" s="310" t="s">
        <v>488</v>
      </c>
      <c r="H267" s="310" t="s">
        <v>648</v>
      </c>
      <c r="I267" s="310" t="s">
        <v>567</v>
      </c>
      <c r="J267" s="310" t="s">
        <v>567</v>
      </c>
      <c r="K267" s="311">
        <v>44197</v>
      </c>
      <c r="L267" s="311">
        <v>44561</v>
      </c>
      <c r="M267" s="310" t="s">
        <v>433</v>
      </c>
      <c r="S267" s="310" t="s">
        <v>434</v>
      </c>
    </row>
    <row r="268" spans="1:19" x14ac:dyDescent="0.25">
      <c r="A268" s="310" t="s">
        <v>645</v>
      </c>
      <c r="B268" s="310" t="s">
        <v>646</v>
      </c>
      <c r="C268" s="310" t="s">
        <v>647</v>
      </c>
      <c r="D268" s="310" t="s">
        <v>488</v>
      </c>
      <c r="E268" s="310" t="s">
        <v>487</v>
      </c>
      <c r="F268" s="310">
        <v>1605</v>
      </c>
      <c r="G268" s="310" t="s">
        <v>488</v>
      </c>
      <c r="H268" s="310" t="s">
        <v>648</v>
      </c>
      <c r="I268" s="310" t="s">
        <v>567</v>
      </c>
      <c r="J268" s="310" t="s">
        <v>567</v>
      </c>
      <c r="K268" s="311">
        <v>44197</v>
      </c>
      <c r="L268" s="311">
        <v>44561</v>
      </c>
      <c r="M268" s="310" t="s">
        <v>419</v>
      </c>
      <c r="S268" s="310" t="s">
        <v>420</v>
      </c>
    </row>
    <row r="269" spans="1:19" x14ac:dyDescent="0.25">
      <c r="A269" s="310" t="s">
        <v>645</v>
      </c>
      <c r="B269" s="310" t="s">
        <v>646</v>
      </c>
      <c r="C269" s="310" t="s">
        <v>647</v>
      </c>
      <c r="D269" s="310" t="s">
        <v>488</v>
      </c>
      <c r="E269" s="310" t="s">
        <v>487</v>
      </c>
      <c r="F269" s="310">
        <v>1605</v>
      </c>
      <c r="G269" s="310" t="s">
        <v>488</v>
      </c>
      <c r="H269" s="310" t="s">
        <v>648</v>
      </c>
      <c r="I269" s="310" t="s">
        <v>567</v>
      </c>
      <c r="J269" s="310" t="s">
        <v>567</v>
      </c>
      <c r="K269" s="311">
        <v>44197</v>
      </c>
      <c r="L269" s="311">
        <v>44561</v>
      </c>
      <c r="M269" s="310" t="s">
        <v>417</v>
      </c>
      <c r="S269" s="310" t="s">
        <v>418</v>
      </c>
    </row>
    <row r="270" spans="1:19" x14ac:dyDescent="0.25">
      <c r="A270" s="310" t="s">
        <v>645</v>
      </c>
      <c r="B270" s="310" t="s">
        <v>646</v>
      </c>
      <c r="C270" s="310" t="s">
        <v>647</v>
      </c>
      <c r="D270" s="310" t="s">
        <v>488</v>
      </c>
      <c r="E270" s="310" t="s">
        <v>487</v>
      </c>
      <c r="F270" s="310">
        <v>1605</v>
      </c>
      <c r="G270" s="310" t="s">
        <v>488</v>
      </c>
      <c r="H270" s="310" t="s">
        <v>648</v>
      </c>
      <c r="I270" s="310" t="s">
        <v>567</v>
      </c>
      <c r="J270" s="310" t="s">
        <v>567</v>
      </c>
      <c r="K270" s="311">
        <v>44197</v>
      </c>
      <c r="L270" s="311">
        <v>44561</v>
      </c>
      <c r="M270" s="310" t="s">
        <v>425</v>
      </c>
      <c r="S270" s="310" t="s">
        <v>426</v>
      </c>
    </row>
    <row r="271" spans="1:19" x14ac:dyDescent="0.25">
      <c r="A271" s="310" t="s">
        <v>645</v>
      </c>
      <c r="B271" s="310" t="s">
        <v>646</v>
      </c>
      <c r="C271" s="310" t="s">
        <v>647</v>
      </c>
      <c r="D271" s="310" t="s">
        <v>488</v>
      </c>
      <c r="E271" s="310" t="s">
        <v>487</v>
      </c>
      <c r="F271" s="310">
        <v>1605</v>
      </c>
      <c r="G271" s="310" t="s">
        <v>488</v>
      </c>
      <c r="H271" s="310" t="s">
        <v>648</v>
      </c>
      <c r="I271" s="310" t="s">
        <v>567</v>
      </c>
      <c r="J271" s="310" t="s">
        <v>567</v>
      </c>
      <c r="K271" s="311">
        <v>44197</v>
      </c>
      <c r="L271" s="311">
        <v>44561</v>
      </c>
      <c r="M271" s="310" t="s">
        <v>427</v>
      </c>
      <c r="S271" s="310" t="s">
        <v>445</v>
      </c>
    </row>
    <row r="272" spans="1:19" x14ac:dyDescent="0.25">
      <c r="A272" s="310" t="s">
        <v>645</v>
      </c>
      <c r="B272" s="310" t="s">
        <v>646</v>
      </c>
      <c r="C272" s="310" t="s">
        <v>647</v>
      </c>
      <c r="D272" s="310" t="s">
        <v>488</v>
      </c>
      <c r="E272" s="310" t="s">
        <v>487</v>
      </c>
      <c r="F272" s="310">
        <v>1605</v>
      </c>
      <c r="G272" s="310" t="s">
        <v>488</v>
      </c>
      <c r="H272" s="310" t="s">
        <v>648</v>
      </c>
      <c r="I272" s="310" t="s">
        <v>567</v>
      </c>
      <c r="J272" s="310" t="s">
        <v>567</v>
      </c>
      <c r="K272" s="311">
        <v>44197</v>
      </c>
      <c r="L272" s="311">
        <v>44561</v>
      </c>
      <c r="M272" s="310" t="s">
        <v>492</v>
      </c>
      <c r="S272" s="310" t="s">
        <v>493</v>
      </c>
    </row>
    <row r="273" spans="1:19" x14ac:dyDescent="0.25">
      <c r="A273" s="310" t="s">
        <v>649</v>
      </c>
      <c r="B273" s="310" t="s">
        <v>650</v>
      </c>
      <c r="C273" s="310" t="s">
        <v>651</v>
      </c>
      <c r="D273" s="310" t="s">
        <v>652</v>
      </c>
      <c r="E273" s="310" t="s">
        <v>487</v>
      </c>
      <c r="F273" s="310">
        <v>1854</v>
      </c>
      <c r="G273" s="310" t="s">
        <v>498</v>
      </c>
      <c r="H273" s="310" t="s">
        <v>653</v>
      </c>
      <c r="I273" s="310" t="s">
        <v>654</v>
      </c>
      <c r="J273" s="310" t="s">
        <v>491</v>
      </c>
      <c r="K273" s="311">
        <v>44197</v>
      </c>
      <c r="L273" s="311">
        <v>44561</v>
      </c>
      <c r="M273" s="310" t="s">
        <v>421</v>
      </c>
      <c r="N273" s="310">
        <v>76</v>
      </c>
      <c r="O273" s="310">
        <v>5</v>
      </c>
      <c r="P273" s="310">
        <v>19</v>
      </c>
      <c r="Q273" s="310">
        <v>90</v>
      </c>
      <c r="R273" s="310">
        <v>3</v>
      </c>
      <c r="S273" s="310" t="s">
        <v>422</v>
      </c>
    </row>
    <row r="274" spans="1:19" x14ac:dyDescent="0.25">
      <c r="A274" s="310" t="s">
        <v>649</v>
      </c>
      <c r="B274" s="310" t="s">
        <v>650</v>
      </c>
      <c r="C274" s="310" t="s">
        <v>651</v>
      </c>
      <c r="D274" s="310" t="s">
        <v>652</v>
      </c>
      <c r="E274" s="310" t="s">
        <v>487</v>
      </c>
      <c r="F274" s="310">
        <v>1854</v>
      </c>
      <c r="G274" s="310" t="s">
        <v>498</v>
      </c>
      <c r="H274" s="310" t="s">
        <v>653</v>
      </c>
      <c r="I274" s="310" t="s">
        <v>654</v>
      </c>
      <c r="J274" s="310" t="s">
        <v>491</v>
      </c>
      <c r="K274" s="311">
        <v>44197</v>
      </c>
      <c r="L274" s="311">
        <v>44561</v>
      </c>
      <c r="M274" s="310" t="s">
        <v>429</v>
      </c>
      <c r="N274" s="310">
        <v>75</v>
      </c>
      <c r="O274" s="310">
        <v>7</v>
      </c>
      <c r="P274" s="310">
        <v>18</v>
      </c>
      <c r="Q274" s="310">
        <v>89</v>
      </c>
      <c r="R274" s="310">
        <v>3</v>
      </c>
      <c r="S274" s="310" t="s">
        <v>430</v>
      </c>
    </row>
    <row r="275" spans="1:19" x14ac:dyDescent="0.25">
      <c r="A275" s="310" t="s">
        <v>649</v>
      </c>
      <c r="B275" s="310" t="s">
        <v>650</v>
      </c>
      <c r="C275" s="310" t="s">
        <v>651</v>
      </c>
      <c r="D275" s="310" t="s">
        <v>652</v>
      </c>
      <c r="E275" s="310" t="s">
        <v>487</v>
      </c>
      <c r="F275" s="310">
        <v>1854</v>
      </c>
      <c r="G275" s="310" t="s">
        <v>498</v>
      </c>
      <c r="H275" s="310" t="s">
        <v>653</v>
      </c>
      <c r="I275" s="310" t="s">
        <v>654</v>
      </c>
      <c r="J275" s="310" t="s">
        <v>491</v>
      </c>
      <c r="K275" s="311">
        <v>44197</v>
      </c>
      <c r="L275" s="311">
        <v>44561</v>
      </c>
      <c r="M275" s="310" t="s">
        <v>423</v>
      </c>
      <c r="N275" s="310">
        <v>62</v>
      </c>
      <c r="O275" s="310">
        <v>12</v>
      </c>
      <c r="P275" s="310">
        <v>26</v>
      </c>
      <c r="Q275" s="310">
        <v>83</v>
      </c>
      <c r="R275" s="310">
        <v>3</v>
      </c>
      <c r="S275" s="310" t="s">
        <v>424</v>
      </c>
    </row>
    <row r="276" spans="1:19" x14ac:dyDescent="0.25">
      <c r="A276" s="310" t="s">
        <v>649</v>
      </c>
      <c r="B276" s="310" t="s">
        <v>650</v>
      </c>
      <c r="C276" s="310" t="s">
        <v>651</v>
      </c>
      <c r="D276" s="310" t="s">
        <v>652</v>
      </c>
      <c r="E276" s="310" t="s">
        <v>487</v>
      </c>
      <c r="F276" s="310">
        <v>1854</v>
      </c>
      <c r="G276" s="310" t="s">
        <v>498</v>
      </c>
      <c r="H276" s="310" t="s">
        <v>653</v>
      </c>
      <c r="I276" s="310" t="s">
        <v>654</v>
      </c>
      <c r="J276" s="310" t="s">
        <v>491</v>
      </c>
      <c r="K276" s="311">
        <v>44197</v>
      </c>
      <c r="L276" s="311">
        <v>44561</v>
      </c>
      <c r="M276" s="310" t="s">
        <v>431</v>
      </c>
      <c r="N276" s="310">
        <v>59</v>
      </c>
      <c r="O276" s="310">
        <v>22</v>
      </c>
      <c r="P276" s="310">
        <v>19</v>
      </c>
      <c r="Q276" s="310">
        <v>75</v>
      </c>
      <c r="R276" s="310">
        <v>3</v>
      </c>
      <c r="S276" s="310" t="s">
        <v>432</v>
      </c>
    </row>
    <row r="277" spans="1:19" x14ac:dyDescent="0.25">
      <c r="A277" s="310" t="s">
        <v>649</v>
      </c>
      <c r="B277" s="310" t="s">
        <v>650</v>
      </c>
      <c r="C277" s="310" t="s">
        <v>651</v>
      </c>
      <c r="D277" s="310" t="s">
        <v>652</v>
      </c>
      <c r="E277" s="310" t="s">
        <v>487</v>
      </c>
      <c r="F277" s="310">
        <v>1854</v>
      </c>
      <c r="G277" s="310" t="s">
        <v>498</v>
      </c>
      <c r="H277" s="310" t="s">
        <v>653</v>
      </c>
      <c r="I277" s="310" t="s">
        <v>654</v>
      </c>
      <c r="J277" s="310" t="s">
        <v>491</v>
      </c>
      <c r="K277" s="311">
        <v>44197</v>
      </c>
      <c r="L277" s="311">
        <v>44561</v>
      </c>
      <c r="M277" s="310" t="s">
        <v>435</v>
      </c>
      <c r="N277" s="310">
        <v>87</v>
      </c>
      <c r="O277" s="310">
        <v>13</v>
      </c>
      <c r="Q277" s="310">
        <v>87</v>
      </c>
      <c r="R277" s="310">
        <v>4</v>
      </c>
      <c r="S277" s="310" t="s">
        <v>436</v>
      </c>
    </row>
    <row r="278" spans="1:19" x14ac:dyDescent="0.25">
      <c r="A278" s="310" t="s">
        <v>649</v>
      </c>
      <c r="B278" s="310" t="s">
        <v>650</v>
      </c>
      <c r="C278" s="310" t="s">
        <v>651</v>
      </c>
      <c r="D278" s="310" t="s">
        <v>652</v>
      </c>
      <c r="E278" s="310" t="s">
        <v>487</v>
      </c>
      <c r="F278" s="310">
        <v>1854</v>
      </c>
      <c r="G278" s="310" t="s">
        <v>498</v>
      </c>
      <c r="H278" s="310" t="s">
        <v>653</v>
      </c>
      <c r="I278" s="310" t="s">
        <v>654</v>
      </c>
      <c r="J278" s="310" t="s">
        <v>491</v>
      </c>
      <c r="K278" s="311">
        <v>44197</v>
      </c>
      <c r="L278" s="311">
        <v>44561</v>
      </c>
      <c r="M278" s="310" t="s">
        <v>433</v>
      </c>
      <c r="N278" s="310">
        <v>46</v>
      </c>
      <c r="O278" s="310">
        <v>6</v>
      </c>
      <c r="P278" s="310">
        <v>48</v>
      </c>
      <c r="Q278" s="310">
        <v>79</v>
      </c>
      <c r="R278" s="310">
        <v>3</v>
      </c>
      <c r="S278" s="310" t="s">
        <v>434</v>
      </c>
    </row>
    <row r="279" spans="1:19" x14ac:dyDescent="0.25">
      <c r="A279" s="310" t="s">
        <v>649</v>
      </c>
      <c r="B279" s="310" t="s">
        <v>650</v>
      </c>
      <c r="C279" s="310" t="s">
        <v>651</v>
      </c>
      <c r="D279" s="310" t="s">
        <v>652</v>
      </c>
      <c r="E279" s="310" t="s">
        <v>487</v>
      </c>
      <c r="F279" s="310">
        <v>1854</v>
      </c>
      <c r="G279" s="310" t="s">
        <v>498</v>
      </c>
      <c r="H279" s="310" t="s">
        <v>653</v>
      </c>
      <c r="I279" s="310" t="s">
        <v>654</v>
      </c>
      <c r="J279" s="310" t="s">
        <v>491</v>
      </c>
      <c r="K279" s="311">
        <v>44197</v>
      </c>
      <c r="L279" s="311">
        <v>44561</v>
      </c>
      <c r="M279" s="310" t="s">
        <v>419</v>
      </c>
      <c r="N279" s="310">
        <v>68</v>
      </c>
      <c r="O279" s="310">
        <v>11</v>
      </c>
      <c r="P279" s="310">
        <v>21</v>
      </c>
      <c r="Q279" s="310">
        <v>85</v>
      </c>
      <c r="R279" s="310">
        <v>3</v>
      </c>
      <c r="S279" s="310" t="s">
        <v>420</v>
      </c>
    </row>
    <row r="280" spans="1:19" x14ac:dyDescent="0.25">
      <c r="A280" s="310" t="s">
        <v>649</v>
      </c>
      <c r="B280" s="310" t="s">
        <v>650</v>
      </c>
      <c r="C280" s="310" t="s">
        <v>651</v>
      </c>
      <c r="D280" s="310" t="s">
        <v>652</v>
      </c>
      <c r="E280" s="310" t="s">
        <v>487</v>
      </c>
      <c r="F280" s="310">
        <v>1854</v>
      </c>
      <c r="G280" s="310" t="s">
        <v>498</v>
      </c>
      <c r="H280" s="310" t="s">
        <v>653</v>
      </c>
      <c r="I280" s="310" t="s">
        <v>654</v>
      </c>
      <c r="J280" s="310" t="s">
        <v>491</v>
      </c>
      <c r="K280" s="311">
        <v>44197</v>
      </c>
      <c r="L280" s="311">
        <v>44561</v>
      </c>
      <c r="M280" s="310" t="s">
        <v>417</v>
      </c>
      <c r="N280" s="310">
        <v>50</v>
      </c>
      <c r="O280" s="310">
        <v>15</v>
      </c>
      <c r="P280" s="310">
        <v>35</v>
      </c>
      <c r="Q280" s="310">
        <v>77</v>
      </c>
      <c r="R280" s="310">
        <v>2</v>
      </c>
      <c r="S280" s="310" t="s">
        <v>418</v>
      </c>
    </row>
    <row r="281" spans="1:19" x14ac:dyDescent="0.25">
      <c r="A281" s="310" t="s">
        <v>649</v>
      </c>
      <c r="B281" s="310" t="s">
        <v>650</v>
      </c>
      <c r="C281" s="310" t="s">
        <v>651</v>
      </c>
      <c r="D281" s="310" t="s">
        <v>652</v>
      </c>
      <c r="E281" s="310" t="s">
        <v>487</v>
      </c>
      <c r="F281" s="310">
        <v>1854</v>
      </c>
      <c r="G281" s="310" t="s">
        <v>498</v>
      </c>
      <c r="H281" s="310" t="s">
        <v>653</v>
      </c>
      <c r="I281" s="310" t="s">
        <v>654</v>
      </c>
      <c r="J281" s="310" t="s">
        <v>491</v>
      </c>
      <c r="K281" s="311">
        <v>44197</v>
      </c>
      <c r="L281" s="311">
        <v>44561</v>
      </c>
      <c r="M281" s="310" t="s">
        <v>425</v>
      </c>
      <c r="N281" s="310">
        <v>65</v>
      </c>
      <c r="O281" s="310">
        <v>10</v>
      </c>
      <c r="P281" s="310">
        <v>25</v>
      </c>
      <c r="Q281" s="310">
        <v>86</v>
      </c>
      <c r="R281" s="310">
        <v>3</v>
      </c>
      <c r="S281" s="310" t="s">
        <v>426</v>
      </c>
    </row>
    <row r="282" spans="1:19" x14ac:dyDescent="0.25">
      <c r="A282" s="310" t="s">
        <v>649</v>
      </c>
      <c r="B282" s="310" t="s">
        <v>650</v>
      </c>
      <c r="C282" s="310" t="s">
        <v>651</v>
      </c>
      <c r="D282" s="310" t="s">
        <v>652</v>
      </c>
      <c r="E282" s="310" t="s">
        <v>487</v>
      </c>
      <c r="F282" s="310">
        <v>1854</v>
      </c>
      <c r="G282" s="310" t="s">
        <v>498</v>
      </c>
      <c r="H282" s="310" t="s">
        <v>653</v>
      </c>
      <c r="I282" s="310" t="s">
        <v>654</v>
      </c>
      <c r="J282" s="310" t="s">
        <v>491</v>
      </c>
      <c r="K282" s="311">
        <v>44197</v>
      </c>
      <c r="L282" s="311">
        <v>44561</v>
      </c>
      <c r="M282" s="310" t="s">
        <v>427</v>
      </c>
      <c r="N282" s="310">
        <v>66</v>
      </c>
      <c r="O282" s="310">
        <v>7</v>
      </c>
      <c r="P282" s="310">
        <v>27</v>
      </c>
      <c r="Q282" s="310">
        <v>86</v>
      </c>
      <c r="R282" s="310">
        <v>3</v>
      </c>
      <c r="S282" s="310" t="s">
        <v>445</v>
      </c>
    </row>
    <row r="283" spans="1:19" x14ac:dyDescent="0.25">
      <c r="A283" s="310" t="s">
        <v>649</v>
      </c>
      <c r="B283" s="310" t="s">
        <v>650</v>
      </c>
      <c r="C283" s="310" t="s">
        <v>651</v>
      </c>
      <c r="D283" s="310" t="s">
        <v>652</v>
      </c>
      <c r="E283" s="310" t="s">
        <v>487</v>
      </c>
      <c r="F283" s="310">
        <v>1854</v>
      </c>
      <c r="G283" s="310" t="s">
        <v>498</v>
      </c>
      <c r="H283" s="310" t="s">
        <v>653</v>
      </c>
      <c r="I283" s="310" t="s">
        <v>654</v>
      </c>
      <c r="J283" s="310" t="s">
        <v>491</v>
      </c>
      <c r="K283" s="311">
        <v>44197</v>
      </c>
      <c r="L283" s="311">
        <v>44561</v>
      </c>
      <c r="M283" s="310" t="s">
        <v>492</v>
      </c>
      <c r="R283" s="310">
        <v>3</v>
      </c>
      <c r="S283" s="310" t="s">
        <v>493</v>
      </c>
    </row>
    <row r="284" spans="1:19" x14ac:dyDescent="0.25">
      <c r="A284" s="310" t="s">
        <v>655</v>
      </c>
      <c r="B284" s="310" t="s">
        <v>656</v>
      </c>
      <c r="C284" s="310" t="s">
        <v>657</v>
      </c>
      <c r="D284" s="310" t="s">
        <v>658</v>
      </c>
      <c r="E284" s="310" t="s">
        <v>487</v>
      </c>
      <c r="F284" s="310">
        <v>1085</v>
      </c>
      <c r="G284" s="310" t="s">
        <v>578</v>
      </c>
      <c r="H284" s="310" t="s">
        <v>659</v>
      </c>
      <c r="I284" s="310" t="s">
        <v>660</v>
      </c>
      <c r="J284" s="310" t="s">
        <v>501</v>
      </c>
      <c r="K284" s="311">
        <v>44197</v>
      </c>
      <c r="L284" s="311">
        <v>44561</v>
      </c>
      <c r="M284" s="310" t="s">
        <v>421</v>
      </c>
      <c r="N284" s="310">
        <v>80</v>
      </c>
      <c r="O284" s="310">
        <v>5</v>
      </c>
      <c r="P284" s="310">
        <v>15</v>
      </c>
      <c r="Q284" s="310">
        <v>91</v>
      </c>
      <c r="R284" s="310">
        <v>3</v>
      </c>
      <c r="S284" s="310" t="s">
        <v>422</v>
      </c>
    </row>
    <row r="285" spans="1:19" x14ac:dyDescent="0.25">
      <c r="A285" s="310" t="s">
        <v>655</v>
      </c>
      <c r="B285" s="310" t="s">
        <v>656</v>
      </c>
      <c r="C285" s="310" t="s">
        <v>657</v>
      </c>
      <c r="D285" s="310" t="s">
        <v>658</v>
      </c>
      <c r="E285" s="310" t="s">
        <v>487</v>
      </c>
      <c r="F285" s="310">
        <v>1085</v>
      </c>
      <c r="G285" s="310" t="s">
        <v>578</v>
      </c>
      <c r="H285" s="310" t="s">
        <v>659</v>
      </c>
      <c r="I285" s="310" t="s">
        <v>660</v>
      </c>
      <c r="J285" s="310" t="s">
        <v>501</v>
      </c>
      <c r="K285" s="311">
        <v>44197</v>
      </c>
      <c r="L285" s="311">
        <v>44561</v>
      </c>
      <c r="M285" s="310" t="s">
        <v>429</v>
      </c>
      <c r="N285" s="310">
        <v>76</v>
      </c>
      <c r="O285" s="310">
        <v>7</v>
      </c>
      <c r="P285" s="310">
        <v>17</v>
      </c>
      <c r="Q285" s="310">
        <v>89</v>
      </c>
      <c r="R285" s="310">
        <v>3</v>
      </c>
      <c r="S285" s="310" t="s">
        <v>430</v>
      </c>
    </row>
    <row r="286" spans="1:19" x14ac:dyDescent="0.25">
      <c r="A286" s="310" t="s">
        <v>655</v>
      </c>
      <c r="B286" s="310" t="s">
        <v>656</v>
      </c>
      <c r="C286" s="310" t="s">
        <v>657</v>
      </c>
      <c r="D286" s="310" t="s">
        <v>658</v>
      </c>
      <c r="E286" s="310" t="s">
        <v>487</v>
      </c>
      <c r="F286" s="310">
        <v>1085</v>
      </c>
      <c r="G286" s="310" t="s">
        <v>578</v>
      </c>
      <c r="H286" s="310" t="s">
        <v>659</v>
      </c>
      <c r="I286" s="310" t="s">
        <v>660</v>
      </c>
      <c r="J286" s="310" t="s">
        <v>501</v>
      </c>
      <c r="K286" s="311">
        <v>44197</v>
      </c>
      <c r="L286" s="311">
        <v>44561</v>
      </c>
      <c r="M286" s="310" t="s">
        <v>423</v>
      </c>
      <c r="N286" s="310">
        <v>64</v>
      </c>
      <c r="O286" s="310">
        <v>12</v>
      </c>
      <c r="P286" s="310">
        <v>24</v>
      </c>
      <c r="Q286" s="310">
        <v>83</v>
      </c>
      <c r="R286" s="310">
        <v>3</v>
      </c>
      <c r="S286" s="310" t="s">
        <v>424</v>
      </c>
    </row>
    <row r="287" spans="1:19" x14ac:dyDescent="0.25">
      <c r="A287" s="310" t="s">
        <v>655</v>
      </c>
      <c r="B287" s="310" t="s">
        <v>656</v>
      </c>
      <c r="C287" s="310" t="s">
        <v>657</v>
      </c>
      <c r="D287" s="310" t="s">
        <v>658</v>
      </c>
      <c r="E287" s="310" t="s">
        <v>487</v>
      </c>
      <c r="F287" s="310">
        <v>1085</v>
      </c>
      <c r="G287" s="310" t="s">
        <v>578</v>
      </c>
      <c r="H287" s="310" t="s">
        <v>659</v>
      </c>
      <c r="I287" s="310" t="s">
        <v>660</v>
      </c>
      <c r="J287" s="310" t="s">
        <v>501</v>
      </c>
      <c r="K287" s="311">
        <v>44197</v>
      </c>
      <c r="L287" s="311">
        <v>44561</v>
      </c>
      <c r="M287" s="310" t="s">
        <v>431</v>
      </c>
      <c r="N287" s="310">
        <v>54</v>
      </c>
      <c r="O287" s="310">
        <v>25</v>
      </c>
      <c r="P287" s="310">
        <v>21</v>
      </c>
      <c r="Q287" s="310">
        <v>72</v>
      </c>
      <c r="R287" s="310">
        <v>2</v>
      </c>
      <c r="S287" s="310" t="s">
        <v>432</v>
      </c>
    </row>
    <row r="288" spans="1:19" x14ac:dyDescent="0.25">
      <c r="A288" s="310" t="s">
        <v>655</v>
      </c>
      <c r="B288" s="310" t="s">
        <v>656</v>
      </c>
      <c r="C288" s="310" t="s">
        <v>657</v>
      </c>
      <c r="D288" s="310" t="s">
        <v>658</v>
      </c>
      <c r="E288" s="310" t="s">
        <v>487</v>
      </c>
      <c r="F288" s="310">
        <v>1085</v>
      </c>
      <c r="G288" s="310" t="s">
        <v>578</v>
      </c>
      <c r="H288" s="310" t="s">
        <v>659</v>
      </c>
      <c r="I288" s="310" t="s">
        <v>660</v>
      </c>
      <c r="J288" s="310" t="s">
        <v>501</v>
      </c>
      <c r="K288" s="311">
        <v>44197</v>
      </c>
      <c r="L288" s="311">
        <v>44561</v>
      </c>
      <c r="M288" s="310" t="s">
        <v>435</v>
      </c>
      <c r="N288" s="310">
        <v>86</v>
      </c>
      <c r="O288" s="310">
        <v>14</v>
      </c>
      <c r="Q288" s="310">
        <v>86</v>
      </c>
      <c r="R288" s="310">
        <v>3</v>
      </c>
      <c r="S288" s="310" t="s">
        <v>436</v>
      </c>
    </row>
    <row r="289" spans="1:19" x14ac:dyDescent="0.25">
      <c r="A289" s="310" t="s">
        <v>655</v>
      </c>
      <c r="B289" s="310" t="s">
        <v>656</v>
      </c>
      <c r="C289" s="310" t="s">
        <v>657</v>
      </c>
      <c r="D289" s="310" t="s">
        <v>658</v>
      </c>
      <c r="E289" s="310" t="s">
        <v>487</v>
      </c>
      <c r="F289" s="310">
        <v>1085</v>
      </c>
      <c r="G289" s="310" t="s">
        <v>578</v>
      </c>
      <c r="H289" s="310" t="s">
        <v>659</v>
      </c>
      <c r="I289" s="310" t="s">
        <v>660</v>
      </c>
      <c r="J289" s="310" t="s">
        <v>501</v>
      </c>
      <c r="K289" s="311">
        <v>44197</v>
      </c>
      <c r="L289" s="311">
        <v>44561</v>
      </c>
      <c r="M289" s="310" t="s">
        <v>433</v>
      </c>
      <c r="N289" s="310">
        <v>45</v>
      </c>
      <c r="O289" s="310">
        <v>7</v>
      </c>
      <c r="P289" s="310">
        <v>48</v>
      </c>
      <c r="Q289" s="310">
        <v>79</v>
      </c>
      <c r="R289" s="310">
        <v>3</v>
      </c>
      <c r="S289" s="310" t="s">
        <v>434</v>
      </c>
    </row>
    <row r="290" spans="1:19" x14ac:dyDescent="0.25">
      <c r="A290" s="310" t="s">
        <v>655</v>
      </c>
      <c r="B290" s="310" t="s">
        <v>656</v>
      </c>
      <c r="C290" s="310" t="s">
        <v>657</v>
      </c>
      <c r="D290" s="310" t="s">
        <v>658</v>
      </c>
      <c r="E290" s="310" t="s">
        <v>487</v>
      </c>
      <c r="F290" s="310">
        <v>1085</v>
      </c>
      <c r="G290" s="310" t="s">
        <v>578</v>
      </c>
      <c r="H290" s="310" t="s">
        <v>659</v>
      </c>
      <c r="I290" s="310" t="s">
        <v>660</v>
      </c>
      <c r="J290" s="310" t="s">
        <v>501</v>
      </c>
      <c r="K290" s="311">
        <v>44197</v>
      </c>
      <c r="L290" s="311">
        <v>44561</v>
      </c>
      <c r="M290" s="310" t="s">
        <v>419</v>
      </c>
      <c r="N290" s="310">
        <v>66</v>
      </c>
      <c r="O290" s="310">
        <v>11</v>
      </c>
      <c r="P290" s="310">
        <v>23</v>
      </c>
      <c r="Q290" s="310">
        <v>83</v>
      </c>
      <c r="R290" s="310">
        <v>3</v>
      </c>
      <c r="S290" s="310" t="s">
        <v>420</v>
      </c>
    </row>
    <row r="291" spans="1:19" x14ac:dyDescent="0.25">
      <c r="A291" s="310" t="s">
        <v>655</v>
      </c>
      <c r="B291" s="310" t="s">
        <v>656</v>
      </c>
      <c r="C291" s="310" t="s">
        <v>657</v>
      </c>
      <c r="D291" s="310" t="s">
        <v>658</v>
      </c>
      <c r="E291" s="310" t="s">
        <v>487</v>
      </c>
      <c r="F291" s="310">
        <v>1085</v>
      </c>
      <c r="G291" s="310" t="s">
        <v>578</v>
      </c>
      <c r="H291" s="310" t="s">
        <v>659</v>
      </c>
      <c r="I291" s="310" t="s">
        <v>660</v>
      </c>
      <c r="J291" s="310" t="s">
        <v>501</v>
      </c>
      <c r="K291" s="311">
        <v>44197</v>
      </c>
      <c r="L291" s="311">
        <v>44561</v>
      </c>
      <c r="M291" s="310" t="s">
        <v>417</v>
      </c>
      <c r="N291" s="310">
        <v>45</v>
      </c>
      <c r="O291" s="310">
        <v>19</v>
      </c>
      <c r="P291" s="310">
        <v>36</v>
      </c>
      <c r="Q291" s="310">
        <v>74</v>
      </c>
      <c r="R291" s="310">
        <v>1</v>
      </c>
      <c r="S291" s="310" t="s">
        <v>418</v>
      </c>
    </row>
    <row r="292" spans="1:19" x14ac:dyDescent="0.25">
      <c r="A292" s="310" t="s">
        <v>655</v>
      </c>
      <c r="B292" s="310" t="s">
        <v>656</v>
      </c>
      <c r="C292" s="310" t="s">
        <v>657</v>
      </c>
      <c r="D292" s="310" t="s">
        <v>658</v>
      </c>
      <c r="E292" s="310" t="s">
        <v>487</v>
      </c>
      <c r="F292" s="310">
        <v>1085</v>
      </c>
      <c r="G292" s="310" t="s">
        <v>578</v>
      </c>
      <c r="H292" s="310" t="s">
        <v>659</v>
      </c>
      <c r="I292" s="310" t="s">
        <v>660</v>
      </c>
      <c r="J292" s="310" t="s">
        <v>501</v>
      </c>
      <c r="K292" s="311">
        <v>44197</v>
      </c>
      <c r="L292" s="311">
        <v>44561</v>
      </c>
      <c r="M292" s="310" t="s">
        <v>425</v>
      </c>
      <c r="N292" s="310">
        <v>67</v>
      </c>
      <c r="O292" s="310">
        <v>10</v>
      </c>
      <c r="P292" s="310">
        <v>23</v>
      </c>
      <c r="Q292" s="310">
        <v>86</v>
      </c>
      <c r="R292" s="310">
        <v>3</v>
      </c>
      <c r="S292" s="310" t="s">
        <v>426</v>
      </c>
    </row>
    <row r="293" spans="1:19" x14ac:dyDescent="0.25">
      <c r="A293" s="310" t="s">
        <v>655</v>
      </c>
      <c r="B293" s="310" t="s">
        <v>656</v>
      </c>
      <c r="C293" s="310" t="s">
        <v>657</v>
      </c>
      <c r="D293" s="310" t="s">
        <v>658</v>
      </c>
      <c r="E293" s="310" t="s">
        <v>487</v>
      </c>
      <c r="F293" s="310">
        <v>1085</v>
      </c>
      <c r="G293" s="310" t="s">
        <v>578</v>
      </c>
      <c r="H293" s="310" t="s">
        <v>659</v>
      </c>
      <c r="I293" s="310" t="s">
        <v>660</v>
      </c>
      <c r="J293" s="310" t="s">
        <v>501</v>
      </c>
      <c r="K293" s="311">
        <v>44197</v>
      </c>
      <c r="L293" s="311">
        <v>44561</v>
      </c>
      <c r="M293" s="310" t="s">
        <v>427</v>
      </c>
      <c r="N293" s="310">
        <v>67</v>
      </c>
      <c r="O293" s="310">
        <v>6</v>
      </c>
      <c r="P293" s="310">
        <v>27</v>
      </c>
      <c r="Q293" s="310">
        <v>86</v>
      </c>
      <c r="R293" s="310">
        <v>3</v>
      </c>
      <c r="S293" s="310" t="s">
        <v>445</v>
      </c>
    </row>
    <row r="294" spans="1:19" x14ac:dyDescent="0.25">
      <c r="A294" s="310" t="s">
        <v>655</v>
      </c>
      <c r="B294" s="310" t="s">
        <v>656</v>
      </c>
      <c r="C294" s="310" t="s">
        <v>657</v>
      </c>
      <c r="D294" s="310" t="s">
        <v>658</v>
      </c>
      <c r="E294" s="310" t="s">
        <v>487</v>
      </c>
      <c r="F294" s="310">
        <v>1085</v>
      </c>
      <c r="G294" s="310" t="s">
        <v>578</v>
      </c>
      <c r="H294" s="310" t="s">
        <v>659</v>
      </c>
      <c r="I294" s="310" t="s">
        <v>660</v>
      </c>
      <c r="J294" s="310" t="s">
        <v>501</v>
      </c>
      <c r="K294" s="311">
        <v>44197</v>
      </c>
      <c r="L294" s="311">
        <v>44561</v>
      </c>
      <c r="M294" s="310" t="s">
        <v>492</v>
      </c>
      <c r="R294" s="310">
        <v>3</v>
      </c>
      <c r="S294" s="310" t="s">
        <v>493</v>
      </c>
    </row>
    <row r="295" spans="1:19" x14ac:dyDescent="0.25">
      <c r="A295" s="310" t="s">
        <v>661</v>
      </c>
      <c r="B295" s="310" t="s">
        <v>662</v>
      </c>
      <c r="C295" s="310" t="s">
        <v>663</v>
      </c>
      <c r="D295" s="310" t="s">
        <v>664</v>
      </c>
      <c r="E295" s="310" t="s">
        <v>487</v>
      </c>
      <c r="F295" s="310">
        <v>1104</v>
      </c>
      <c r="G295" s="310" t="s">
        <v>578</v>
      </c>
      <c r="H295" s="310" t="s">
        <v>665</v>
      </c>
      <c r="I295" s="310" t="s">
        <v>666</v>
      </c>
      <c r="J295" s="310" t="s">
        <v>606</v>
      </c>
      <c r="K295" s="311">
        <v>44197</v>
      </c>
      <c r="L295" s="311">
        <v>44561</v>
      </c>
      <c r="M295" s="310" t="s">
        <v>421</v>
      </c>
      <c r="N295" s="310">
        <v>80</v>
      </c>
      <c r="O295" s="310">
        <v>4</v>
      </c>
      <c r="P295" s="310">
        <v>16</v>
      </c>
      <c r="Q295" s="310">
        <v>91</v>
      </c>
      <c r="R295" s="310">
        <v>3</v>
      </c>
      <c r="S295" s="310" t="s">
        <v>422</v>
      </c>
    </row>
    <row r="296" spans="1:19" x14ac:dyDescent="0.25">
      <c r="A296" s="310" t="s">
        <v>661</v>
      </c>
      <c r="B296" s="310" t="s">
        <v>662</v>
      </c>
      <c r="C296" s="310" t="s">
        <v>663</v>
      </c>
      <c r="D296" s="310" t="s">
        <v>664</v>
      </c>
      <c r="E296" s="310" t="s">
        <v>487</v>
      </c>
      <c r="F296" s="310">
        <v>1104</v>
      </c>
      <c r="G296" s="310" t="s">
        <v>578</v>
      </c>
      <c r="H296" s="310" t="s">
        <v>665</v>
      </c>
      <c r="I296" s="310" t="s">
        <v>666</v>
      </c>
      <c r="J296" s="310" t="s">
        <v>606</v>
      </c>
      <c r="K296" s="311">
        <v>44197</v>
      </c>
      <c r="L296" s="311">
        <v>44561</v>
      </c>
      <c r="M296" s="310" t="s">
        <v>429</v>
      </c>
      <c r="N296" s="310">
        <v>78</v>
      </c>
      <c r="O296" s="310">
        <v>5</v>
      </c>
      <c r="P296" s="310">
        <v>17</v>
      </c>
      <c r="Q296" s="310">
        <v>91</v>
      </c>
      <c r="R296" s="310">
        <v>3</v>
      </c>
      <c r="S296" s="310" t="s">
        <v>430</v>
      </c>
    </row>
    <row r="297" spans="1:19" x14ac:dyDescent="0.25">
      <c r="A297" s="310" t="s">
        <v>661</v>
      </c>
      <c r="B297" s="310" t="s">
        <v>662</v>
      </c>
      <c r="C297" s="310" t="s">
        <v>663</v>
      </c>
      <c r="D297" s="310" t="s">
        <v>664</v>
      </c>
      <c r="E297" s="310" t="s">
        <v>487</v>
      </c>
      <c r="F297" s="310">
        <v>1104</v>
      </c>
      <c r="G297" s="310" t="s">
        <v>578</v>
      </c>
      <c r="H297" s="310" t="s">
        <v>665</v>
      </c>
      <c r="I297" s="310" t="s">
        <v>666</v>
      </c>
      <c r="J297" s="310" t="s">
        <v>606</v>
      </c>
      <c r="K297" s="311">
        <v>44197</v>
      </c>
      <c r="L297" s="311">
        <v>44561</v>
      </c>
      <c r="M297" s="310" t="s">
        <v>423</v>
      </c>
      <c r="N297" s="310">
        <v>64</v>
      </c>
      <c r="O297" s="310">
        <v>11</v>
      </c>
      <c r="P297" s="310">
        <v>25</v>
      </c>
      <c r="Q297" s="310">
        <v>84</v>
      </c>
      <c r="R297" s="310">
        <v>3</v>
      </c>
      <c r="S297" s="310" t="s">
        <v>424</v>
      </c>
    </row>
    <row r="298" spans="1:19" x14ac:dyDescent="0.25">
      <c r="A298" s="310" t="s">
        <v>661</v>
      </c>
      <c r="B298" s="310" t="s">
        <v>662</v>
      </c>
      <c r="C298" s="310" t="s">
        <v>663</v>
      </c>
      <c r="D298" s="310" t="s">
        <v>664</v>
      </c>
      <c r="E298" s="310" t="s">
        <v>487</v>
      </c>
      <c r="F298" s="310">
        <v>1104</v>
      </c>
      <c r="G298" s="310" t="s">
        <v>578</v>
      </c>
      <c r="H298" s="310" t="s">
        <v>665</v>
      </c>
      <c r="I298" s="310" t="s">
        <v>666</v>
      </c>
      <c r="J298" s="310" t="s">
        <v>606</v>
      </c>
      <c r="K298" s="311">
        <v>44197</v>
      </c>
      <c r="L298" s="311">
        <v>44561</v>
      </c>
      <c r="M298" s="310" t="s">
        <v>431</v>
      </c>
      <c r="N298" s="310">
        <v>59</v>
      </c>
      <c r="O298" s="310">
        <v>22</v>
      </c>
      <c r="P298" s="310">
        <v>19</v>
      </c>
      <c r="Q298" s="310">
        <v>75</v>
      </c>
      <c r="R298" s="310">
        <v>3</v>
      </c>
      <c r="S298" s="310" t="s">
        <v>432</v>
      </c>
    </row>
    <row r="299" spans="1:19" x14ac:dyDescent="0.25">
      <c r="A299" s="310" t="s">
        <v>661</v>
      </c>
      <c r="B299" s="310" t="s">
        <v>662</v>
      </c>
      <c r="C299" s="310" t="s">
        <v>663</v>
      </c>
      <c r="D299" s="310" t="s">
        <v>664</v>
      </c>
      <c r="E299" s="310" t="s">
        <v>487</v>
      </c>
      <c r="F299" s="310">
        <v>1104</v>
      </c>
      <c r="G299" s="310" t="s">
        <v>578</v>
      </c>
      <c r="H299" s="310" t="s">
        <v>665</v>
      </c>
      <c r="I299" s="310" t="s">
        <v>666</v>
      </c>
      <c r="J299" s="310" t="s">
        <v>606</v>
      </c>
      <c r="K299" s="311">
        <v>44197</v>
      </c>
      <c r="L299" s="311">
        <v>44561</v>
      </c>
      <c r="M299" s="310" t="s">
        <v>435</v>
      </c>
      <c r="N299" s="310">
        <v>89</v>
      </c>
      <c r="O299" s="310">
        <v>11</v>
      </c>
      <c r="Q299" s="310">
        <v>89</v>
      </c>
      <c r="R299" s="310">
        <v>4</v>
      </c>
      <c r="S299" s="310" t="s">
        <v>436</v>
      </c>
    </row>
    <row r="300" spans="1:19" x14ac:dyDescent="0.25">
      <c r="A300" s="310" t="s">
        <v>661</v>
      </c>
      <c r="B300" s="310" t="s">
        <v>662</v>
      </c>
      <c r="C300" s="310" t="s">
        <v>663</v>
      </c>
      <c r="D300" s="310" t="s">
        <v>664</v>
      </c>
      <c r="E300" s="310" t="s">
        <v>487</v>
      </c>
      <c r="F300" s="310">
        <v>1104</v>
      </c>
      <c r="G300" s="310" t="s">
        <v>578</v>
      </c>
      <c r="H300" s="310" t="s">
        <v>665</v>
      </c>
      <c r="I300" s="310" t="s">
        <v>666</v>
      </c>
      <c r="J300" s="310" t="s">
        <v>606</v>
      </c>
      <c r="K300" s="311">
        <v>44197</v>
      </c>
      <c r="L300" s="311">
        <v>44561</v>
      </c>
      <c r="M300" s="310" t="s">
        <v>433</v>
      </c>
      <c r="N300" s="310">
        <v>50</v>
      </c>
      <c r="O300" s="310">
        <v>6</v>
      </c>
      <c r="P300" s="310">
        <v>44</v>
      </c>
      <c r="Q300" s="310">
        <v>81</v>
      </c>
      <c r="R300" s="310">
        <v>3</v>
      </c>
      <c r="S300" s="310" t="s">
        <v>434</v>
      </c>
    </row>
    <row r="301" spans="1:19" x14ac:dyDescent="0.25">
      <c r="A301" s="310" t="s">
        <v>661</v>
      </c>
      <c r="B301" s="310" t="s">
        <v>662</v>
      </c>
      <c r="C301" s="310" t="s">
        <v>663</v>
      </c>
      <c r="D301" s="310" t="s">
        <v>664</v>
      </c>
      <c r="E301" s="310" t="s">
        <v>487</v>
      </c>
      <c r="F301" s="310">
        <v>1104</v>
      </c>
      <c r="G301" s="310" t="s">
        <v>578</v>
      </c>
      <c r="H301" s="310" t="s">
        <v>665</v>
      </c>
      <c r="I301" s="310" t="s">
        <v>666</v>
      </c>
      <c r="J301" s="310" t="s">
        <v>606</v>
      </c>
      <c r="K301" s="311">
        <v>44197</v>
      </c>
      <c r="L301" s="311">
        <v>44561</v>
      </c>
      <c r="M301" s="310" t="s">
        <v>419</v>
      </c>
      <c r="N301" s="310">
        <v>68</v>
      </c>
      <c r="O301" s="310">
        <v>12</v>
      </c>
      <c r="P301" s="310">
        <v>20</v>
      </c>
      <c r="Q301" s="310">
        <v>84</v>
      </c>
      <c r="R301" s="310">
        <v>3</v>
      </c>
      <c r="S301" s="310" t="s">
        <v>420</v>
      </c>
    </row>
    <row r="302" spans="1:19" x14ac:dyDescent="0.25">
      <c r="A302" s="310" t="s">
        <v>661</v>
      </c>
      <c r="B302" s="310" t="s">
        <v>662</v>
      </c>
      <c r="C302" s="310" t="s">
        <v>663</v>
      </c>
      <c r="D302" s="310" t="s">
        <v>664</v>
      </c>
      <c r="E302" s="310" t="s">
        <v>487</v>
      </c>
      <c r="F302" s="310">
        <v>1104</v>
      </c>
      <c r="G302" s="310" t="s">
        <v>578</v>
      </c>
      <c r="H302" s="310" t="s">
        <v>665</v>
      </c>
      <c r="I302" s="310" t="s">
        <v>666</v>
      </c>
      <c r="J302" s="310" t="s">
        <v>606</v>
      </c>
      <c r="K302" s="311">
        <v>44197</v>
      </c>
      <c r="L302" s="311">
        <v>44561</v>
      </c>
      <c r="M302" s="310" t="s">
        <v>417</v>
      </c>
      <c r="N302" s="310">
        <v>52</v>
      </c>
      <c r="O302" s="310">
        <v>15</v>
      </c>
      <c r="P302" s="310">
        <v>33</v>
      </c>
      <c r="Q302" s="310">
        <v>77</v>
      </c>
      <c r="R302" s="310">
        <v>2</v>
      </c>
      <c r="S302" s="310" t="s">
        <v>418</v>
      </c>
    </row>
    <row r="303" spans="1:19" x14ac:dyDescent="0.25">
      <c r="A303" s="310" t="s">
        <v>661</v>
      </c>
      <c r="B303" s="310" t="s">
        <v>662</v>
      </c>
      <c r="C303" s="310" t="s">
        <v>663</v>
      </c>
      <c r="D303" s="310" t="s">
        <v>664</v>
      </c>
      <c r="E303" s="310" t="s">
        <v>487</v>
      </c>
      <c r="F303" s="310">
        <v>1104</v>
      </c>
      <c r="G303" s="310" t="s">
        <v>578</v>
      </c>
      <c r="H303" s="310" t="s">
        <v>665</v>
      </c>
      <c r="I303" s="310" t="s">
        <v>666</v>
      </c>
      <c r="J303" s="310" t="s">
        <v>606</v>
      </c>
      <c r="K303" s="311">
        <v>44197</v>
      </c>
      <c r="L303" s="311">
        <v>44561</v>
      </c>
      <c r="M303" s="310" t="s">
        <v>425</v>
      </c>
      <c r="N303" s="310">
        <v>71</v>
      </c>
      <c r="O303" s="310">
        <v>9</v>
      </c>
      <c r="P303" s="310">
        <v>20</v>
      </c>
      <c r="Q303" s="310">
        <v>88</v>
      </c>
      <c r="R303" s="310">
        <v>3</v>
      </c>
      <c r="S303" s="310" t="s">
        <v>426</v>
      </c>
    </row>
    <row r="304" spans="1:19" x14ac:dyDescent="0.25">
      <c r="A304" s="310" t="s">
        <v>661</v>
      </c>
      <c r="B304" s="310" t="s">
        <v>662</v>
      </c>
      <c r="C304" s="310" t="s">
        <v>663</v>
      </c>
      <c r="D304" s="310" t="s">
        <v>664</v>
      </c>
      <c r="E304" s="310" t="s">
        <v>487</v>
      </c>
      <c r="F304" s="310">
        <v>1104</v>
      </c>
      <c r="G304" s="310" t="s">
        <v>578</v>
      </c>
      <c r="H304" s="310" t="s">
        <v>665</v>
      </c>
      <c r="I304" s="310" t="s">
        <v>666</v>
      </c>
      <c r="J304" s="310" t="s">
        <v>606</v>
      </c>
      <c r="K304" s="311">
        <v>44197</v>
      </c>
      <c r="L304" s="311">
        <v>44561</v>
      </c>
      <c r="M304" s="310" t="s">
        <v>427</v>
      </c>
      <c r="N304" s="310">
        <v>70</v>
      </c>
      <c r="O304" s="310">
        <v>6</v>
      </c>
      <c r="P304" s="310">
        <v>24</v>
      </c>
      <c r="Q304" s="310">
        <v>87</v>
      </c>
      <c r="R304" s="310">
        <v>3</v>
      </c>
      <c r="S304" s="310" t="s">
        <v>445</v>
      </c>
    </row>
    <row r="305" spans="1:19" x14ac:dyDescent="0.25">
      <c r="A305" s="310" t="s">
        <v>661</v>
      </c>
      <c r="B305" s="310" t="s">
        <v>662</v>
      </c>
      <c r="C305" s="310" t="s">
        <v>663</v>
      </c>
      <c r="D305" s="310" t="s">
        <v>664</v>
      </c>
      <c r="E305" s="310" t="s">
        <v>487</v>
      </c>
      <c r="F305" s="310">
        <v>1104</v>
      </c>
      <c r="G305" s="310" t="s">
        <v>578</v>
      </c>
      <c r="H305" s="310" t="s">
        <v>665</v>
      </c>
      <c r="I305" s="310" t="s">
        <v>666</v>
      </c>
      <c r="J305" s="310" t="s">
        <v>606</v>
      </c>
      <c r="K305" s="311">
        <v>44197</v>
      </c>
      <c r="L305" s="311">
        <v>44561</v>
      </c>
      <c r="M305" s="310" t="s">
        <v>492</v>
      </c>
      <c r="R305" s="310">
        <v>3</v>
      </c>
      <c r="S305" s="310" t="s">
        <v>493</v>
      </c>
    </row>
    <row r="306" spans="1:19" x14ac:dyDescent="0.25">
      <c r="A306" s="310" t="s">
        <v>667</v>
      </c>
      <c r="B306" s="310" t="s">
        <v>668</v>
      </c>
      <c r="C306" s="310" t="s">
        <v>669</v>
      </c>
      <c r="D306" s="310" t="s">
        <v>670</v>
      </c>
      <c r="E306" s="310" t="s">
        <v>487</v>
      </c>
      <c r="F306" s="310">
        <v>2176</v>
      </c>
      <c r="G306" s="310" t="s">
        <v>498</v>
      </c>
      <c r="H306" s="310" t="s">
        <v>671</v>
      </c>
      <c r="I306" s="310" t="s">
        <v>672</v>
      </c>
      <c r="J306" s="310" t="s">
        <v>673</v>
      </c>
      <c r="K306" s="311">
        <v>44197</v>
      </c>
      <c r="L306" s="311">
        <v>44561</v>
      </c>
      <c r="M306" s="310" t="s">
        <v>421</v>
      </c>
      <c r="N306" s="310">
        <v>77</v>
      </c>
      <c r="O306" s="310">
        <v>5</v>
      </c>
      <c r="P306" s="310">
        <v>18</v>
      </c>
      <c r="Q306" s="310">
        <v>90</v>
      </c>
      <c r="R306" s="310">
        <v>3</v>
      </c>
      <c r="S306" s="310" t="s">
        <v>422</v>
      </c>
    </row>
    <row r="307" spans="1:19" x14ac:dyDescent="0.25">
      <c r="A307" s="310" t="s">
        <v>667</v>
      </c>
      <c r="B307" s="310" t="s">
        <v>668</v>
      </c>
      <c r="C307" s="310" t="s">
        <v>669</v>
      </c>
      <c r="D307" s="310" t="s">
        <v>670</v>
      </c>
      <c r="E307" s="310" t="s">
        <v>487</v>
      </c>
      <c r="F307" s="310">
        <v>2176</v>
      </c>
      <c r="G307" s="310" t="s">
        <v>498</v>
      </c>
      <c r="H307" s="310" t="s">
        <v>671</v>
      </c>
      <c r="I307" s="310" t="s">
        <v>672</v>
      </c>
      <c r="J307" s="310" t="s">
        <v>673</v>
      </c>
      <c r="K307" s="311">
        <v>44197</v>
      </c>
      <c r="L307" s="311">
        <v>44561</v>
      </c>
      <c r="M307" s="310" t="s">
        <v>429</v>
      </c>
      <c r="N307" s="310">
        <v>78</v>
      </c>
      <c r="O307" s="310">
        <v>6</v>
      </c>
      <c r="P307" s="310">
        <v>16</v>
      </c>
      <c r="Q307" s="310">
        <v>90</v>
      </c>
      <c r="R307" s="310">
        <v>3</v>
      </c>
      <c r="S307" s="310" t="s">
        <v>430</v>
      </c>
    </row>
    <row r="308" spans="1:19" x14ac:dyDescent="0.25">
      <c r="A308" s="310" t="s">
        <v>667</v>
      </c>
      <c r="B308" s="310" t="s">
        <v>668</v>
      </c>
      <c r="C308" s="310" t="s">
        <v>669</v>
      </c>
      <c r="D308" s="310" t="s">
        <v>670</v>
      </c>
      <c r="E308" s="310" t="s">
        <v>487</v>
      </c>
      <c r="F308" s="310">
        <v>2176</v>
      </c>
      <c r="G308" s="310" t="s">
        <v>498</v>
      </c>
      <c r="H308" s="310" t="s">
        <v>671</v>
      </c>
      <c r="I308" s="310" t="s">
        <v>672</v>
      </c>
      <c r="J308" s="310" t="s">
        <v>673</v>
      </c>
      <c r="K308" s="311">
        <v>44197</v>
      </c>
      <c r="L308" s="311">
        <v>44561</v>
      </c>
      <c r="M308" s="310" t="s">
        <v>423</v>
      </c>
      <c r="N308" s="310">
        <v>59</v>
      </c>
      <c r="O308" s="310">
        <v>13</v>
      </c>
      <c r="P308" s="310">
        <v>28</v>
      </c>
      <c r="Q308" s="310">
        <v>81</v>
      </c>
      <c r="R308" s="310">
        <v>3</v>
      </c>
      <c r="S308" s="310" t="s">
        <v>424</v>
      </c>
    </row>
    <row r="309" spans="1:19" x14ac:dyDescent="0.25">
      <c r="A309" s="310" t="s">
        <v>667</v>
      </c>
      <c r="B309" s="310" t="s">
        <v>668</v>
      </c>
      <c r="C309" s="310" t="s">
        <v>669</v>
      </c>
      <c r="D309" s="310" t="s">
        <v>670</v>
      </c>
      <c r="E309" s="310" t="s">
        <v>487</v>
      </c>
      <c r="F309" s="310">
        <v>2176</v>
      </c>
      <c r="G309" s="310" t="s">
        <v>498</v>
      </c>
      <c r="H309" s="310" t="s">
        <v>671</v>
      </c>
      <c r="I309" s="310" t="s">
        <v>672</v>
      </c>
      <c r="J309" s="310" t="s">
        <v>673</v>
      </c>
      <c r="K309" s="311">
        <v>44197</v>
      </c>
      <c r="L309" s="311">
        <v>44561</v>
      </c>
      <c r="M309" s="310" t="s">
        <v>431</v>
      </c>
      <c r="N309" s="310">
        <v>56</v>
      </c>
      <c r="O309" s="310">
        <v>22</v>
      </c>
      <c r="P309" s="310">
        <v>22</v>
      </c>
      <c r="Q309" s="310">
        <v>74</v>
      </c>
      <c r="R309" s="310">
        <v>3</v>
      </c>
      <c r="S309" s="310" t="s">
        <v>432</v>
      </c>
    </row>
    <row r="310" spans="1:19" x14ac:dyDescent="0.25">
      <c r="A310" s="310" t="s">
        <v>667</v>
      </c>
      <c r="B310" s="310" t="s">
        <v>668</v>
      </c>
      <c r="C310" s="310" t="s">
        <v>669</v>
      </c>
      <c r="D310" s="310" t="s">
        <v>670</v>
      </c>
      <c r="E310" s="310" t="s">
        <v>487</v>
      </c>
      <c r="F310" s="310">
        <v>2176</v>
      </c>
      <c r="G310" s="310" t="s">
        <v>498</v>
      </c>
      <c r="H310" s="310" t="s">
        <v>671</v>
      </c>
      <c r="I310" s="310" t="s">
        <v>672</v>
      </c>
      <c r="J310" s="310" t="s">
        <v>673</v>
      </c>
      <c r="K310" s="311">
        <v>44197</v>
      </c>
      <c r="L310" s="311">
        <v>44561</v>
      </c>
      <c r="M310" s="310" t="s">
        <v>435</v>
      </c>
      <c r="N310" s="310">
        <v>87</v>
      </c>
      <c r="O310" s="310">
        <v>13</v>
      </c>
      <c r="Q310" s="310">
        <v>87</v>
      </c>
      <c r="R310" s="310">
        <v>4</v>
      </c>
      <c r="S310" s="310" t="s">
        <v>436</v>
      </c>
    </row>
    <row r="311" spans="1:19" x14ac:dyDescent="0.25">
      <c r="A311" s="310" t="s">
        <v>667</v>
      </c>
      <c r="B311" s="310" t="s">
        <v>668</v>
      </c>
      <c r="C311" s="310" t="s">
        <v>669</v>
      </c>
      <c r="D311" s="310" t="s">
        <v>670</v>
      </c>
      <c r="E311" s="310" t="s">
        <v>487</v>
      </c>
      <c r="F311" s="310">
        <v>2176</v>
      </c>
      <c r="G311" s="310" t="s">
        <v>498</v>
      </c>
      <c r="H311" s="310" t="s">
        <v>671</v>
      </c>
      <c r="I311" s="310" t="s">
        <v>672</v>
      </c>
      <c r="J311" s="310" t="s">
        <v>673</v>
      </c>
      <c r="K311" s="311">
        <v>44197</v>
      </c>
      <c r="L311" s="311">
        <v>44561</v>
      </c>
      <c r="M311" s="310" t="s">
        <v>433</v>
      </c>
      <c r="N311" s="310">
        <v>46</v>
      </c>
      <c r="O311" s="310">
        <v>7</v>
      </c>
      <c r="P311" s="310">
        <v>47</v>
      </c>
      <c r="Q311" s="310">
        <v>79</v>
      </c>
      <c r="R311" s="310">
        <v>3</v>
      </c>
      <c r="S311" s="310" t="s">
        <v>434</v>
      </c>
    </row>
    <row r="312" spans="1:19" x14ac:dyDescent="0.25">
      <c r="A312" s="310" t="s">
        <v>667</v>
      </c>
      <c r="B312" s="310" t="s">
        <v>668</v>
      </c>
      <c r="C312" s="310" t="s">
        <v>669</v>
      </c>
      <c r="D312" s="310" t="s">
        <v>670</v>
      </c>
      <c r="E312" s="310" t="s">
        <v>487</v>
      </c>
      <c r="F312" s="310">
        <v>2176</v>
      </c>
      <c r="G312" s="310" t="s">
        <v>498</v>
      </c>
      <c r="H312" s="310" t="s">
        <v>671</v>
      </c>
      <c r="I312" s="310" t="s">
        <v>672</v>
      </c>
      <c r="J312" s="310" t="s">
        <v>673</v>
      </c>
      <c r="K312" s="311">
        <v>44197</v>
      </c>
      <c r="L312" s="311">
        <v>44561</v>
      </c>
      <c r="M312" s="310" t="s">
        <v>419</v>
      </c>
      <c r="N312" s="310">
        <v>62</v>
      </c>
      <c r="O312" s="310">
        <v>15</v>
      </c>
      <c r="P312" s="310">
        <v>23</v>
      </c>
      <c r="Q312" s="310">
        <v>81</v>
      </c>
      <c r="R312" s="310">
        <v>2</v>
      </c>
      <c r="S312" s="310" t="s">
        <v>420</v>
      </c>
    </row>
    <row r="313" spans="1:19" x14ac:dyDescent="0.25">
      <c r="A313" s="310" t="s">
        <v>667</v>
      </c>
      <c r="B313" s="310" t="s">
        <v>668</v>
      </c>
      <c r="C313" s="310" t="s">
        <v>669</v>
      </c>
      <c r="D313" s="310" t="s">
        <v>670</v>
      </c>
      <c r="E313" s="310" t="s">
        <v>487</v>
      </c>
      <c r="F313" s="310">
        <v>2176</v>
      </c>
      <c r="G313" s="310" t="s">
        <v>498</v>
      </c>
      <c r="H313" s="310" t="s">
        <v>671</v>
      </c>
      <c r="I313" s="310" t="s">
        <v>672</v>
      </c>
      <c r="J313" s="310" t="s">
        <v>673</v>
      </c>
      <c r="K313" s="311">
        <v>44197</v>
      </c>
      <c r="L313" s="311">
        <v>44561</v>
      </c>
      <c r="M313" s="310" t="s">
        <v>417</v>
      </c>
      <c r="N313" s="310">
        <v>46</v>
      </c>
      <c r="O313" s="310">
        <v>18</v>
      </c>
      <c r="P313" s="310">
        <v>36</v>
      </c>
      <c r="Q313" s="310">
        <v>75</v>
      </c>
      <c r="R313" s="310">
        <v>1</v>
      </c>
      <c r="S313" s="310" t="s">
        <v>418</v>
      </c>
    </row>
    <row r="314" spans="1:19" x14ac:dyDescent="0.25">
      <c r="A314" s="310" t="s">
        <v>667</v>
      </c>
      <c r="B314" s="310" t="s">
        <v>668</v>
      </c>
      <c r="C314" s="310" t="s">
        <v>669</v>
      </c>
      <c r="D314" s="310" t="s">
        <v>670</v>
      </c>
      <c r="E314" s="310" t="s">
        <v>487</v>
      </c>
      <c r="F314" s="310">
        <v>2176</v>
      </c>
      <c r="G314" s="310" t="s">
        <v>498</v>
      </c>
      <c r="H314" s="310" t="s">
        <v>671</v>
      </c>
      <c r="I314" s="310" t="s">
        <v>672</v>
      </c>
      <c r="J314" s="310" t="s">
        <v>673</v>
      </c>
      <c r="K314" s="311">
        <v>44197</v>
      </c>
      <c r="L314" s="311">
        <v>44561</v>
      </c>
      <c r="M314" s="310" t="s">
        <v>425</v>
      </c>
      <c r="N314" s="310">
        <v>63</v>
      </c>
      <c r="O314" s="310">
        <v>12</v>
      </c>
      <c r="P314" s="310">
        <v>25</v>
      </c>
      <c r="Q314" s="310">
        <v>85</v>
      </c>
      <c r="R314" s="310">
        <v>3</v>
      </c>
      <c r="S314" s="310" t="s">
        <v>426</v>
      </c>
    </row>
    <row r="315" spans="1:19" x14ac:dyDescent="0.25">
      <c r="A315" s="310" t="s">
        <v>667</v>
      </c>
      <c r="B315" s="310" t="s">
        <v>668</v>
      </c>
      <c r="C315" s="310" t="s">
        <v>669</v>
      </c>
      <c r="D315" s="310" t="s">
        <v>670</v>
      </c>
      <c r="E315" s="310" t="s">
        <v>487</v>
      </c>
      <c r="F315" s="310">
        <v>2176</v>
      </c>
      <c r="G315" s="310" t="s">
        <v>498</v>
      </c>
      <c r="H315" s="310" t="s">
        <v>671</v>
      </c>
      <c r="I315" s="310" t="s">
        <v>672</v>
      </c>
      <c r="J315" s="310" t="s">
        <v>673</v>
      </c>
      <c r="K315" s="311">
        <v>44197</v>
      </c>
      <c r="L315" s="311">
        <v>44561</v>
      </c>
      <c r="M315" s="310" t="s">
        <v>427</v>
      </c>
      <c r="N315" s="310">
        <v>63</v>
      </c>
      <c r="O315" s="310">
        <v>8</v>
      </c>
      <c r="P315" s="310">
        <v>29</v>
      </c>
      <c r="Q315" s="310">
        <v>84</v>
      </c>
      <c r="R315" s="310">
        <v>3</v>
      </c>
      <c r="S315" s="310" t="s">
        <v>445</v>
      </c>
    </row>
    <row r="316" spans="1:19" x14ac:dyDescent="0.25">
      <c r="A316" s="310" t="s">
        <v>667</v>
      </c>
      <c r="B316" s="310" t="s">
        <v>668</v>
      </c>
      <c r="C316" s="310" t="s">
        <v>669</v>
      </c>
      <c r="D316" s="310" t="s">
        <v>670</v>
      </c>
      <c r="E316" s="310" t="s">
        <v>487</v>
      </c>
      <c r="F316" s="310">
        <v>2176</v>
      </c>
      <c r="G316" s="310" t="s">
        <v>498</v>
      </c>
      <c r="H316" s="310" t="s">
        <v>671</v>
      </c>
      <c r="I316" s="310" t="s">
        <v>672</v>
      </c>
      <c r="J316" s="310" t="s">
        <v>673</v>
      </c>
      <c r="K316" s="311">
        <v>44197</v>
      </c>
      <c r="L316" s="311">
        <v>44561</v>
      </c>
      <c r="M316" s="310" t="s">
        <v>492</v>
      </c>
      <c r="R316" s="310">
        <v>3</v>
      </c>
      <c r="S316" s="310" t="s">
        <v>493</v>
      </c>
    </row>
    <row r="317" spans="1:19" x14ac:dyDescent="0.25">
      <c r="A317" s="310" t="s">
        <v>674</v>
      </c>
      <c r="B317" s="310" t="s">
        <v>675</v>
      </c>
      <c r="C317" s="310" t="s">
        <v>676</v>
      </c>
      <c r="D317" s="310" t="s">
        <v>551</v>
      </c>
      <c r="E317" s="310" t="s">
        <v>487</v>
      </c>
      <c r="F317" s="310">
        <v>2114</v>
      </c>
      <c r="G317" s="310" t="s">
        <v>552</v>
      </c>
      <c r="H317" s="310" t="s">
        <v>677</v>
      </c>
      <c r="I317" s="310" t="s">
        <v>678</v>
      </c>
      <c r="J317" s="310" t="s">
        <v>679</v>
      </c>
      <c r="K317" s="311">
        <v>44197</v>
      </c>
      <c r="L317" s="311">
        <v>44561</v>
      </c>
      <c r="M317" s="310" t="s">
        <v>421</v>
      </c>
      <c r="N317" s="310">
        <v>83</v>
      </c>
      <c r="O317" s="310">
        <v>3</v>
      </c>
      <c r="P317" s="310">
        <v>14</v>
      </c>
      <c r="Q317" s="310">
        <v>93</v>
      </c>
      <c r="R317" s="310">
        <v>4</v>
      </c>
      <c r="S317" s="310" t="s">
        <v>422</v>
      </c>
    </row>
    <row r="318" spans="1:19" x14ac:dyDescent="0.25">
      <c r="A318" s="310" t="s">
        <v>674</v>
      </c>
      <c r="B318" s="310" t="s">
        <v>675</v>
      </c>
      <c r="C318" s="310" t="s">
        <v>676</v>
      </c>
      <c r="D318" s="310" t="s">
        <v>551</v>
      </c>
      <c r="E318" s="310" t="s">
        <v>487</v>
      </c>
      <c r="F318" s="310">
        <v>2114</v>
      </c>
      <c r="G318" s="310" t="s">
        <v>552</v>
      </c>
      <c r="H318" s="310" t="s">
        <v>677</v>
      </c>
      <c r="I318" s="310" t="s">
        <v>678</v>
      </c>
      <c r="J318" s="310" t="s">
        <v>679</v>
      </c>
      <c r="K318" s="311">
        <v>44197</v>
      </c>
      <c r="L318" s="311">
        <v>44561</v>
      </c>
      <c r="M318" s="310" t="s">
        <v>429</v>
      </c>
      <c r="N318" s="310">
        <v>83</v>
      </c>
      <c r="O318" s="310">
        <v>4</v>
      </c>
      <c r="P318" s="310">
        <v>13</v>
      </c>
      <c r="Q318" s="310">
        <v>93</v>
      </c>
      <c r="R318" s="310">
        <v>4</v>
      </c>
      <c r="S318" s="310" t="s">
        <v>430</v>
      </c>
    </row>
    <row r="319" spans="1:19" x14ac:dyDescent="0.25">
      <c r="A319" s="310" t="s">
        <v>674</v>
      </c>
      <c r="B319" s="310" t="s">
        <v>675</v>
      </c>
      <c r="C319" s="310" t="s">
        <v>676</v>
      </c>
      <c r="D319" s="310" t="s">
        <v>551</v>
      </c>
      <c r="E319" s="310" t="s">
        <v>487</v>
      </c>
      <c r="F319" s="310">
        <v>2114</v>
      </c>
      <c r="G319" s="310" t="s">
        <v>552</v>
      </c>
      <c r="H319" s="310" t="s">
        <v>677</v>
      </c>
      <c r="I319" s="310" t="s">
        <v>678</v>
      </c>
      <c r="J319" s="310" t="s">
        <v>679</v>
      </c>
      <c r="K319" s="311">
        <v>44197</v>
      </c>
      <c r="L319" s="311">
        <v>44561</v>
      </c>
      <c r="M319" s="310" t="s">
        <v>423</v>
      </c>
      <c r="N319" s="310">
        <v>62</v>
      </c>
      <c r="O319" s="310">
        <v>12</v>
      </c>
      <c r="P319" s="310">
        <v>26</v>
      </c>
      <c r="Q319" s="310">
        <v>83</v>
      </c>
      <c r="R319" s="310">
        <v>3</v>
      </c>
      <c r="S319" s="310" t="s">
        <v>424</v>
      </c>
    </row>
    <row r="320" spans="1:19" x14ac:dyDescent="0.25">
      <c r="A320" s="310" t="s">
        <v>674</v>
      </c>
      <c r="B320" s="310" t="s">
        <v>675</v>
      </c>
      <c r="C320" s="310" t="s">
        <v>676</v>
      </c>
      <c r="D320" s="310" t="s">
        <v>551</v>
      </c>
      <c r="E320" s="310" t="s">
        <v>487</v>
      </c>
      <c r="F320" s="310">
        <v>2114</v>
      </c>
      <c r="G320" s="310" t="s">
        <v>552</v>
      </c>
      <c r="H320" s="310" t="s">
        <v>677</v>
      </c>
      <c r="I320" s="310" t="s">
        <v>678</v>
      </c>
      <c r="J320" s="310" t="s">
        <v>679</v>
      </c>
      <c r="K320" s="311">
        <v>44197</v>
      </c>
      <c r="L320" s="311">
        <v>44561</v>
      </c>
      <c r="M320" s="310" t="s">
        <v>431</v>
      </c>
      <c r="N320" s="310">
        <v>63</v>
      </c>
      <c r="O320" s="310">
        <v>18</v>
      </c>
      <c r="P320" s="310">
        <v>19</v>
      </c>
      <c r="Q320" s="310">
        <v>79</v>
      </c>
      <c r="R320" s="310">
        <v>4</v>
      </c>
      <c r="S320" s="310" t="s">
        <v>432</v>
      </c>
    </row>
    <row r="321" spans="1:19" x14ac:dyDescent="0.25">
      <c r="A321" s="310" t="s">
        <v>674</v>
      </c>
      <c r="B321" s="310" t="s">
        <v>675</v>
      </c>
      <c r="C321" s="310" t="s">
        <v>676</v>
      </c>
      <c r="D321" s="310" t="s">
        <v>551</v>
      </c>
      <c r="E321" s="310" t="s">
        <v>487</v>
      </c>
      <c r="F321" s="310">
        <v>2114</v>
      </c>
      <c r="G321" s="310" t="s">
        <v>552</v>
      </c>
      <c r="H321" s="310" t="s">
        <v>677</v>
      </c>
      <c r="I321" s="310" t="s">
        <v>678</v>
      </c>
      <c r="J321" s="310" t="s">
        <v>679</v>
      </c>
      <c r="K321" s="311">
        <v>44197</v>
      </c>
      <c r="L321" s="311">
        <v>44561</v>
      </c>
      <c r="M321" s="310" t="s">
        <v>435</v>
      </c>
      <c r="N321" s="310">
        <v>91</v>
      </c>
      <c r="O321" s="310">
        <v>9</v>
      </c>
      <c r="Q321" s="310">
        <v>91</v>
      </c>
      <c r="R321" s="310">
        <v>5</v>
      </c>
      <c r="S321" s="310" t="s">
        <v>436</v>
      </c>
    </row>
    <row r="322" spans="1:19" x14ac:dyDescent="0.25">
      <c r="A322" s="310" t="s">
        <v>674</v>
      </c>
      <c r="B322" s="310" t="s">
        <v>675</v>
      </c>
      <c r="C322" s="310" t="s">
        <v>676</v>
      </c>
      <c r="D322" s="310" t="s">
        <v>551</v>
      </c>
      <c r="E322" s="310" t="s">
        <v>487</v>
      </c>
      <c r="F322" s="310">
        <v>2114</v>
      </c>
      <c r="G322" s="310" t="s">
        <v>552</v>
      </c>
      <c r="H322" s="310" t="s">
        <v>677</v>
      </c>
      <c r="I322" s="310" t="s">
        <v>678</v>
      </c>
      <c r="J322" s="310" t="s">
        <v>679</v>
      </c>
      <c r="K322" s="311">
        <v>44197</v>
      </c>
      <c r="L322" s="311">
        <v>44561</v>
      </c>
      <c r="M322" s="310" t="s">
        <v>433</v>
      </c>
      <c r="N322" s="310">
        <v>61</v>
      </c>
      <c r="O322" s="310">
        <v>5</v>
      </c>
      <c r="P322" s="310">
        <v>34</v>
      </c>
      <c r="Q322" s="310">
        <v>85</v>
      </c>
      <c r="R322" s="310">
        <v>4</v>
      </c>
      <c r="S322" s="310" t="s">
        <v>434</v>
      </c>
    </row>
    <row r="323" spans="1:19" x14ac:dyDescent="0.25">
      <c r="A323" s="310" t="s">
        <v>674</v>
      </c>
      <c r="B323" s="310" t="s">
        <v>675</v>
      </c>
      <c r="C323" s="310" t="s">
        <v>676</v>
      </c>
      <c r="D323" s="310" t="s">
        <v>551</v>
      </c>
      <c r="E323" s="310" t="s">
        <v>487</v>
      </c>
      <c r="F323" s="310">
        <v>2114</v>
      </c>
      <c r="G323" s="310" t="s">
        <v>552</v>
      </c>
      <c r="H323" s="310" t="s">
        <v>677</v>
      </c>
      <c r="I323" s="310" t="s">
        <v>678</v>
      </c>
      <c r="J323" s="310" t="s">
        <v>679</v>
      </c>
      <c r="K323" s="311">
        <v>44197</v>
      </c>
      <c r="L323" s="311">
        <v>44561</v>
      </c>
      <c r="M323" s="310" t="s">
        <v>419</v>
      </c>
      <c r="N323" s="310">
        <v>67</v>
      </c>
      <c r="O323" s="310">
        <v>9</v>
      </c>
      <c r="P323" s="310">
        <v>24</v>
      </c>
      <c r="Q323" s="310">
        <v>85</v>
      </c>
      <c r="R323" s="310">
        <v>3</v>
      </c>
      <c r="S323" s="310" t="s">
        <v>420</v>
      </c>
    </row>
    <row r="324" spans="1:19" x14ac:dyDescent="0.25">
      <c r="A324" s="310" t="s">
        <v>674</v>
      </c>
      <c r="B324" s="310" t="s">
        <v>675</v>
      </c>
      <c r="C324" s="310" t="s">
        <v>676</v>
      </c>
      <c r="D324" s="310" t="s">
        <v>551</v>
      </c>
      <c r="E324" s="310" t="s">
        <v>487</v>
      </c>
      <c r="F324" s="310">
        <v>2114</v>
      </c>
      <c r="G324" s="310" t="s">
        <v>552</v>
      </c>
      <c r="H324" s="310" t="s">
        <v>677</v>
      </c>
      <c r="I324" s="310" t="s">
        <v>678</v>
      </c>
      <c r="J324" s="310" t="s">
        <v>679</v>
      </c>
      <c r="K324" s="311">
        <v>44197</v>
      </c>
      <c r="L324" s="311">
        <v>44561</v>
      </c>
      <c r="M324" s="310" t="s">
        <v>417</v>
      </c>
      <c r="N324" s="310">
        <v>50</v>
      </c>
      <c r="O324" s="310">
        <v>16</v>
      </c>
      <c r="P324" s="310">
        <v>34</v>
      </c>
      <c r="Q324" s="310">
        <v>77</v>
      </c>
      <c r="R324" s="310">
        <v>2</v>
      </c>
      <c r="S324" s="310" t="s">
        <v>418</v>
      </c>
    </row>
    <row r="325" spans="1:19" x14ac:dyDescent="0.25">
      <c r="A325" s="310" t="s">
        <v>674</v>
      </c>
      <c r="B325" s="310" t="s">
        <v>675</v>
      </c>
      <c r="C325" s="310" t="s">
        <v>676</v>
      </c>
      <c r="D325" s="310" t="s">
        <v>551</v>
      </c>
      <c r="E325" s="310" t="s">
        <v>487</v>
      </c>
      <c r="F325" s="310">
        <v>2114</v>
      </c>
      <c r="G325" s="310" t="s">
        <v>552</v>
      </c>
      <c r="H325" s="310" t="s">
        <v>677</v>
      </c>
      <c r="I325" s="310" t="s">
        <v>678</v>
      </c>
      <c r="J325" s="310" t="s">
        <v>679</v>
      </c>
      <c r="K325" s="311">
        <v>44197</v>
      </c>
      <c r="L325" s="311">
        <v>44561</v>
      </c>
      <c r="M325" s="310" t="s">
        <v>425</v>
      </c>
      <c r="N325" s="310">
        <v>83</v>
      </c>
      <c r="O325" s="310">
        <v>5</v>
      </c>
      <c r="P325" s="310">
        <v>12</v>
      </c>
      <c r="Q325" s="310">
        <v>93</v>
      </c>
      <c r="R325" s="310">
        <v>5</v>
      </c>
      <c r="S325" s="310" t="s">
        <v>426</v>
      </c>
    </row>
    <row r="326" spans="1:19" x14ac:dyDescent="0.25">
      <c r="A326" s="310" t="s">
        <v>674</v>
      </c>
      <c r="B326" s="310" t="s">
        <v>675</v>
      </c>
      <c r="C326" s="310" t="s">
        <v>676</v>
      </c>
      <c r="D326" s="310" t="s">
        <v>551</v>
      </c>
      <c r="E326" s="310" t="s">
        <v>487</v>
      </c>
      <c r="F326" s="310">
        <v>2114</v>
      </c>
      <c r="G326" s="310" t="s">
        <v>552</v>
      </c>
      <c r="H326" s="310" t="s">
        <v>677</v>
      </c>
      <c r="I326" s="310" t="s">
        <v>678</v>
      </c>
      <c r="J326" s="310" t="s">
        <v>679</v>
      </c>
      <c r="K326" s="311">
        <v>44197</v>
      </c>
      <c r="L326" s="311">
        <v>44561</v>
      </c>
      <c r="M326" s="310" t="s">
        <v>427</v>
      </c>
      <c r="N326" s="310">
        <v>86</v>
      </c>
      <c r="O326" s="310">
        <v>2</v>
      </c>
      <c r="P326" s="310">
        <v>12</v>
      </c>
      <c r="Q326" s="310">
        <v>94</v>
      </c>
      <c r="R326" s="310">
        <v>5</v>
      </c>
      <c r="S326" s="310" t="s">
        <v>445</v>
      </c>
    </row>
    <row r="327" spans="1:19" x14ac:dyDescent="0.25">
      <c r="A327" s="310" t="s">
        <v>674</v>
      </c>
      <c r="B327" s="310" t="s">
        <v>675</v>
      </c>
      <c r="C327" s="310" t="s">
        <v>676</v>
      </c>
      <c r="D327" s="310" t="s">
        <v>551</v>
      </c>
      <c r="E327" s="310" t="s">
        <v>487</v>
      </c>
      <c r="F327" s="310">
        <v>2114</v>
      </c>
      <c r="G327" s="310" t="s">
        <v>552</v>
      </c>
      <c r="H327" s="310" t="s">
        <v>677</v>
      </c>
      <c r="I327" s="310" t="s">
        <v>678</v>
      </c>
      <c r="J327" s="310" t="s">
        <v>679</v>
      </c>
      <c r="K327" s="311">
        <v>44197</v>
      </c>
      <c r="L327" s="311">
        <v>44561</v>
      </c>
      <c r="M327" s="310" t="s">
        <v>492</v>
      </c>
      <c r="R327" s="310">
        <v>4</v>
      </c>
      <c r="S327" s="310" t="s">
        <v>493</v>
      </c>
    </row>
    <row r="328" spans="1:19" x14ac:dyDescent="0.25">
      <c r="A328" s="310" t="s">
        <v>680</v>
      </c>
      <c r="B328" s="310" t="s">
        <v>681</v>
      </c>
      <c r="C328" s="310" t="s">
        <v>682</v>
      </c>
      <c r="D328" s="310" t="s">
        <v>683</v>
      </c>
      <c r="E328" s="310" t="s">
        <v>487</v>
      </c>
      <c r="F328" s="310">
        <v>2780</v>
      </c>
      <c r="G328" s="310" t="s">
        <v>506</v>
      </c>
      <c r="H328" s="310" t="s">
        <v>684</v>
      </c>
      <c r="I328" s="310" t="s">
        <v>685</v>
      </c>
      <c r="J328" s="310" t="s">
        <v>491</v>
      </c>
      <c r="K328" s="311">
        <v>44197</v>
      </c>
      <c r="L328" s="311">
        <v>44561</v>
      </c>
      <c r="M328" s="310" t="s">
        <v>421</v>
      </c>
      <c r="N328" s="310">
        <v>76</v>
      </c>
      <c r="O328" s="310">
        <v>6</v>
      </c>
      <c r="P328" s="310">
        <v>18</v>
      </c>
      <c r="Q328" s="310">
        <v>90</v>
      </c>
      <c r="R328" s="310">
        <v>3</v>
      </c>
      <c r="S328" s="310" t="s">
        <v>422</v>
      </c>
    </row>
    <row r="329" spans="1:19" x14ac:dyDescent="0.25">
      <c r="A329" s="310" t="s">
        <v>680</v>
      </c>
      <c r="B329" s="310" t="s">
        <v>681</v>
      </c>
      <c r="C329" s="310" t="s">
        <v>682</v>
      </c>
      <c r="D329" s="310" t="s">
        <v>683</v>
      </c>
      <c r="E329" s="310" t="s">
        <v>487</v>
      </c>
      <c r="F329" s="310">
        <v>2780</v>
      </c>
      <c r="G329" s="310" t="s">
        <v>506</v>
      </c>
      <c r="H329" s="310" t="s">
        <v>684</v>
      </c>
      <c r="I329" s="310" t="s">
        <v>685</v>
      </c>
      <c r="J329" s="310" t="s">
        <v>491</v>
      </c>
      <c r="K329" s="311">
        <v>44197</v>
      </c>
      <c r="L329" s="311">
        <v>44561</v>
      </c>
      <c r="M329" s="310" t="s">
        <v>429</v>
      </c>
      <c r="N329" s="310">
        <v>79</v>
      </c>
      <c r="O329" s="310">
        <v>6</v>
      </c>
      <c r="P329" s="310">
        <v>15</v>
      </c>
      <c r="Q329" s="310">
        <v>90</v>
      </c>
      <c r="R329" s="310">
        <v>3</v>
      </c>
      <c r="S329" s="310" t="s">
        <v>430</v>
      </c>
    </row>
    <row r="330" spans="1:19" x14ac:dyDescent="0.25">
      <c r="A330" s="310" t="s">
        <v>680</v>
      </c>
      <c r="B330" s="310" t="s">
        <v>681</v>
      </c>
      <c r="C330" s="310" t="s">
        <v>682</v>
      </c>
      <c r="D330" s="310" t="s">
        <v>683</v>
      </c>
      <c r="E330" s="310" t="s">
        <v>487</v>
      </c>
      <c r="F330" s="310">
        <v>2780</v>
      </c>
      <c r="G330" s="310" t="s">
        <v>506</v>
      </c>
      <c r="H330" s="310" t="s">
        <v>684</v>
      </c>
      <c r="I330" s="310" t="s">
        <v>685</v>
      </c>
      <c r="J330" s="310" t="s">
        <v>491</v>
      </c>
      <c r="K330" s="311">
        <v>44197</v>
      </c>
      <c r="L330" s="311">
        <v>44561</v>
      </c>
      <c r="M330" s="310" t="s">
        <v>423</v>
      </c>
      <c r="N330" s="310">
        <v>58</v>
      </c>
      <c r="O330" s="310">
        <v>14</v>
      </c>
      <c r="P330" s="310">
        <v>28</v>
      </c>
      <c r="Q330" s="310">
        <v>80</v>
      </c>
      <c r="R330" s="310">
        <v>2</v>
      </c>
      <c r="S330" s="310" t="s">
        <v>424</v>
      </c>
    </row>
    <row r="331" spans="1:19" x14ac:dyDescent="0.25">
      <c r="A331" s="310" t="s">
        <v>680</v>
      </c>
      <c r="B331" s="310" t="s">
        <v>681</v>
      </c>
      <c r="C331" s="310" t="s">
        <v>682</v>
      </c>
      <c r="D331" s="310" t="s">
        <v>683</v>
      </c>
      <c r="E331" s="310" t="s">
        <v>487</v>
      </c>
      <c r="F331" s="310">
        <v>2780</v>
      </c>
      <c r="G331" s="310" t="s">
        <v>506</v>
      </c>
      <c r="H331" s="310" t="s">
        <v>684</v>
      </c>
      <c r="I331" s="310" t="s">
        <v>685</v>
      </c>
      <c r="J331" s="310" t="s">
        <v>491</v>
      </c>
      <c r="K331" s="311">
        <v>44197</v>
      </c>
      <c r="L331" s="311">
        <v>44561</v>
      </c>
      <c r="M331" s="310" t="s">
        <v>431</v>
      </c>
      <c r="N331" s="310">
        <v>60</v>
      </c>
      <c r="O331" s="310">
        <v>22</v>
      </c>
      <c r="P331" s="310">
        <v>18</v>
      </c>
      <c r="Q331" s="310">
        <v>75</v>
      </c>
      <c r="R331" s="310">
        <v>3</v>
      </c>
      <c r="S331" s="310" t="s">
        <v>432</v>
      </c>
    </row>
    <row r="332" spans="1:19" x14ac:dyDescent="0.25">
      <c r="A332" s="310" t="s">
        <v>680</v>
      </c>
      <c r="B332" s="310" t="s">
        <v>681</v>
      </c>
      <c r="C332" s="310" t="s">
        <v>682</v>
      </c>
      <c r="D332" s="310" t="s">
        <v>683</v>
      </c>
      <c r="E332" s="310" t="s">
        <v>487</v>
      </c>
      <c r="F332" s="310">
        <v>2780</v>
      </c>
      <c r="G332" s="310" t="s">
        <v>506</v>
      </c>
      <c r="H332" s="310" t="s">
        <v>684</v>
      </c>
      <c r="I332" s="310" t="s">
        <v>685</v>
      </c>
      <c r="J332" s="310" t="s">
        <v>491</v>
      </c>
      <c r="K332" s="311">
        <v>44197</v>
      </c>
      <c r="L332" s="311">
        <v>44561</v>
      </c>
      <c r="M332" s="310" t="s">
        <v>435</v>
      </c>
      <c r="N332" s="310">
        <v>87</v>
      </c>
      <c r="O332" s="310">
        <v>13</v>
      </c>
      <c r="Q332" s="310">
        <v>87</v>
      </c>
      <c r="R332" s="310">
        <v>4</v>
      </c>
      <c r="S332" s="310" t="s">
        <v>436</v>
      </c>
    </row>
    <row r="333" spans="1:19" x14ac:dyDescent="0.25">
      <c r="A333" s="310" t="s">
        <v>680</v>
      </c>
      <c r="B333" s="310" t="s">
        <v>681</v>
      </c>
      <c r="C333" s="310" t="s">
        <v>682</v>
      </c>
      <c r="D333" s="310" t="s">
        <v>683</v>
      </c>
      <c r="E333" s="310" t="s">
        <v>487</v>
      </c>
      <c r="F333" s="310">
        <v>2780</v>
      </c>
      <c r="G333" s="310" t="s">
        <v>506</v>
      </c>
      <c r="H333" s="310" t="s">
        <v>684</v>
      </c>
      <c r="I333" s="310" t="s">
        <v>685</v>
      </c>
      <c r="J333" s="310" t="s">
        <v>491</v>
      </c>
      <c r="K333" s="311">
        <v>44197</v>
      </c>
      <c r="L333" s="311">
        <v>44561</v>
      </c>
      <c r="M333" s="310" t="s">
        <v>433</v>
      </c>
      <c r="N333" s="310">
        <v>45</v>
      </c>
      <c r="O333" s="310">
        <v>8</v>
      </c>
      <c r="P333" s="310">
        <v>47</v>
      </c>
      <c r="Q333" s="310">
        <v>78</v>
      </c>
      <c r="R333" s="310">
        <v>2</v>
      </c>
      <c r="S333" s="310" t="s">
        <v>434</v>
      </c>
    </row>
    <row r="334" spans="1:19" x14ac:dyDescent="0.25">
      <c r="A334" s="310" t="s">
        <v>680</v>
      </c>
      <c r="B334" s="310" t="s">
        <v>681</v>
      </c>
      <c r="C334" s="310" t="s">
        <v>682</v>
      </c>
      <c r="D334" s="310" t="s">
        <v>683</v>
      </c>
      <c r="E334" s="310" t="s">
        <v>487</v>
      </c>
      <c r="F334" s="310">
        <v>2780</v>
      </c>
      <c r="G334" s="310" t="s">
        <v>506</v>
      </c>
      <c r="H334" s="310" t="s">
        <v>684</v>
      </c>
      <c r="I334" s="310" t="s">
        <v>685</v>
      </c>
      <c r="J334" s="310" t="s">
        <v>491</v>
      </c>
      <c r="K334" s="311">
        <v>44197</v>
      </c>
      <c r="L334" s="311">
        <v>44561</v>
      </c>
      <c r="M334" s="310" t="s">
        <v>419</v>
      </c>
      <c r="N334" s="310">
        <v>67</v>
      </c>
      <c r="O334" s="310">
        <v>10</v>
      </c>
      <c r="P334" s="310">
        <v>23</v>
      </c>
      <c r="Q334" s="310">
        <v>85</v>
      </c>
      <c r="R334" s="310">
        <v>3</v>
      </c>
      <c r="S334" s="310" t="s">
        <v>420</v>
      </c>
    </row>
    <row r="335" spans="1:19" x14ac:dyDescent="0.25">
      <c r="A335" s="310" t="s">
        <v>680</v>
      </c>
      <c r="B335" s="310" t="s">
        <v>681</v>
      </c>
      <c r="C335" s="310" t="s">
        <v>682</v>
      </c>
      <c r="D335" s="310" t="s">
        <v>683</v>
      </c>
      <c r="E335" s="310" t="s">
        <v>487</v>
      </c>
      <c r="F335" s="310">
        <v>2780</v>
      </c>
      <c r="G335" s="310" t="s">
        <v>506</v>
      </c>
      <c r="H335" s="310" t="s">
        <v>684</v>
      </c>
      <c r="I335" s="310" t="s">
        <v>685</v>
      </c>
      <c r="J335" s="310" t="s">
        <v>491</v>
      </c>
      <c r="K335" s="311">
        <v>44197</v>
      </c>
      <c r="L335" s="311">
        <v>44561</v>
      </c>
      <c r="M335" s="310" t="s">
        <v>417</v>
      </c>
      <c r="N335" s="310">
        <v>41</v>
      </c>
      <c r="O335" s="310">
        <v>22</v>
      </c>
      <c r="P335" s="310">
        <v>37</v>
      </c>
      <c r="Q335" s="310">
        <v>71</v>
      </c>
      <c r="R335" s="310">
        <v>1</v>
      </c>
      <c r="S335" s="310" t="s">
        <v>418</v>
      </c>
    </row>
    <row r="336" spans="1:19" x14ac:dyDescent="0.25">
      <c r="A336" s="310" t="s">
        <v>680</v>
      </c>
      <c r="B336" s="310" t="s">
        <v>681</v>
      </c>
      <c r="C336" s="310" t="s">
        <v>682</v>
      </c>
      <c r="D336" s="310" t="s">
        <v>683</v>
      </c>
      <c r="E336" s="310" t="s">
        <v>487</v>
      </c>
      <c r="F336" s="310">
        <v>2780</v>
      </c>
      <c r="G336" s="310" t="s">
        <v>506</v>
      </c>
      <c r="H336" s="310" t="s">
        <v>684</v>
      </c>
      <c r="I336" s="310" t="s">
        <v>685</v>
      </c>
      <c r="J336" s="310" t="s">
        <v>491</v>
      </c>
      <c r="K336" s="311">
        <v>44197</v>
      </c>
      <c r="L336" s="311">
        <v>44561</v>
      </c>
      <c r="M336" s="310" t="s">
        <v>425</v>
      </c>
      <c r="N336" s="310">
        <v>53</v>
      </c>
      <c r="O336" s="310">
        <v>14</v>
      </c>
      <c r="P336" s="310">
        <v>33</v>
      </c>
      <c r="Q336" s="310">
        <v>82</v>
      </c>
      <c r="R336" s="310">
        <v>2</v>
      </c>
      <c r="S336" s="310" t="s">
        <v>426</v>
      </c>
    </row>
    <row r="337" spans="1:19" x14ac:dyDescent="0.25">
      <c r="A337" s="310" t="s">
        <v>680</v>
      </c>
      <c r="B337" s="310" t="s">
        <v>681</v>
      </c>
      <c r="C337" s="310" t="s">
        <v>682</v>
      </c>
      <c r="D337" s="310" t="s">
        <v>683</v>
      </c>
      <c r="E337" s="310" t="s">
        <v>487</v>
      </c>
      <c r="F337" s="310">
        <v>2780</v>
      </c>
      <c r="G337" s="310" t="s">
        <v>506</v>
      </c>
      <c r="H337" s="310" t="s">
        <v>684</v>
      </c>
      <c r="I337" s="310" t="s">
        <v>685</v>
      </c>
      <c r="J337" s="310" t="s">
        <v>491</v>
      </c>
      <c r="K337" s="311">
        <v>44197</v>
      </c>
      <c r="L337" s="311">
        <v>44561</v>
      </c>
      <c r="M337" s="310" t="s">
        <v>427</v>
      </c>
      <c r="N337" s="310">
        <v>51</v>
      </c>
      <c r="O337" s="310">
        <v>10</v>
      </c>
      <c r="P337" s="310">
        <v>39</v>
      </c>
      <c r="Q337" s="310">
        <v>78</v>
      </c>
      <c r="R337" s="310">
        <v>2</v>
      </c>
      <c r="S337" s="310" t="s">
        <v>445</v>
      </c>
    </row>
    <row r="338" spans="1:19" x14ac:dyDescent="0.25">
      <c r="A338" s="310" t="s">
        <v>680</v>
      </c>
      <c r="B338" s="310" t="s">
        <v>681</v>
      </c>
      <c r="C338" s="310" t="s">
        <v>682</v>
      </c>
      <c r="D338" s="310" t="s">
        <v>683</v>
      </c>
      <c r="E338" s="310" t="s">
        <v>487</v>
      </c>
      <c r="F338" s="310">
        <v>2780</v>
      </c>
      <c r="G338" s="310" t="s">
        <v>506</v>
      </c>
      <c r="H338" s="310" t="s">
        <v>684</v>
      </c>
      <c r="I338" s="310" t="s">
        <v>685</v>
      </c>
      <c r="J338" s="310" t="s">
        <v>491</v>
      </c>
      <c r="K338" s="311">
        <v>44197</v>
      </c>
      <c r="L338" s="311">
        <v>44561</v>
      </c>
      <c r="M338" s="310" t="s">
        <v>492</v>
      </c>
      <c r="R338" s="310">
        <v>3</v>
      </c>
      <c r="S338" s="310" t="s">
        <v>493</v>
      </c>
    </row>
    <row r="339" spans="1:19" x14ac:dyDescent="0.25">
      <c r="A339" s="310" t="s">
        <v>686</v>
      </c>
      <c r="B339" s="310" t="s">
        <v>687</v>
      </c>
      <c r="C339" s="310" t="s">
        <v>688</v>
      </c>
      <c r="D339" s="310" t="s">
        <v>571</v>
      </c>
      <c r="E339" s="310" t="s">
        <v>487</v>
      </c>
      <c r="F339" s="310">
        <v>2720</v>
      </c>
      <c r="G339" s="310" t="s">
        <v>506</v>
      </c>
      <c r="H339" s="310" t="s">
        <v>689</v>
      </c>
      <c r="I339" s="310" t="s">
        <v>690</v>
      </c>
      <c r="J339" s="310" t="s">
        <v>679</v>
      </c>
      <c r="K339" s="311">
        <v>44197</v>
      </c>
      <c r="L339" s="311">
        <v>44561</v>
      </c>
      <c r="M339" s="310" t="s">
        <v>421</v>
      </c>
      <c r="N339" s="310">
        <v>78</v>
      </c>
      <c r="O339" s="310">
        <v>6</v>
      </c>
      <c r="P339" s="310">
        <v>16</v>
      </c>
      <c r="Q339" s="310">
        <v>90</v>
      </c>
      <c r="R339" s="310">
        <v>3</v>
      </c>
      <c r="S339" s="310" t="s">
        <v>422</v>
      </c>
    </row>
    <row r="340" spans="1:19" x14ac:dyDescent="0.25">
      <c r="A340" s="310" t="s">
        <v>686</v>
      </c>
      <c r="B340" s="310" t="s">
        <v>687</v>
      </c>
      <c r="C340" s="310" t="s">
        <v>688</v>
      </c>
      <c r="D340" s="310" t="s">
        <v>571</v>
      </c>
      <c r="E340" s="310" t="s">
        <v>487</v>
      </c>
      <c r="F340" s="310">
        <v>2720</v>
      </c>
      <c r="G340" s="310" t="s">
        <v>506</v>
      </c>
      <c r="H340" s="310" t="s">
        <v>689</v>
      </c>
      <c r="I340" s="310" t="s">
        <v>690</v>
      </c>
      <c r="J340" s="310" t="s">
        <v>679</v>
      </c>
      <c r="K340" s="311">
        <v>44197</v>
      </c>
      <c r="L340" s="311">
        <v>44561</v>
      </c>
      <c r="M340" s="310" t="s">
        <v>429</v>
      </c>
      <c r="N340" s="310">
        <v>76</v>
      </c>
      <c r="O340" s="310">
        <v>6</v>
      </c>
      <c r="P340" s="310">
        <v>18</v>
      </c>
      <c r="Q340" s="310">
        <v>90</v>
      </c>
      <c r="R340" s="310">
        <v>3</v>
      </c>
      <c r="S340" s="310" t="s">
        <v>430</v>
      </c>
    </row>
    <row r="341" spans="1:19" x14ac:dyDescent="0.25">
      <c r="A341" s="310" t="s">
        <v>686</v>
      </c>
      <c r="B341" s="310" t="s">
        <v>687</v>
      </c>
      <c r="C341" s="310" t="s">
        <v>688</v>
      </c>
      <c r="D341" s="310" t="s">
        <v>571</v>
      </c>
      <c r="E341" s="310" t="s">
        <v>487</v>
      </c>
      <c r="F341" s="310">
        <v>2720</v>
      </c>
      <c r="G341" s="310" t="s">
        <v>506</v>
      </c>
      <c r="H341" s="310" t="s">
        <v>689</v>
      </c>
      <c r="I341" s="310" t="s">
        <v>690</v>
      </c>
      <c r="J341" s="310" t="s">
        <v>679</v>
      </c>
      <c r="K341" s="311">
        <v>44197</v>
      </c>
      <c r="L341" s="311">
        <v>44561</v>
      </c>
      <c r="M341" s="310" t="s">
        <v>423</v>
      </c>
      <c r="N341" s="310">
        <v>60</v>
      </c>
      <c r="O341" s="310">
        <v>14</v>
      </c>
      <c r="P341" s="310">
        <v>26</v>
      </c>
      <c r="Q341" s="310">
        <v>82</v>
      </c>
      <c r="R341" s="310">
        <v>3</v>
      </c>
      <c r="S341" s="310" t="s">
        <v>424</v>
      </c>
    </row>
    <row r="342" spans="1:19" x14ac:dyDescent="0.25">
      <c r="A342" s="310" t="s">
        <v>686</v>
      </c>
      <c r="B342" s="310" t="s">
        <v>687</v>
      </c>
      <c r="C342" s="310" t="s">
        <v>688</v>
      </c>
      <c r="D342" s="310" t="s">
        <v>571</v>
      </c>
      <c r="E342" s="310" t="s">
        <v>487</v>
      </c>
      <c r="F342" s="310">
        <v>2720</v>
      </c>
      <c r="G342" s="310" t="s">
        <v>506</v>
      </c>
      <c r="H342" s="310" t="s">
        <v>689</v>
      </c>
      <c r="I342" s="310" t="s">
        <v>690</v>
      </c>
      <c r="J342" s="310" t="s">
        <v>679</v>
      </c>
      <c r="K342" s="311">
        <v>44197</v>
      </c>
      <c r="L342" s="311">
        <v>44561</v>
      </c>
      <c r="M342" s="310" t="s">
        <v>431</v>
      </c>
      <c r="N342" s="310">
        <v>61</v>
      </c>
      <c r="O342" s="310">
        <v>20</v>
      </c>
      <c r="P342" s="310">
        <v>19</v>
      </c>
      <c r="Q342" s="310">
        <v>77</v>
      </c>
      <c r="R342" s="310">
        <v>3</v>
      </c>
      <c r="S342" s="310" t="s">
        <v>432</v>
      </c>
    </row>
    <row r="343" spans="1:19" x14ac:dyDescent="0.25">
      <c r="A343" s="310" t="s">
        <v>686</v>
      </c>
      <c r="B343" s="310" t="s">
        <v>687</v>
      </c>
      <c r="C343" s="310" t="s">
        <v>688</v>
      </c>
      <c r="D343" s="310" t="s">
        <v>571</v>
      </c>
      <c r="E343" s="310" t="s">
        <v>487</v>
      </c>
      <c r="F343" s="310">
        <v>2720</v>
      </c>
      <c r="G343" s="310" t="s">
        <v>506</v>
      </c>
      <c r="H343" s="310" t="s">
        <v>689</v>
      </c>
      <c r="I343" s="310" t="s">
        <v>690</v>
      </c>
      <c r="J343" s="310" t="s">
        <v>679</v>
      </c>
      <c r="K343" s="311">
        <v>44197</v>
      </c>
      <c r="L343" s="311">
        <v>44561</v>
      </c>
      <c r="M343" s="310" t="s">
        <v>435</v>
      </c>
      <c r="N343" s="310">
        <v>89</v>
      </c>
      <c r="O343" s="310">
        <v>11</v>
      </c>
      <c r="Q343" s="310">
        <v>89</v>
      </c>
      <c r="R343" s="310">
        <v>4</v>
      </c>
      <c r="S343" s="310" t="s">
        <v>436</v>
      </c>
    </row>
    <row r="344" spans="1:19" x14ac:dyDescent="0.25">
      <c r="A344" s="310" t="s">
        <v>686</v>
      </c>
      <c r="B344" s="310" t="s">
        <v>687</v>
      </c>
      <c r="C344" s="310" t="s">
        <v>688</v>
      </c>
      <c r="D344" s="310" t="s">
        <v>571</v>
      </c>
      <c r="E344" s="310" t="s">
        <v>487</v>
      </c>
      <c r="F344" s="310">
        <v>2720</v>
      </c>
      <c r="G344" s="310" t="s">
        <v>506</v>
      </c>
      <c r="H344" s="310" t="s">
        <v>689</v>
      </c>
      <c r="I344" s="310" t="s">
        <v>690</v>
      </c>
      <c r="J344" s="310" t="s">
        <v>679</v>
      </c>
      <c r="K344" s="311">
        <v>44197</v>
      </c>
      <c r="L344" s="311">
        <v>44561</v>
      </c>
      <c r="M344" s="310" t="s">
        <v>433</v>
      </c>
      <c r="N344" s="310">
        <v>46</v>
      </c>
      <c r="O344" s="310">
        <v>6</v>
      </c>
      <c r="P344" s="310">
        <v>48</v>
      </c>
      <c r="Q344" s="310">
        <v>80</v>
      </c>
      <c r="R344" s="310">
        <v>3</v>
      </c>
      <c r="S344" s="310" t="s">
        <v>434</v>
      </c>
    </row>
    <row r="345" spans="1:19" x14ac:dyDescent="0.25">
      <c r="A345" s="310" t="s">
        <v>686</v>
      </c>
      <c r="B345" s="310" t="s">
        <v>687</v>
      </c>
      <c r="C345" s="310" t="s">
        <v>688</v>
      </c>
      <c r="D345" s="310" t="s">
        <v>571</v>
      </c>
      <c r="E345" s="310" t="s">
        <v>487</v>
      </c>
      <c r="F345" s="310">
        <v>2720</v>
      </c>
      <c r="G345" s="310" t="s">
        <v>506</v>
      </c>
      <c r="H345" s="310" t="s">
        <v>689</v>
      </c>
      <c r="I345" s="310" t="s">
        <v>690</v>
      </c>
      <c r="J345" s="310" t="s">
        <v>679</v>
      </c>
      <c r="K345" s="311">
        <v>44197</v>
      </c>
      <c r="L345" s="311">
        <v>44561</v>
      </c>
      <c r="M345" s="310" t="s">
        <v>419</v>
      </c>
      <c r="N345" s="310">
        <v>71</v>
      </c>
      <c r="O345" s="310">
        <v>9</v>
      </c>
      <c r="P345" s="310">
        <v>20</v>
      </c>
      <c r="Q345" s="310">
        <v>87</v>
      </c>
      <c r="R345" s="310">
        <v>4</v>
      </c>
      <c r="S345" s="310" t="s">
        <v>420</v>
      </c>
    </row>
    <row r="346" spans="1:19" x14ac:dyDescent="0.25">
      <c r="A346" s="310" t="s">
        <v>686</v>
      </c>
      <c r="B346" s="310" t="s">
        <v>687</v>
      </c>
      <c r="C346" s="310" t="s">
        <v>688</v>
      </c>
      <c r="D346" s="310" t="s">
        <v>571</v>
      </c>
      <c r="E346" s="310" t="s">
        <v>487</v>
      </c>
      <c r="F346" s="310">
        <v>2720</v>
      </c>
      <c r="G346" s="310" t="s">
        <v>506</v>
      </c>
      <c r="H346" s="310" t="s">
        <v>689</v>
      </c>
      <c r="I346" s="310" t="s">
        <v>690</v>
      </c>
      <c r="J346" s="310" t="s">
        <v>679</v>
      </c>
      <c r="K346" s="311">
        <v>44197</v>
      </c>
      <c r="L346" s="311">
        <v>44561</v>
      </c>
      <c r="M346" s="310" t="s">
        <v>417</v>
      </c>
      <c r="N346" s="310">
        <v>50</v>
      </c>
      <c r="O346" s="310">
        <v>16</v>
      </c>
      <c r="P346" s="310">
        <v>34</v>
      </c>
      <c r="Q346" s="310">
        <v>77</v>
      </c>
      <c r="R346" s="310">
        <v>2</v>
      </c>
      <c r="S346" s="310" t="s">
        <v>418</v>
      </c>
    </row>
    <row r="347" spans="1:19" x14ac:dyDescent="0.25">
      <c r="A347" s="310" t="s">
        <v>686</v>
      </c>
      <c r="B347" s="310" t="s">
        <v>687</v>
      </c>
      <c r="C347" s="310" t="s">
        <v>688</v>
      </c>
      <c r="D347" s="310" t="s">
        <v>571</v>
      </c>
      <c r="E347" s="310" t="s">
        <v>487</v>
      </c>
      <c r="F347" s="310">
        <v>2720</v>
      </c>
      <c r="G347" s="310" t="s">
        <v>506</v>
      </c>
      <c r="H347" s="310" t="s">
        <v>689</v>
      </c>
      <c r="I347" s="310" t="s">
        <v>690</v>
      </c>
      <c r="J347" s="310" t="s">
        <v>679</v>
      </c>
      <c r="K347" s="311">
        <v>44197</v>
      </c>
      <c r="L347" s="311">
        <v>44561</v>
      </c>
      <c r="M347" s="310" t="s">
        <v>425</v>
      </c>
      <c r="N347" s="310">
        <v>65</v>
      </c>
      <c r="O347" s="310">
        <v>10</v>
      </c>
      <c r="P347" s="310">
        <v>25</v>
      </c>
      <c r="Q347" s="310">
        <v>86</v>
      </c>
      <c r="R347" s="310">
        <v>3</v>
      </c>
      <c r="S347" s="310" t="s">
        <v>426</v>
      </c>
    </row>
    <row r="348" spans="1:19" x14ac:dyDescent="0.25">
      <c r="A348" s="310" t="s">
        <v>686</v>
      </c>
      <c r="B348" s="310" t="s">
        <v>687</v>
      </c>
      <c r="C348" s="310" t="s">
        <v>688</v>
      </c>
      <c r="D348" s="310" t="s">
        <v>571</v>
      </c>
      <c r="E348" s="310" t="s">
        <v>487</v>
      </c>
      <c r="F348" s="310">
        <v>2720</v>
      </c>
      <c r="G348" s="310" t="s">
        <v>506</v>
      </c>
      <c r="H348" s="310" t="s">
        <v>689</v>
      </c>
      <c r="I348" s="310" t="s">
        <v>690</v>
      </c>
      <c r="J348" s="310" t="s">
        <v>679</v>
      </c>
      <c r="K348" s="311">
        <v>44197</v>
      </c>
      <c r="L348" s="311">
        <v>44561</v>
      </c>
      <c r="M348" s="310" t="s">
        <v>427</v>
      </c>
      <c r="N348" s="310">
        <v>70</v>
      </c>
      <c r="O348" s="310">
        <v>6</v>
      </c>
      <c r="P348" s="310">
        <v>24</v>
      </c>
      <c r="Q348" s="310">
        <v>87</v>
      </c>
      <c r="R348" s="310">
        <v>3</v>
      </c>
      <c r="S348" s="310" t="s">
        <v>445</v>
      </c>
    </row>
    <row r="349" spans="1:19" x14ac:dyDescent="0.25">
      <c r="A349" s="310" t="s">
        <v>686</v>
      </c>
      <c r="B349" s="310" t="s">
        <v>687</v>
      </c>
      <c r="C349" s="310" t="s">
        <v>688</v>
      </c>
      <c r="D349" s="310" t="s">
        <v>571</v>
      </c>
      <c r="E349" s="310" t="s">
        <v>487</v>
      </c>
      <c r="F349" s="310">
        <v>2720</v>
      </c>
      <c r="G349" s="310" t="s">
        <v>506</v>
      </c>
      <c r="H349" s="310" t="s">
        <v>689</v>
      </c>
      <c r="I349" s="310" t="s">
        <v>690</v>
      </c>
      <c r="J349" s="310" t="s">
        <v>679</v>
      </c>
      <c r="K349" s="311">
        <v>44197</v>
      </c>
      <c r="L349" s="311">
        <v>44561</v>
      </c>
      <c r="M349" s="310" t="s">
        <v>492</v>
      </c>
      <c r="R349" s="310">
        <v>3</v>
      </c>
      <c r="S349" s="310" t="s">
        <v>493</v>
      </c>
    </row>
    <row r="350" spans="1:19" x14ac:dyDescent="0.25">
      <c r="A350" s="310" t="s">
        <v>691</v>
      </c>
      <c r="B350" s="310" t="s">
        <v>692</v>
      </c>
      <c r="C350" s="310" t="s">
        <v>693</v>
      </c>
      <c r="D350" s="310" t="s">
        <v>551</v>
      </c>
      <c r="E350" s="310" t="s">
        <v>487</v>
      </c>
      <c r="F350" s="310">
        <v>2114</v>
      </c>
      <c r="G350" s="310" t="s">
        <v>552</v>
      </c>
      <c r="H350" s="310" t="s">
        <v>694</v>
      </c>
      <c r="I350" s="310" t="s">
        <v>695</v>
      </c>
      <c r="J350" s="310" t="s">
        <v>696</v>
      </c>
      <c r="K350" s="311">
        <v>44197</v>
      </c>
      <c r="L350" s="311">
        <v>44561</v>
      </c>
      <c r="M350" s="310" t="s">
        <v>421</v>
      </c>
      <c r="N350" s="310">
        <v>86</v>
      </c>
      <c r="O350" s="310">
        <v>2</v>
      </c>
      <c r="P350" s="310">
        <v>12</v>
      </c>
      <c r="Q350" s="310">
        <v>95</v>
      </c>
      <c r="R350" s="310">
        <v>5</v>
      </c>
      <c r="S350" s="310" t="s">
        <v>422</v>
      </c>
    </row>
    <row r="351" spans="1:19" x14ac:dyDescent="0.25">
      <c r="A351" s="310" t="s">
        <v>691</v>
      </c>
      <c r="B351" s="310" t="s">
        <v>692</v>
      </c>
      <c r="C351" s="310" t="s">
        <v>693</v>
      </c>
      <c r="D351" s="310" t="s">
        <v>551</v>
      </c>
      <c r="E351" s="310" t="s">
        <v>487</v>
      </c>
      <c r="F351" s="310">
        <v>2114</v>
      </c>
      <c r="G351" s="310" t="s">
        <v>552</v>
      </c>
      <c r="H351" s="310" t="s">
        <v>694</v>
      </c>
      <c r="I351" s="310" t="s">
        <v>695</v>
      </c>
      <c r="J351" s="310" t="s">
        <v>696</v>
      </c>
      <c r="K351" s="311">
        <v>44197</v>
      </c>
      <c r="L351" s="311">
        <v>44561</v>
      </c>
      <c r="M351" s="310" t="s">
        <v>429</v>
      </c>
      <c r="N351" s="310">
        <v>86</v>
      </c>
      <c r="O351" s="310">
        <v>3</v>
      </c>
      <c r="P351" s="310">
        <v>11</v>
      </c>
      <c r="Q351" s="310">
        <v>94</v>
      </c>
      <c r="R351" s="310">
        <v>5</v>
      </c>
      <c r="S351" s="310" t="s">
        <v>430</v>
      </c>
    </row>
    <row r="352" spans="1:19" x14ac:dyDescent="0.25">
      <c r="A352" s="310" t="s">
        <v>691</v>
      </c>
      <c r="B352" s="310" t="s">
        <v>692</v>
      </c>
      <c r="C352" s="310" t="s">
        <v>693</v>
      </c>
      <c r="D352" s="310" t="s">
        <v>551</v>
      </c>
      <c r="E352" s="310" t="s">
        <v>487</v>
      </c>
      <c r="F352" s="310">
        <v>2114</v>
      </c>
      <c r="G352" s="310" t="s">
        <v>552</v>
      </c>
      <c r="H352" s="310" t="s">
        <v>694</v>
      </c>
      <c r="I352" s="310" t="s">
        <v>695</v>
      </c>
      <c r="J352" s="310" t="s">
        <v>696</v>
      </c>
      <c r="K352" s="311">
        <v>44197</v>
      </c>
      <c r="L352" s="311">
        <v>44561</v>
      </c>
      <c r="M352" s="310" t="s">
        <v>423</v>
      </c>
      <c r="N352" s="310">
        <v>80</v>
      </c>
      <c r="O352" s="310">
        <v>5</v>
      </c>
      <c r="P352" s="310">
        <v>15</v>
      </c>
      <c r="Q352" s="310">
        <v>91</v>
      </c>
      <c r="R352" s="310">
        <v>5</v>
      </c>
      <c r="S352" s="310" t="s">
        <v>424</v>
      </c>
    </row>
    <row r="353" spans="1:19" x14ac:dyDescent="0.25">
      <c r="A353" s="310" t="s">
        <v>691</v>
      </c>
      <c r="B353" s="310" t="s">
        <v>692</v>
      </c>
      <c r="C353" s="310" t="s">
        <v>693</v>
      </c>
      <c r="D353" s="310" t="s">
        <v>551</v>
      </c>
      <c r="E353" s="310" t="s">
        <v>487</v>
      </c>
      <c r="F353" s="310">
        <v>2114</v>
      </c>
      <c r="G353" s="310" t="s">
        <v>552</v>
      </c>
      <c r="H353" s="310" t="s">
        <v>694</v>
      </c>
      <c r="I353" s="310" t="s">
        <v>695</v>
      </c>
      <c r="J353" s="310" t="s">
        <v>696</v>
      </c>
      <c r="K353" s="311">
        <v>44197</v>
      </c>
      <c r="L353" s="311">
        <v>44561</v>
      </c>
      <c r="M353" s="310" t="s">
        <v>431</v>
      </c>
      <c r="N353" s="310">
        <v>68</v>
      </c>
      <c r="O353" s="310">
        <v>14</v>
      </c>
      <c r="P353" s="310">
        <v>18</v>
      </c>
      <c r="Q353" s="310">
        <v>82</v>
      </c>
      <c r="R353" s="310">
        <v>4</v>
      </c>
      <c r="S353" s="310" t="s">
        <v>432</v>
      </c>
    </row>
    <row r="354" spans="1:19" x14ac:dyDescent="0.25">
      <c r="A354" s="310" t="s">
        <v>691</v>
      </c>
      <c r="B354" s="310" t="s">
        <v>692</v>
      </c>
      <c r="C354" s="310" t="s">
        <v>693</v>
      </c>
      <c r="D354" s="310" t="s">
        <v>551</v>
      </c>
      <c r="E354" s="310" t="s">
        <v>487</v>
      </c>
      <c r="F354" s="310">
        <v>2114</v>
      </c>
      <c r="G354" s="310" t="s">
        <v>552</v>
      </c>
      <c r="H354" s="310" t="s">
        <v>694</v>
      </c>
      <c r="I354" s="310" t="s">
        <v>695</v>
      </c>
      <c r="J354" s="310" t="s">
        <v>696</v>
      </c>
      <c r="K354" s="311">
        <v>44197</v>
      </c>
      <c r="L354" s="311">
        <v>44561</v>
      </c>
      <c r="M354" s="310" t="s">
        <v>435</v>
      </c>
      <c r="N354" s="310">
        <v>88</v>
      </c>
      <c r="O354" s="310">
        <v>12</v>
      </c>
      <c r="Q354" s="310">
        <v>88</v>
      </c>
      <c r="R354" s="310">
        <v>4</v>
      </c>
      <c r="S354" s="310" t="s">
        <v>436</v>
      </c>
    </row>
    <row r="355" spans="1:19" x14ac:dyDescent="0.25">
      <c r="A355" s="310" t="s">
        <v>691</v>
      </c>
      <c r="B355" s="310" t="s">
        <v>692</v>
      </c>
      <c r="C355" s="310" t="s">
        <v>693</v>
      </c>
      <c r="D355" s="310" t="s">
        <v>551</v>
      </c>
      <c r="E355" s="310" t="s">
        <v>487</v>
      </c>
      <c r="F355" s="310">
        <v>2114</v>
      </c>
      <c r="G355" s="310" t="s">
        <v>552</v>
      </c>
      <c r="H355" s="310" t="s">
        <v>694</v>
      </c>
      <c r="I355" s="310" t="s">
        <v>695</v>
      </c>
      <c r="J355" s="310" t="s">
        <v>696</v>
      </c>
      <c r="K355" s="311">
        <v>44197</v>
      </c>
      <c r="L355" s="311">
        <v>44561</v>
      </c>
      <c r="M355" s="310" t="s">
        <v>433</v>
      </c>
      <c r="N355" s="310">
        <v>66</v>
      </c>
      <c r="O355" s="310">
        <v>3</v>
      </c>
      <c r="P355" s="310">
        <v>31</v>
      </c>
      <c r="Q355" s="310">
        <v>87</v>
      </c>
      <c r="R355" s="310">
        <v>5</v>
      </c>
      <c r="S355" s="310" t="s">
        <v>434</v>
      </c>
    </row>
    <row r="356" spans="1:19" x14ac:dyDescent="0.25">
      <c r="A356" s="310" t="s">
        <v>691</v>
      </c>
      <c r="B356" s="310" t="s">
        <v>692</v>
      </c>
      <c r="C356" s="310" t="s">
        <v>693</v>
      </c>
      <c r="D356" s="310" t="s">
        <v>551</v>
      </c>
      <c r="E356" s="310" t="s">
        <v>487</v>
      </c>
      <c r="F356" s="310">
        <v>2114</v>
      </c>
      <c r="G356" s="310" t="s">
        <v>552</v>
      </c>
      <c r="H356" s="310" t="s">
        <v>694</v>
      </c>
      <c r="I356" s="310" t="s">
        <v>695</v>
      </c>
      <c r="J356" s="310" t="s">
        <v>696</v>
      </c>
      <c r="K356" s="311">
        <v>44197</v>
      </c>
      <c r="L356" s="311">
        <v>44561</v>
      </c>
      <c r="M356" s="310" t="s">
        <v>419</v>
      </c>
      <c r="N356" s="310">
        <v>76</v>
      </c>
      <c r="O356" s="310">
        <v>5</v>
      </c>
      <c r="P356" s="310">
        <v>19</v>
      </c>
      <c r="Q356" s="310">
        <v>90</v>
      </c>
      <c r="R356" s="310">
        <v>4</v>
      </c>
      <c r="S356" s="310" t="s">
        <v>420</v>
      </c>
    </row>
    <row r="357" spans="1:19" x14ac:dyDescent="0.25">
      <c r="A357" s="310" t="s">
        <v>691</v>
      </c>
      <c r="B357" s="310" t="s">
        <v>692</v>
      </c>
      <c r="C357" s="310" t="s">
        <v>693</v>
      </c>
      <c r="D357" s="310" t="s">
        <v>551</v>
      </c>
      <c r="E357" s="310" t="s">
        <v>487</v>
      </c>
      <c r="F357" s="310">
        <v>2114</v>
      </c>
      <c r="G357" s="310" t="s">
        <v>552</v>
      </c>
      <c r="H357" s="310" t="s">
        <v>694</v>
      </c>
      <c r="I357" s="310" t="s">
        <v>695</v>
      </c>
      <c r="J357" s="310" t="s">
        <v>696</v>
      </c>
      <c r="K357" s="311">
        <v>44197</v>
      </c>
      <c r="L357" s="311">
        <v>44561</v>
      </c>
      <c r="M357" s="310" t="s">
        <v>417</v>
      </c>
      <c r="N357" s="310">
        <v>54</v>
      </c>
      <c r="O357" s="310">
        <v>15</v>
      </c>
      <c r="P357" s="310">
        <v>31</v>
      </c>
      <c r="Q357" s="310">
        <v>79</v>
      </c>
      <c r="R357" s="310">
        <v>2</v>
      </c>
      <c r="S357" s="310" t="s">
        <v>418</v>
      </c>
    </row>
    <row r="358" spans="1:19" x14ac:dyDescent="0.25">
      <c r="A358" s="310" t="s">
        <v>691</v>
      </c>
      <c r="B358" s="310" t="s">
        <v>692</v>
      </c>
      <c r="C358" s="310" t="s">
        <v>693</v>
      </c>
      <c r="D358" s="310" t="s">
        <v>551</v>
      </c>
      <c r="E358" s="310" t="s">
        <v>487</v>
      </c>
      <c r="F358" s="310">
        <v>2114</v>
      </c>
      <c r="G358" s="310" t="s">
        <v>552</v>
      </c>
      <c r="H358" s="310" t="s">
        <v>694</v>
      </c>
      <c r="I358" s="310" t="s">
        <v>695</v>
      </c>
      <c r="J358" s="310" t="s">
        <v>696</v>
      </c>
      <c r="K358" s="311">
        <v>44197</v>
      </c>
      <c r="L358" s="311">
        <v>44561</v>
      </c>
      <c r="M358" s="310" t="s">
        <v>425</v>
      </c>
      <c r="N358" s="310">
        <v>86</v>
      </c>
      <c r="O358" s="310">
        <v>3</v>
      </c>
      <c r="P358" s="310">
        <v>11</v>
      </c>
      <c r="Q358" s="310">
        <v>94</v>
      </c>
      <c r="R358" s="310">
        <v>5</v>
      </c>
      <c r="S358" s="310" t="s">
        <v>426</v>
      </c>
    </row>
    <row r="359" spans="1:19" x14ac:dyDescent="0.25">
      <c r="A359" s="310" t="s">
        <v>691</v>
      </c>
      <c r="B359" s="310" t="s">
        <v>692</v>
      </c>
      <c r="C359" s="310" t="s">
        <v>693</v>
      </c>
      <c r="D359" s="310" t="s">
        <v>551</v>
      </c>
      <c r="E359" s="310" t="s">
        <v>487</v>
      </c>
      <c r="F359" s="310">
        <v>2114</v>
      </c>
      <c r="G359" s="310" t="s">
        <v>552</v>
      </c>
      <c r="H359" s="310" t="s">
        <v>694</v>
      </c>
      <c r="I359" s="310" t="s">
        <v>695</v>
      </c>
      <c r="J359" s="310" t="s">
        <v>696</v>
      </c>
      <c r="K359" s="311">
        <v>44197</v>
      </c>
      <c r="L359" s="311">
        <v>44561</v>
      </c>
      <c r="M359" s="310" t="s">
        <v>427</v>
      </c>
      <c r="N359" s="310">
        <v>90</v>
      </c>
      <c r="O359" s="310">
        <v>1</v>
      </c>
      <c r="P359" s="310">
        <v>9</v>
      </c>
      <c r="Q359" s="310">
        <v>96</v>
      </c>
      <c r="R359" s="310">
        <v>5</v>
      </c>
      <c r="S359" s="310" t="s">
        <v>445</v>
      </c>
    </row>
    <row r="360" spans="1:19" x14ac:dyDescent="0.25">
      <c r="A360" s="310" t="s">
        <v>691</v>
      </c>
      <c r="B360" s="310" t="s">
        <v>692</v>
      </c>
      <c r="C360" s="310" t="s">
        <v>693</v>
      </c>
      <c r="D360" s="310" t="s">
        <v>551</v>
      </c>
      <c r="E360" s="310" t="s">
        <v>487</v>
      </c>
      <c r="F360" s="310">
        <v>2114</v>
      </c>
      <c r="G360" s="310" t="s">
        <v>552</v>
      </c>
      <c r="H360" s="310" t="s">
        <v>694</v>
      </c>
      <c r="I360" s="310" t="s">
        <v>695</v>
      </c>
      <c r="J360" s="310" t="s">
        <v>696</v>
      </c>
      <c r="K360" s="311">
        <v>44197</v>
      </c>
      <c r="L360" s="311">
        <v>44561</v>
      </c>
      <c r="M360" s="310" t="s">
        <v>492</v>
      </c>
      <c r="R360" s="310">
        <v>5</v>
      </c>
      <c r="S360" s="310" t="s">
        <v>493</v>
      </c>
    </row>
    <row r="361" spans="1:19" x14ac:dyDescent="0.25">
      <c r="A361" s="310" t="s">
        <v>697</v>
      </c>
      <c r="B361" s="310" t="s">
        <v>698</v>
      </c>
      <c r="C361" s="310" t="s">
        <v>699</v>
      </c>
      <c r="D361" s="310" t="s">
        <v>664</v>
      </c>
      <c r="E361" s="310" t="s">
        <v>487</v>
      </c>
      <c r="F361" s="310">
        <v>1199</v>
      </c>
      <c r="G361" s="310" t="s">
        <v>578</v>
      </c>
      <c r="H361" s="310" t="s">
        <v>700</v>
      </c>
      <c r="I361" s="310" t="s">
        <v>701</v>
      </c>
      <c r="J361" s="310" t="s">
        <v>547</v>
      </c>
      <c r="K361" s="311">
        <v>44197</v>
      </c>
      <c r="L361" s="311">
        <v>44561</v>
      </c>
      <c r="M361" s="310" t="s">
        <v>421</v>
      </c>
      <c r="N361" s="310">
        <v>76</v>
      </c>
      <c r="O361" s="310">
        <v>7</v>
      </c>
      <c r="P361" s="310">
        <v>17</v>
      </c>
      <c r="Q361" s="310">
        <v>89</v>
      </c>
      <c r="R361" s="310">
        <v>2</v>
      </c>
      <c r="S361" s="310" t="s">
        <v>422</v>
      </c>
    </row>
    <row r="362" spans="1:19" x14ac:dyDescent="0.25">
      <c r="A362" s="310" t="s">
        <v>697</v>
      </c>
      <c r="B362" s="310" t="s">
        <v>698</v>
      </c>
      <c r="C362" s="310" t="s">
        <v>699</v>
      </c>
      <c r="D362" s="310" t="s">
        <v>664</v>
      </c>
      <c r="E362" s="310" t="s">
        <v>487</v>
      </c>
      <c r="F362" s="310">
        <v>1199</v>
      </c>
      <c r="G362" s="310" t="s">
        <v>578</v>
      </c>
      <c r="H362" s="310" t="s">
        <v>700</v>
      </c>
      <c r="I362" s="310" t="s">
        <v>701</v>
      </c>
      <c r="J362" s="310" t="s">
        <v>547</v>
      </c>
      <c r="K362" s="311">
        <v>44197</v>
      </c>
      <c r="L362" s="311">
        <v>44561</v>
      </c>
      <c r="M362" s="310" t="s">
        <v>429</v>
      </c>
      <c r="N362" s="310">
        <v>75</v>
      </c>
      <c r="O362" s="310">
        <v>6</v>
      </c>
      <c r="P362" s="310">
        <v>19</v>
      </c>
      <c r="Q362" s="310">
        <v>89</v>
      </c>
      <c r="R362" s="310">
        <v>3</v>
      </c>
      <c r="S362" s="310" t="s">
        <v>430</v>
      </c>
    </row>
    <row r="363" spans="1:19" x14ac:dyDescent="0.25">
      <c r="A363" s="310" t="s">
        <v>697</v>
      </c>
      <c r="B363" s="310" t="s">
        <v>698</v>
      </c>
      <c r="C363" s="310" t="s">
        <v>699</v>
      </c>
      <c r="D363" s="310" t="s">
        <v>664</v>
      </c>
      <c r="E363" s="310" t="s">
        <v>487</v>
      </c>
      <c r="F363" s="310">
        <v>1199</v>
      </c>
      <c r="G363" s="310" t="s">
        <v>578</v>
      </c>
      <c r="H363" s="310" t="s">
        <v>700</v>
      </c>
      <c r="I363" s="310" t="s">
        <v>701</v>
      </c>
      <c r="J363" s="310" t="s">
        <v>547</v>
      </c>
      <c r="K363" s="311">
        <v>44197</v>
      </c>
      <c r="L363" s="311">
        <v>44561</v>
      </c>
      <c r="M363" s="310" t="s">
        <v>423</v>
      </c>
      <c r="N363" s="310">
        <v>51</v>
      </c>
      <c r="O363" s="310">
        <v>20</v>
      </c>
      <c r="P363" s="310">
        <v>29</v>
      </c>
      <c r="Q363" s="310">
        <v>76</v>
      </c>
      <c r="R363" s="310">
        <v>2</v>
      </c>
      <c r="S363" s="310" t="s">
        <v>424</v>
      </c>
    </row>
    <row r="364" spans="1:19" x14ac:dyDescent="0.25">
      <c r="A364" s="310" t="s">
        <v>697</v>
      </c>
      <c r="B364" s="310" t="s">
        <v>698</v>
      </c>
      <c r="C364" s="310" t="s">
        <v>699</v>
      </c>
      <c r="D364" s="310" t="s">
        <v>664</v>
      </c>
      <c r="E364" s="310" t="s">
        <v>487</v>
      </c>
      <c r="F364" s="310">
        <v>1199</v>
      </c>
      <c r="G364" s="310" t="s">
        <v>578</v>
      </c>
      <c r="H364" s="310" t="s">
        <v>700</v>
      </c>
      <c r="I364" s="310" t="s">
        <v>701</v>
      </c>
      <c r="J364" s="310" t="s">
        <v>547</v>
      </c>
      <c r="K364" s="311">
        <v>44197</v>
      </c>
      <c r="L364" s="311">
        <v>44561</v>
      </c>
      <c r="M364" s="310" t="s">
        <v>431</v>
      </c>
      <c r="N364" s="310">
        <v>57</v>
      </c>
      <c r="O364" s="310">
        <v>24</v>
      </c>
      <c r="P364" s="310">
        <v>19</v>
      </c>
      <c r="Q364" s="310">
        <v>73</v>
      </c>
      <c r="R364" s="310">
        <v>3</v>
      </c>
      <c r="S364" s="310" t="s">
        <v>432</v>
      </c>
    </row>
    <row r="365" spans="1:19" x14ac:dyDescent="0.25">
      <c r="A365" s="310" t="s">
        <v>697</v>
      </c>
      <c r="B365" s="310" t="s">
        <v>698</v>
      </c>
      <c r="C365" s="310" t="s">
        <v>699</v>
      </c>
      <c r="D365" s="310" t="s">
        <v>664</v>
      </c>
      <c r="E365" s="310" t="s">
        <v>487</v>
      </c>
      <c r="F365" s="310">
        <v>1199</v>
      </c>
      <c r="G365" s="310" t="s">
        <v>578</v>
      </c>
      <c r="H365" s="310" t="s">
        <v>700</v>
      </c>
      <c r="I365" s="310" t="s">
        <v>701</v>
      </c>
      <c r="J365" s="310" t="s">
        <v>547</v>
      </c>
      <c r="K365" s="311">
        <v>44197</v>
      </c>
      <c r="L365" s="311">
        <v>44561</v>
      </c>
      <c r="M365" s="310" t="s">
        <v>435</v>
      </c>
      <c r="N365" s="310">
        <v>86</v>
      </c>
      <c r="O365" s="310">
        <v>14</v>
      </c>
      <c r="Q365" s="310">
        <v>86</v>
      </c>
      <c r="R365" s="310">
        <v>3</v>
      </c>
      <c r="S365" s="310" t="s">
        <v>436</v>
      </c>
    </row>
    <row r="366" spans="1:19" x14ac:dyDescent="0.25">
      <c r="A366" s="310" t="s">
        <v>697</v>
      </c>
      <c r="B366" s="310" t="s">
        <v>698</v>
      </c>
      <c r="C366" s="310" t="s">
        <v>699</v>
      </c>
      <c r="D366" s="310" t="s">
        <v>664</v>
      </c>
      <c r="E366" s="310" t="s">
        <v>487</v>
      </c>
      <c r="F366" s="310">
        <v>1199</v>
      </c>
      <c r="G366" s="310" t="s">
        <v>578</v>
      </c>
      <c r="H366" s="310" t="s">
        <v>700</v>
      </c>
      <c r="I366" s="310" t="s">
        <v>701</v>
      </c>
      <c r="J366" s="310" t="s">
        <v>547</v>
      </c>
      <c r="K366" s="311">
        <v>44197</v>
      </c>
      <c r="L366" s="311">
        <v>44561</v>
      </c>
      <c r="M366" s="310" t="s">
        <v>433</v>
      </c>
      <c r="N366" s="310">
        <v>45</v>
      </c>
      <c r="O366" s="310">
        <v>8</v>
      </c>
      <c r="P366" s="310">
        <v>47</v>
      </c>
      <c r="Q366" s="310">
        <v>78</v>
      </c>
      <c r="R366" s="310">
        <v>2</v>
      </c>
      <c r="S366" s="310" t="s">
        <v>434</v>
      </c>
    </row>
    <row r="367" spans="1:19" x14ac:dyDescent="0.25">
      <c r="A367" s="310" t="s">
        <v>697</v>
      </c>
      <c r="B367" s="310" t="s">
        <v>698</v>
      </c>
      <c r="C367" s="310" t="s">
        <v>699</v>
      </c>
      <c r="D367" s="310" t="s">
        <v>664</v>
      </c>
      <c r="E367" s="310" t="s">
        <v>487</v>
      </c>
      <c r="F367" s="310">
        <v>1199</v>
      </c>
      <c r="G367" s="310" t="s">
        <v>578</v>
      </c>
      <c r="H367" s="310" t="s">
        <v>700</v>
      </c>
      <c r="I367" s="310" t="s">
        <v>701</v>
      </c>
      <c r="J367" s="310" t="s">
        <v>547</v>
      </c>
      <c r="K367" s="311">
        <v>44197</v>
      </c>
      <c r="L367" s="311">
        <v>44561</v>
      </c>
      <c r="M367" s="310" t="s">
        <v>419</v>
      </c>
      <c r="N367" s="310">
        <v>67</v>
      </c>
      <c r="O367" s="310">
        <v>13</v>
      </c>
      <c r="P367" s="310">
        <v>20</v>
      </c>
      <c r="Q367" s="310">
        <v>83</v>
      </c>
      <c r="R367" s="310">
        <v>3</v>
      </c>
      <c r="S367" s="310" t="s">
        <v>420</v>
      </c>
    </row>
    <row r="368" spans="1:19" x14ac:dyDescent="0.25">
      <c r="A368" s="310" t="s">
        <v>697</v>
      </c>
      <c r="B368" s="310" t="s">
        <v>698</v>
      </c>
      <c r="C368" s="310" t="s">
        <v>699</v>
      </c>
      <c r="D368" s="310" t="s">
        <v>664</v>
      </c>
      <c r="E368" s="310" t="s">
        <v>487</v>
      </c>
      <c r="F368" s="310">
        <v>1199</v>
      </c>
      <c r="G368" s="310" t="s">
        <v>578</v>
      </c>
      <c r="H368" s="310" t="s">
        <v>700</v>
      </c>
      <c r="I368" s="310" t="s">
        <v>701</v>
      </c>
      <c r="J368" s="310" t="s">
        <v>547</v>
      </c>
      <c r="K368" s="311">
        <v>44197</v>
      </c>
      <c r="L368" s="311">
        <v>44561</v>
      </c>
      <c r="M368" s="310" t="s">
        <v>417</v>
      </c>
      <c r="N368" s="310">
        <v>49</v>
      </c>
      <c r="O368" s="310">
        <v>18</v>
      </c>
      <c r="P368" s="310">
        <v>33</v>
      </c>
      <c r="Q368" s="310">
        <v>75</v>
      </c>
      <c r="R368" s="310">
        <v>1</v>
      </c>
      <c r="S368" s="310" t="s">
        <v>418</v>
      </c>
    </row>
    <row r="369" spans="1:19" x14ac:dyDescent="0.25">
      <c r="A369" s="310" t="s">
        <v>697</v>
      </c>
      <c r="B369" s="310" t="s">
        <v>698</v>
      </c>
      <c r="C369" s="310" t="s">
        <v>699</v>
      </c>
      <c r="D369" s="310" t="s">
        <v>664</v>
      </c>
      <c r="E369" s="310" t="s">
        <v>487</v>
      </c>
      <c r="F369" s="310">
        <v>1199</v>
      </c>
      <c r="G369" s="310" t="s">
        <v>578</v>
      </c>
      <c r="H369" s="310" t="s">
        <v>700</v>
      </c>
      <c r="I369" s="310" t="s">
        <v>701</v>
      </c>
      <c r="J369" s="310" t="s">
        <v>547</v>
      </c>
      <c r="K369" s="311">
        <v>44197</v>
      </c>
      <c r="L369" s="311">
        <v>44561</v>
      </c>
      <c r="M369" s="310" t="s">
        <v>425</v>
      </c>
      <c r="N369" s="310">
        <v>63</v>
      </c>
      <c r="O369" s="310">
        <v>12</v>
      </c>
      <c r="P369" s="310">
        <v>25</v>
      </c>
      <c r="Q369" s="310">
        <v>85</v>
      </c>
      <c r="R369" s="310">
        <v>3</v>
      </c>
      <c r="S369" s="310" t="s">
        <v>426</v>
      </c>
    </row>
    <row r="370" spans="1:19" x14ac:dyDescent="0.25">
      <c r="A370" s="310" t="s">
        <v>697</v>
      </c>
      <c r="B370" s="310" t="s">
        <v>698</v>
      </c>
      <c r="C370" s="310" t="s">
        <v>699</v>
      </c>
      <c r="D370" s="310" t="s">
        <v>664</v>
      </c>
      <c r="E370" s="310" t="s">
        <v>487</v>
      </c>
      <c r="F370" s="310">
        <v>1199</v>
      </c>
      <c r="G370" s="310" t="s">
        <v>578</v>
      </c>
      <c r="H370" s="310" t="s">
        <v>700</v>
      </c>
      <c r="I370" s="310" t="s">
        <v>701</v>
      </c>
      <c r="J370" s="310" t="s">
        <v>547</v>
      </c>
      <c r="K370" s="311">
        <v>44197</v>
      </c>
      <c r="L370" s="311">
        <v>44561</v>
      </c>
      <c r="M370" s="310" t="s">
        <v>427</v>
      </c>
      <c r="N370" s="310">
        <v>69</v>
      </c>
      <c r="O370" s="310">
        <v>7</v>
      </c>
      <c r="P370" s="310">
        <v>24</v>
      </c>
      <c r="Q370" s="310">
        <v>86</v>
      </c>
      <c r="R370" s="310">
        <v>3</v>
      </c>
      <c r="S370" s="310" t="s">
        <v>445</v>
      </c>
    </row>
    <row r="371" spans="1:19" x14ac:dyDescent="0.25">
      <c r="A371" s="310" t="s">
        <v>697</v>
      </c>
      <c r="B371" s="310" t="s">
        <v>698</v>
      </c>
      <c r="C371" s="310" t="s">
        <v>699</v>
      </c>
      <c r="D371" s="310" t="s">
        <v>664</v>
      </c>
      <c r="E371" s="310" t="s">
        <v>487</v>
      </c>
      <c r="F371" s="310">
        <v>1199</v>
      </c>
      <c r="G371" s="310" t="s">
        <v>578</v>
      </c>
      <c r="H371" s="310" t="s">
        <v>700</v>
      </c>
      <c r="I371" s="310" t="s">
        <v>701</v>
      </c>
      <c r="J371" s="310" t="s">
        <v>547</v>
      </c>
      <c r="K371" s="311">
        <v>44197</v>
      </c>
      <c r="L371" s="311">
        <v>44561</v>
      </c>
      <c r="M371" s="310" t="s">
        <v>492</v>
      </c>
      <c r="R371" s="310">
        <v>3</v>
      </c>
      <c r="S371" s="310" t="s">
        <v>493</v>
      </c>
    </row>
    <row r="372" spans="1:19" x14ac:dyDescent="0.25">
      <c r="A372" s="310" t="s">
        <v>702</v>
      </c>
      <c r="B372" s="310" t="s">
        <v>703</v>
      </c>
      <c r="C372" s="310" t="s">
        <v>704</v>
      </c>
      <c r="D372" s="310" t="s">
        <v>705</v>
      </c>
      <c r="E372" s="310" t="s">
        <v>487</v>
      </c>
      <c r="F372" s="310">
        <v>1844</v>
      </c>
      <c r="G372" s="310" t="s">
        <v>514</v>
      </c>
      <c r="H372" s="310" t="s">
        <v>706</v>
      </c>
      <c r="I372" s="310" t="s">
        <v>707</v>
      </c>
      <c r="J372" s="310" t="s">
        <v>517</v>
      </c>
      <c r="K372" s="311">
        <v>44197</v>
      </c>
      <c r="L372" s="311">
        <v>44561</v>
      </c>
      <c r="M372" s="310" t="s">
        <v>421</v>
      </c>
      <c r="N372" s="310">
        <v>77</v>
      </c>
      <c r="O372" s="310">
        <v>7</v>
      </c>
      <c r="P372" s="310">
        <v>16</v>
      </c>
      <c r="Q372" s="310">
        <v>90</v>
      </c>
      <c r="R372" s="310">
        <v>3</v>
      </c>
      <c r="S372" s="310" t="s">
        <v>422</v>
      </c>
    </row>
    <row r="373" spans="1:19" x14ac:dyDescent="0.25">
      <c r="A373" s="310" t="s">
        <v>702</v>
      </c>
      <c r="B373" s="310" t="s">
        <v>703</v>
      </c>
      <c r="C373" s="310" t="s">
        <v>704</v>
      </c>
      <c r="D373" s="310" t="s">
        <v>705</v>
      </c>
      <c r="E373" s="310" t="s">
        <v>487</v>
      </c>
      <c r="F373" s="310">
        <v>1844</v>
      </c>
      <c r="G373" s="310" t="s">
        <v>514</v>
      </c>
      <c r="H373" s="310" t="s">
        <v>706</v>
      </c>
      <c r="I373" s="310" t="s">
        <v>707</v>
      </c>
      <c r="J373" s="310" t="s">
        <v>517</v>
      </c>
      <c r="K373" s="311">
        <v>44197</v>
      </c>
      <c r="L373" s="311">
        <v>44561</v>
      </c>
      <c r="M373" s="310" t="s">
        <v>429</v>
      </c>
      <c r="N373" s="310">
        <v>72</v>
      </c>
      <c r="O373" s="310">
        <v>9</v>
      </c>
      <c r="P373" s="310">
        <v>19</v>
      </c>
      <c r="Q373" s="310">
        <v>87</v>
      </c>
      <c r="R373" s="310">
        <v>2</v>
      </c>
      <c r="S373" s="310" t="s">
        <v>430</v>
      </c>
    </row>
    <row r="374" spans="1:19" x14ac:dyDescent="0.25">
      <c r="A374" s="310" t="s">
        <v>702</v>
      </c>
      <c r="B374" s="310" t="s">
        <v>703</v>
      </c>
      <c r="C374" s="310" t="s">
        <v>704</v>
      </c>
      <c r="D374" s="310" t="s">
        <v>705</v>
      </c>
      <c r="E374" s="310" t="s">
        <v>487</v>
      </c>
      <c r="F374" s="310">
        <v>1844</v>
      </c>
      <c r="G374" s="310" t="s">
        <v>514</v>
      </c>
      <c r="H374" s="310" t="s">
        <v>706</v>
      </c>
      <c r="I374" s="310" t="s">
        <v>707</v>
      </c>
      <c r="J374" s="310" t="s">
        <v>517</v>
      </c>
      <c r="K374" s="311">
        <v>44197</v>
      </c>
      <c r="L374" s="311">
        <v>44561</v>
      </c>
      <c r="M374" s="310" t="s">
        <v>423</v>
      </c>
      <c r="N374" s="310">
        <v>60</v>
      </c>
      <c r="O374" s="310">
        <v>13</v>
      </c>
      <c r="P374" s="310">
        <v>27</v>
      </c>
      <c r="Q374" s="310">
        <v>81</v>
      </c>
      <c r="R374" s="310">
        <v>3</v>
      </c>
      <c r="S374" s="310" t="s">
        <v>424</v>
      </c>
    </row>
    <row r="375" spans="1:19" x14ac:dyDescent="0.25">
      <c r="A375" s="310" t="s">
        <v>702</v>
      </c>
      <c r="B375" s="310" t="s">
        <v>703</v>
      </c>
      <c r="C375" s="310" t="s">
        <v>704</v>
      </c>
      <c r="D375" s="310" t="s">
        <v>705</v>
      </c>
      <c r="E375" s="310" t="s">
        <v>487</v>
      </c>
      <c r="F375" s="310">
        <v>1844</v>
      </c>
      <c r="G375" s="310" t="s">
        <v>514</v>
      </c>
      <c r="H375" s="310" t="s">
        <v>706</v>
      </c>
      <c r="I375" s="310" t="s">
        <v>707</v>
      </c>
      <c r="J375" s="310" t="s">
        <v>517</v>
      </c>
      <c r="K375" s="311">
        <v>44197</v>
      </c>
      <c r="L375" s="311">
        <v>44561</v>
      </c>
      <c r="M375" s="310" t="s">
        <v>431</v>
      </c>
      <c r="N375" s="310">
        <v>61</v>
      </c>
      <c r="O375" s="310">
        <v>22</v>
      </c>
      <c r="P375" s="310">
        <v>17</v>
      </c>
      <c r="Q375" s="310">
        <v>76</v>
      </c>
      <c r="R375" s="310">
        <v>3</v>
      </c>
      <c r="S375" s="310" t="s">
        <v>432</v>
      </c>
    </row>
    <row r="376" spans="1:19" x14ac:dyDescent="0.25">
      <c r="A376" s="310" t="s">
        <v>702</v>
      </c>
      <c r="B376" s="310" t="s">
        <v>703</v>
      </c>
      <c r="C376" s="310" t="s">
        <v>704</v>
      </c>
      <c r="D376" s="310" t="s">
        <v>705</v>
      </c>
      <c r="E376" s="310" t="s">
        <v>487</v>
      </c>
      <c r="F376" s="310">
        <v>1844</v>
      </c>
      <c r="G376" s="310" t="s">
        <v>514</v>
      </c>
      <c r="H376" s="310" t="s">
        <v>706</v>
      </c>
      <c r="I376" s="310" t="s">
        <v>707</v>
      </c>
      <c r="J376" s="310" t="s">
        <v>517</v>
      </c>
      <c r="K376" s="311">
        <v>44197</v>
      </c>
      <c r="L376" s="311">
        <v>44561</v>
      </c>
      <c r="M376" s="310" t="s">
        <v>435</v>
      </c>
      <c r="N376" s="310">
        <v>86</v>
      </c>
      <c r="O376" s="310">
        <v>14</v>
      </c>
      <c r="Q376" s="310">
        <v>86</v>
      </c>
      <c r="R376" s="310">
        <v>3</v>
      </c>
      <c r="S376" s="310" t="s">
        <v>436</v>
      </c>
    </row>
    <row r="377" spans="1:19" x14ac:dyDescent="0.25">
      <c r="A377" s="310" t="s">
        <v>702</v>
      </c>
      <c r="B377" s="310" t="s">
        <v>703</v>
      </c>
      <c r="C377" s="310" t="s">
        <v>704</v>
      </c>
      <c r="D377" s="310" t="s">
        <v>705</v>
      </c>
      <c r="E377" s="310" t="s">
        <v>487</v>
      </c>
      <c r="F377" s="310">
        <v>1844</v>
      </c>
      <c r="G377" s="310" t="s">
        <v>514</v>
      </c>
      <c r="H377" s="310" t="s">
        <v>706</v>
      </c>
      <c r="I377" s="310" t="s">
        <v>707</v>
      </c>
      <c r="J377" s="310" t="s">
        <v>517</v>
      </c>
      <c r="K377" s="311">
        <v>44197</v>
      </c>
      <c r="L377" s="311">
        <v>44561</v>
      </c>
      <c r="M377" s="310" t="s">
        <v>433</v>
      </c>
      <c r="N377" s="310">
        <v>45</v>
      </c>
      <c r="O377" s="310">
        <v>8</v>
      </c>
      <c r="P377" s="310">
        <v>47</v>
      </c>
      <c r="Q377" s="310">
        <v>78</v>
      </c>
      <c r="R377" s="310">
        <v>2</v>
      </c>
      <c r="S377" s="310" t="s">
        <v>434</v>
      </c>
    </row>
    <row r="378" spans="1:19" x14ac:dyDescent="0.25">
      <c r="A378" s="310" t="s">
        <v>702</v>
      </c>
      <c r="B378" s="310" t="s">
        <v>703</v>
      </c>
      <c r="C378" s="310" t="s">
        <v>704</v>
      </c>
      <c r="D378" s="310" t="s">
        <v>705</v>
      </c>
      <c r="E378" s="310" t="s">
        <v>487</v>
      </c>
      <c r="F378" s="310">
        <v>1844</v>
      </c>
      <c r="G378" s="310" t="s">
        <v>514</v>
      </c>
      <c r="H378" s="310" t="s">
        <v>706</v>
      </c>
      <c r="I378" s="310" t="s">
        <v>707</v>
      </c>
      <c r="J378" s="310" t="s">
        <v>517</v>
      </c>
      <c r="K378" s="311">
        <v>44197</v>
      </c>
      <c r="L378" s="311">
        <v>44561</v>
      </c>
      <c r="M378" s="310" t="s">
        <v>419</v>
      </c>
      <c r="N378" s="310">
        <v>67</v>
      </c>
      <c r="O378" s="310">
        <v>11</v>
      </c>
      <c r="P378" s="310">
        <v>22</v>
      </c>
      <c r="Q378" s="310">
        <v>84</v>
      </c>
      <c r="R378" s="310">
        <v>3</v>
      </c>
      <c r="S378" s="310" t="s">
        <v>420</v>
      </c>
    </row>
    <row r="379" spans="1:19" x14ac:dyDescent="0.25">
      <c r="A379" s="310" t="s">
        <v>702</v>
      </c>
      <c r="B379" s="310" t="s">
        <v>703</v>
      </c>
      <c r="C379" s="310" t="s">
        <v>704</v>
      </c>
      <c r="D379" s="310" t="s">
        <v>705</v>
      </c>
      <c r="E379" s="310" t="s">
        <v>487</v>
      </c>
      <c r="F379" s="310">
        <v>1844</v>
      </c>
      <c r="G379" s="310" t="s">
        <v>514</v>
      </c>
      <c r="H379" s="310" t="s">
        <v>706</v>
      </c>
      <c r="I379" s="310" t="s">
        <v>707</v>
      </c>
      <c r="J379" s="310" t="s">
        <v>517</v>
      </c>
      <c r="K379" s="311">
        <v>44197</v>
      </c>
      <c r="L379" s="311">
        <v>44561</v>
      </c>
      <c r="M379" s="310" t="s">
        <v>417</v>
      </c>
      <c r="N379" s="310">
        <v>51</v>
      </c>
      <c r="O379" s="310">
        <v>16</v>
      </c>
      <c r="P379" s="310">
        <v>33</v>
      </c>
      <c r="Q379" s="310">
        <v>77</v>
      </c>
      <c r="R379" s="310">
        <v>2</v>
      </c>
      <c r="S379" s="310" t="s">
        <v>418</v>
      </c>
    </row>
    <row r="380" spans="1:19" x14ac:dyDescent="0.25">
      <c r="A380" s="310" t="s">
        <v>702</v>
      </c>
      <c r="B380" s="310" t="s">
        <v>703</v>
      </c>
      <c r="C380" s="310" t="s">
        <v>704</v>
      </c>
      <c r="D380" s="310" t="s">
        <v>705</v>
      </c>
      <c r="E380" s="310" t="s">
        <v>487</v>
      </c>
      <c r="F380" s="310">
        <v>1844</v>
      </c>
      <c r="G380" s="310" t="s">
        <v>514</v>
      </c>
      <c r="H380" s="310" t="s">
        <v>706</v>
      </c>
      <c r="I380" s="310" t="s">
        <v>707</v>
      </c>
      <c r="J380" s="310" t="s">
        <v>517</v>
      </c>
      <c r="K380" s="311">
        <v>44197</v>
      </c>
      <c r="L380" s="311">
        <v>44561</v>
      </c>
      <c r="M380" s="310" t="s">
        <v>425</v>
      </c>
      <c r="N380" s="310">
        <v>63</v>
      </c>
      <c r="O380" s="310">
        <v>12</v>
      </c>
      <c r="P380" s="310">
        <v>25</v>
      </c>
      <c r="Q380" s="310">
        <v>84</v>
      </c>
      <c r="R380" s="310">
        <v>2</v>
      </c>
      <c r="S380" s="310" t="s">
        <v>426</v>
      </c>
    </row>
    <row r="381" spans="1:19" x14ac:dyDescent="0.25">
      <c r="A381" s="310" t="s">
        <v>702</v>
      </c>
      <c r="B381" s="310" t="s">
        <v>703</v>
      </c>
      <c r="C381" s="310" t="s">
        <v>704</v>
      </c>
      <c r="D381" s="310" t="s">
        <v>705</v>
      </c>
      <c r="E381" s="310" t="s">
        <v>487</v>
      </c>
      <c r="F381" s="310">
        <v>1844</v>
      </c>
      <c r="G381" s="310" t="s">
        <v>514</v>
      </c>
      <c r="H381" s="310" t="s">
        <v>706</v>
      </c>
      <c r="I381" s="310" t="s">
        <v>707</v>
      </c>
      <c r="J381" s="310" t="s">
        <v>517</v>
      </c>
      <c r="K381" s="311">
        <v>44197</v>
      </c>
      <c r="L381" s="311">
        <v>44561</v>
      </c>
      <c r="M381" s="310" t="s">
        <v>427</v>
      </c>
      <c r="N381" s="310">
        <v>61</v>
      </c>
      <c r="O381" s="310">
        <v>9</v>
      </c>
      <c r="P381" s="310">
        <v>30</v>
      </c>
      <c r="Q381" s="310">
        <v>83</v>
      </c>
      <c r="R381" s="310">
        <v>3</v>
      </c>
      <c r="S381" s="310" t="s">
        <v>445</v>
      </c>
    </row>
    <row r="382" spans="1:19" x14ac:dyDescent="0.25">
      <c r="A382" s="310" t="s">
        <v>702</v>
      </c>
      <c r="B382" s="310" t="s">
        <v>703</v>
      </c>
      <c r="C382" s="310" t="s">
        <v>704</v>
      </c>
      <c r="D382" s="310" t="s">
        <v>705</v>
      </c>
      <c r="E382" s="310" t="s">
        <v>487</v>
      </c>
      <c r="F382" s="310">
        <v>1844</v>
      </c>
      <c r="G382" s="310" t="s">
        <v>514</v>
      </c>
      <c r="H382" s="310" t="s">
        <v>706</v>
      </c>
      <c r="I382" s="310" t="s">
        <v>707</v>
      </c>
      <c r="J382" s="310" t="s">
        <v>517</v>
      </c>
      <c r="K382" s="311">
        <v>44197</v>
      </c>
      <c r="L382" s="311">
        <v>44561</v>
      </c>
      <c r="M382" s="310" t="s">
        <v>492</v>
      </c>
      <c r="R382" s="310">
        <v>3</v>
      </c>
      <c r="S382" s="310" t="s">
        <v>493</v>
      </c>
    </row>
    <row r="383" spans="1:19" x14ac:dyDescent="0.25">
      <c r="A383" s="310" t="s">
        <v>708</v>
      </c>
      <c r="B383" s="310" t="s">
        <v>709</v>
      </c>
      <c r="C383" s="310" t="s">
        <v>710</v>
      </c>
      <c r="D383" s="310" t="s">
        <v>711</v>
      </c>
      <c r="E383" s="310" t="s">
        <v>487</v>
      </c>
      <c r="F383" s="310">
        <v>2494</v>
      </c>
      <c r="G383" s="310" t="s">
        <v>712</v>
      </c>
      <c r="H383" s="310" t="s">
        <v>713</v>
      </c>
      <c r="I383" s="310" t="s">
        <v>714</v>
      </c>
      <c r="J383" s="310" t="s">
        <v>679</v>
      </c>
      <c r="K383" s="311">
        <v>44197</v>
      </c>
      <c r="L383" s="311">
        <v>44561</v>
      </c>
      <c r="M383" s="310" t="s">
        <v>421</v>
      </c>
      <c r="N383" s="310">
        <v>79</v>
      </c>
      <c r="O383" s="310">
        <v>6</v>
      </c>
      <c r="P383" s="310">
        <v>15</v>
      </c>
      <c r="Q383" s="310">
        <v>91</v>
      </c>
      <c r="R383" s="310">
        <v>3</v>
      </c>
      <c r="S383" s="310" t="s">
        <v>422</v>
      </c>
    </row>
    <row r="384" spans="1:19" x14ac:dyDescent="0.25">
      <c r="A384" s="310" t="s">
        <v>708</v>
      </c>
      <c r="B384" s="310" t="s">
        <v>709</v>
      </c>
      <c r="C384" s="310" t="s">
        <v>710</v>
      </c>
      <c r="D384" s="310" t="s">
        <v>711</v>
      </c>
      <c r="E384" s="310" t="s">
        <v>487</v>
      </c>
      <c r="F384" s="310">
        <v>2494</v>
      </c>
      <c r="G384" s="310" t="s">
        <v>712</v>
      </c>
      <c r="H384" s="310" t="s">
        <v>713</v>
      </c>
      <c r="I384" s="310" t="s">
        <v>714</v>
      </c>
      <c r="J384" s="310" t="s">
        <v>679</v>
      </c>
      <c r="K384" s="311">
        <v>44197</v>
      </c>
      <c r="L384" s="311">
        <v>44561</v>
      </c>
      <c r="M384" s="310" t="s">
        <v>429</v>
      </c>
      <c r="N384" s="310">
        <v>82</v>
      </c>
      <c r="O384" s="310">
        <v>5</v>
      </c>
      <c r="P384" s="310">
        <v>13</v>
      </c>
      <c r="Q384" s="310">
        <v>92</v>
      </c>
      <c r="R384" s="310">
        <v>4</v>
      </c>
      <c r="S384" s="310" t="s">
        <v>430</v>
      </c>
    </row>
    <row r="385" spans="1:19" x14ac:dyDescent="0.25">
      <c r="A385" s="310" t="s">
        <v>708</v>
      </c>
      <c r="B385" s="310" t="s">
        <v>709</v>
      </c>
      <c r="C385" s="310" t="s">
        <v>710</v>
      </c>
      <c r="D385" s="310" t="s">
        <v>711</v>
      </c>
      <c r="E385" s="310" t="s">
        <v>487</v>
      </c>
      <c r="F385" s="310">
        <v>2494</v>
      </c>
      <c r="G385" s="310" t="s">
        <v>712</v>
      </c>
      <c r="H385" s="310" t="s">
        <v>713</v>
      </c>
      <c r="I385" s="310" t="s">
        <v>714</v>
      </c>
      <c r="J385" s="310" t="s">
        <v>679</v>
      </c>
      <c r="K385" s="311">
        <v>44197</v>
      </c>
      <c r="L385" s="311">
        <v>44561</v>
      </c>
      <c r="M385" s="310" t="s">
        <v>423</v>
      </c>
      <c r="N385" s="310">
        <v>55</v>
      </c>
      <c r="O385" s="310">
        <v>16</v>
      </c>
      <c r="P385" s="310">
        <v>29</v>
      </c>
      <c r="Q385" s="310">
        <v>79</v>
      </c>
      <c r="R385" s="310">
        <v>2</v>
      </c>
      <c r="S385" s="310" t="s">
        <v>424</v>
      </c>
    </row>
    <row r="386" spans="1:19" x14ac:dyDescent="0.25">
      <c r="A386" s="310" t="s">
        <v>708</v>
      </c>
      <c r="B386" s="310" t="s">
        <v>709</v>
      </c>
      <c r="C386" s="310" t="s">
        <v>710</v>
      </c>
      <c r="D386" s="310" t="s">
        <v>711</v>
      </c>
      <c r="E386" s="310" t="s">
        <v>487</v>
      </c>
      <c r="F386" s="310">
        <v>2494</v>
      </c>
      <c r="G386" s="310" t="s">
        <v>712</v>
      </c>
      <c r="H386" s="310" t="s">
        <v>713</v>
      </c>
      <c r="I386" s="310" t="s">
        <v>714</v>
      </c>
      <c r="J386" s="310" t="s">
        <v>679</v>
      </c>
      <c r="K386" s="311">
        <v>44197</v>
      </c>
      <c r="L386" s="311">
        <v>44561</v>
      </c>
      <c r="M386" s="310" t="s">
        <v>431</v>
      </c>
      <c r="N386" s="310">
        <v>62</v>
      </c>
      <c r="O386" s="310">
        <v>20</v>
      </c>
      <c r="P386" s="310">
        <v>18</v>
      </c>
      <c r="Q386" s="310">
        <v>76</v>
      </c>
      <c r="R386" s="310">
        <v>3</v>
      </c>
      <c r="S386" s="310" t="s">
        <v>432</v>
      </c>
    </row>
    <row r="387" spans="1:19" x14ac:dyDescent="0.25">
      <c r="A387" s="310" t="s">
        <v>708</v>
      </c>
      <c r="B387" s="310" t="s">
        <v>709</v>
      </c>
      <c r="C387" s="310" t="s">
        <v>710</v>
      </c>
      <c r="D387" s="310" t="s">
        <v>711</v>
      </c>
      <c r="E387" s="310" t="s">
        <v>487</v>
      </c>
      <c r="F387" s="310">
        <v>2494</v>
      </c>
      <c r="G387" s="310" t="s">
        <v>712</v>
      </c>
      <c r="H387" s="310" t="s">
        <v>713</v>
      </c>
      <c r="I387" s="310" t="s">
        <v>714</v>
      </c>
      <c r="J387" s="310" t="s">
        <v>679</v>
      </c>
      <c r="K387" s="311">
        <v>44197</v>
      </c>
      <c r="L387" s="311">
        <v>44561</v>
      </c>
      <c r="M387" s="310" t="s">
        <v>435</v>
      </c>
      <c r="N387" s="310">
        <v>88</v>
      </c>
      <c r="O387" s="310">
        <v>12</v>
      </c>
      <c r="Q387" s="310">
        <v>88</v>
      </c>
      <c r="R387" s="310">
        <v>4</v>
      </c>
      <c r="S387" s="310" t="s">
        <v>436</v>
      </c>
    </row>
    <row r="388" spans="1:19" x14ac:dyDescent="0.25">
      <c r="A388" s="310" t="s">
        <v>708</v>
      </c>
      <c r="B388" s="310" t="s">
        <v>709</v>
      </c>
      <c r="C388" s="310" t="s">
        <v>710</v>
      </c>
      <c r="D388" s="310" t="s">
        <v>711</v>
      </c>
      <c r="E388" s="310" t="s">
        <v>487</v>
      </c>
      <c r="F388" s="310">
        <v>2494</v>
      </c>
      <c r="G388" s="310" t="s">
        <v>712</v>
      </c>
      <c r="H388" s="310" t="s">
        <v>713</v>
      </c>
      <c r="I388" s="310" t="s">
        <v>714</v>
      </c>
      <c r="J388" s="310" t="s">
        <v>679</v>
      </c>
      <c r="K388" s="311">
        <v>44197</v>
      </c>
      <c r="L388" s="311">
        <v>44561</v>
      </c>
      <c r="M388" s="310" t="s">
        <v>433</v>
      </c>
      <c r="N388" s="310">
        <v>56</v>
      </c>
      <c r="O388" s="310">
        <v>6</v>
      </c>
      <c r="P388" s="310">
        <v>38</v>
      </c>
      <c r="Q388" s="310">
        <v>82</v>
      </c>
      <c r="R388" s="310">
        <v>3</v>
      </c>
      <c r="S388" s="310" t="s">
        <v>434</v>
      </c>
    </row>
    <row r="389" spans="1:19" x14ac:dyDescent="0.25">
      <c r="A389" s="310" t="s">
        <v>708</v>
      </c>
      <c r="B389" s="310" t="s">
        <v>709</v>
      </c>
      <c r="C389" s="310" t="s">
        <v>710</v>
      </c>
      <c r="D389" s="310" t="s">
        <v>711</v>
      </c>
      <c r="E389" s="310" t="s">
        <v>487</v>
      </c>
      <c r="F389" s="310">
        <v>2494</v>
      </c>
      <c r="G389" s="310" t="s">
        <v>712</v>
      </c>
      <c r="H389" s="310" t="s">
        <v>713</v>
      </c>
      <c r="I389" s="310" t="s">
        <v>714</v>
      </c>
      <c r="J389" s="310" t="s">
        <v>679</v>
      </c>
      <c r="K389" s="311">
        <v>44197</v>
      </c>
      <c r="L389" s="311">
        <v>44561</v>
      </c>
      <c r="M389" s="310" t="s">
        <v>419</v>
      </c>
      <c r="N389" s="310">
        <v>70</v>
      </c>
      <c r="O389" s="310">
        <v>11</v>
      </c>
      <c r="P389" s="310">
        <v>19</v>
      </c>
      <c r="Q389" s="310">
        <v>85</v>
      </c>
      <c r="R389" s="310">
        <v>3</v>
      </c>
      <c r="S389" s="310" t="s">
        <v>420</v>
      </c>
    </row>
    <row r="390" spans="1:19" x14ac:dyDescent="0.25">
      <c r="A390" s="310" t="s">
        <v>708</v>
      </c>
      <c r="B390" s="310" t="s">
        <v>709</v>
      </c>
      <c r="C390" s="310" t="s">
        <v>710</v>
      </c>
      <c r="D390" s="310" t="s">
        <v>711</v>
      </c>
      <c r="E390" s="310" t="s">
        <v>487</v>
      </c>
      <c r="F390" s="310">
        <v>2494</v>
      </c>
      <c r="G390" s="310" t="s">
        <v>712</v>
      </c>
      <c r="H390" s="310" t="s">
        <v>713</v>
      </c>
      <c r="I390" s="310" t="s">
        <v>714</v>
      </c>
      <c r="J390" s="310" t="s">
        <v>679</v>
      </c>
      <c r="K390" s="311">
        <v>44197</v>
      </c>
      <c r="L390" s="311">
        <v>44561</v>
      </c>
      <c r="M390" s="310" t="s">
        <v>417</v>
      </c>
      <c r="N390" s="310">
        <v>40</v>
      </c>
      <c r="O390" s="310">
        <v>23</v>
      </c>
      <c r="P390" s="310">
        <v>37</v>
      </c>
      <c r="Q390" s="310">
        <v>70</v>
      </c>
      <c r="R390" s="310">
        <v>1</v>
      </c>
      <c r="S390" s="310" t="s">
        <v>418</v>
      </c>
    </row>
    <row r="391" spans="1:19" x14ac:dyDescent="0.25">
      <c r="A391" s="310" t="s">
        <v>708</v>
      </c>
      <c r="B391" s="310" t="s">
        <v>709</v>
      </c>
      <c r="C391" s="310" t="s">
        <v>710</v>
      </c>
      <c r="D391" s="310" t="s">
        <v>711</v>
      </c>
      <c r="E391" s="310" t="s">
        <v>487</v>
      </c>
      <c r="F391" s="310">
        <v>2494</v>
      </c>
      <c r="G391" s="310" t="s">
        <v>712</v>
      </c>
      <c r="H391" s="310" t="s">
        <v>713</v>
      </c>
      <c r="I391" s="310" t="s">
        <v>714</v>
      </c>
      <c r="J391" s="310" t="s">
        <v>679</v>
      </c>
      <c r="K391" s="311">
        <v>44197</v>
      </c>
      <c r="L391" s="311">
        <v>44561</v>
      </c>
      <c r="M391" s="310" t="s">
        <v>425</v>
      </c>
      <c r="N391" s="310">
        <v>67</v>
      </c>
      <c r="O391" s="310">
        <v>12</v>
      </c>
      <c r="P391" s="310">
        <v>21</v>
      </c>
      <c r="Q391" s="310">
        <v>86</v>
      </c>
      <c r="R391" s="310">
        <v>3</v>
      </c>
      <c r="S391" s="310" t="s">
        <v>426</v>
      </c>
    </row>
    <row r="392" spans="1:19" x14ac:dyDescent="0.25">
      <c r="A392" s="310" t="s">
        <v>708</v>
      </c>
      <c r="B392" s="310" t="s">
        <v>709</v>
      </c>
      <c r="C392" s="310" t="s">
        <v>710</v>
      </c>
      <c r="D392" s="310" t="s">
        <v>711</v>
      </c>
      <c r="E392" s="310" t="s">
        <v>487</v>
      </c>
      <c r="F392" s="310">
        <v>2494</v>
      </c>
      <c r="G392" s="310" t="s">
        <v>712</v>
      </c>
      <c r="H392" s="310" t="s">
        <v>713</v>
      </c>
      <c r="I392" s="310" t="s">
        <v>714</v>
      </c>
      <c r="J392" s="310" t="s">
        <v>679</v>
      </c>
      <c r="K392" s="311">
        <v>44197</v>
      </c>
      <c r="L392" s="311">
        <v>44561</v>
      </c>
      <c r="M392" s="310" t="s">
        <v>427</v>
      </c>
      <c r="N392" s="310">
        <v>72</v>
      </c>
      <c r="O392" s="310">
        <v>8</v>
      </c>
      <c r="P392" s="310">
        <v>20</v>
      </c>
      <c r="Q392" s="310">
        <v>87</v>
      </c>
      <c r="R392" s="310">
        <v>3</v>
      </c>
      <c r="S392" s="310" t="s">
        <v>445</v>
      </c>
    </row>
    <row r="393" spans="1:19" x14ac:dyDescent="0.25">
      <c r="A393" s="310" t="s">
        <v>708</v>
      </c>
      <c r="B393" s="310" t="s">
        <v>709</v>
      </c>
      <c r="C393" s="310" t="s">
        <v>710</v>
      </c>
      <c r="D393" s="310" t="s">
        <v>711</v>
      </c>
      <c r="E393" s="310" t="s">
        <v>487</v>
      </c>
      <c r="F393" s="310">
        <v>2494</v>
      </c>
      <c r="G393" s="310" t="s">
        <v>712</v>
      </c>
      <c r="H393" s="310" t="s">
        <v>713</v>
      </c>
      <c r="I393" s="310" t="s">
        <v>714</v>
      </c>
      <c r="J393" s="310" t="s">
        <v>679</v>
      </c>
      <c r="K393" s="311">
        <v>44197</v>
      </c>
      <c r="L393" s="311">
        <v>44561</v>
      </c>
      <c r="M393" s="310" t="s">
        <v>492</v>
      </c>
      <c r="R393" s="310">
        <v>3</v>
      </c>
      <c r="S393" s="310" t="s">
        <v>493</v>
      </c>
    </row>
    <row r="394" spans="1:19" x14ac:dyDescent="0.25">
      <c r="A394" s="310" t="s">
        <v>715</v>
      </c>
      <c r="B394" s="310" t="s">
        <v>716</v>
      </c>
      <c r="C394" s="310" t="s">
        <v>717</v>
      </c>
      <c r="D394" s="310" t="s">
        <v>718</v>
      </c>
      <c r="E394" s="310" t="s">
        <v>487</v>
      </c>
      <c r="F394" s="310">
        <v>1742</v>
      </c>
      <c r="G394" s="310" t="s">
        <v>498</v>
      </c>
      <c r="H394" s="310" t="s">
        <v>719</v>
      </c>
      <c r="I394" s="310" t="s">
        <v>720</v>
      </c>
      <c r="J394" s="310" t="s">
        <v>501</v>
      </c>
      <c r="K394" s="311">
        <v>44197</v>
      </c>
      <c r="L394" s="311">
        <v>44561</v>
      </c>
      <c r="M394" s="310" t="s">
        <v>421</v>
      </c>
      <c r="N394" s="310">
        <v>82</v>
      </c>
      <c r="O394" s="310">
        <v>3</v>
      </c>
      <c r="P394" s="310">
        <v>15</v>
      </c>
      <c r="Q394" s="310">
        <v>93</v>
      </c>
      <c r="R394" s="310">
        <v>4</v>
      </c>
      <c r="S394" s="310" t="s">
        <v>422</v>
      </c>
    </row>
    <row r="395" spans="1:19" x14ac:dyDescent="0.25">
      <c r="A395" s="310" t="s">
        <v>715</v>
      </c>
      <c r="B395" s="310" t="s">
        <v>716</v>
      </c>
      <c r="C395" s="310" t="s">
        <v>717</v>
      </c>
      <c r="D395" s="310" t="s">
        <v>718</v>
      </c>
      <c r="E395" s="310" t="s">
        <v>487</v>
      </c>
      <c r="F395" s="310">
        <v>1742</v>
      </c>
      <c r="G395" s="310" t="s">
        <v>498</v>
      </c>
      <c r="H395" s="310" t="s">
        <v>719</v>
      </c>
      <c r="I395" s="310" t="s">
        <v>720</v>
      </c>
      <c r="J395" s="310" t="s">
        <v>501</v>
      </c>
      <c r="K395" s="311">
        <v>44197</v>
      </c>
      <c r="L395" s="311">
        <v>44561</v>
      </c>
      <c r="M395" s="310" t="s">
        <v>429</v>
      </c>
      <c r="N395" s="310">
        <v>83</v>
      </c>
      <c r="O395" s="310">
        <v>4</v>
      </c>
      <c r="P395" s="310">
        <v>13</v>
      </c>
      <c r="Q395" s="310">
        <v>93</v>
      </c>
      <c r="R395" s="310">
        <v>4</v>
      </c>
      <c r="S395" s="310" t="s">
        <v>430</v>
      </c>
    </row>
    <row r="396" spans="1:19" x14ac:dyDescent="0.25">
      <c r="A396" s="310" t="s">
        <v>715</v>
      </c>
      <c r="B396" s="310" t="s">
        <v>716</v>
      </c>
      <c r="C396" s="310" t="s">
        <v>717</v>
      </c>
      <c r="D396" s="310" t="s">
        <v>718</v>
      </c>
      <c r="E396" s="310" t="s">
        <v>487</v>
      </c>
      <c r="F396" s="310">
        <v>1742</v>
      </c>
      <c r="G396" s="310" t="s">
        <v>498</v>
      </c>
      <c r="H396" s="310" t="s">
        <v>719</v>
      </c>
      <c r="I396" s="310" t="s">
        <v>720</v>
      </c>
      <c r="J396" s="310" t="s">
        <v>501</v>
      </c>
      <c r="K396" s="311">
        <v>44197</v>
      </c>
      <c r="L396" s="311">
        <v>44561</v>
      </c>
      <c r="M396" s="310" t="s">
        <v>423</v>
      </c>
      <c r="N396" s="310">
        <v>67</v>
      </c>
      <c r="O396" s="310">
        <v>9</v>
      </c>
      <c r="P396" s="310">
        <v>24</v>
      </c>
      <c r="Q396" s="310">
        <v>86</v>
      </c>
      <c r="R396" s="310">
        <v>4</v>
      </c>
      <c r="S396" s="310" t="s">
        <v>424</v>
      </c>
    </row>
    <row r="397" spans="1:19" x14ac:dyDescent="0.25">
      <c r="A397" s="310" t="s">
        <v>715</v>
      </c>
      <c r="B397" s="310" t="s">
        <v>716</v>
      </c>
      <c r="C397" s="310" t="s">
        <v>717</v>
      </c>
      <c r="D397" s="310" t="s">
        <v>718</v>
      </c>
      <c r="E397" s="310" t="s">
        <v>487</v>
      </c>
      <c r="F397" s="310">
        <v>1742</v>
      </c>
      <c r="G397" s="310" t="s">
        <v>498</v>
      </c>
      <c r="H397" s="310" t="s">
        <v>719</v>
      </c>
      <c r="I397" s="310" t="s">
        <v>720</v>
      </c>
      <c r="J397" s="310" t="s">
        <v>501</v>
      </c>
      <c r="K397" s="311">
        <v>44197</v>
      </c>
      <c r="L397" s="311">
        <v>44561</v>
      </c>
      <c r="M397" s="310" t="s">
        <v>431</v>
      </c>
      <c r="N397" s="310">
        <v>62</v>
      </c>
      <c r="O397" s="310">
        <v>21</v>
      </c>
      <c r="P397" s="310">
        <v>17</v>
      </c>
      <c r="Q397" s="310">
        <v>76</v>
      </c>
      <c r="R397" s="310">
        <v>3</v>
      </c>
      <c r="S397" s="310" t="s">
        <v>432</v>
      </c>
    </row>
    <row r="398" spans="1:19" x14ac:dyDescent="0.25">
      <c r="A398" s="310" t="s">
        <v>715</v>
      </c>
      <c r="B398" s="310" t="s">
        <v>716</v>
      </c>
      <c r="C398" s="310" t="s">
        <v>717</v>
      </c>
      <c r="D398" s="310" t="s">
        <v>718</v>
      </c>
      <c r="E398" s="310" t="s">
        <v>487</v>
      </c>
      <c r="F398" s="310">
        <v>1742</v>
      </c>
      <c r="G398" s="310" t="s">
        <v>498</v>
      </c>
      <c r="H398" s="310" t="s">
        <v>719</v>
      </c>
      <c r="I398" s="310" t="s">
        <v>720</v>
      </c>
      <c r="J398" s="310" t="s">
        <v>501</v>
      </c>
      <c r="K398" s="311">
        <v>44197</v>
      </c>
      <c r="L398" s="311">
        <v>44561</v>
      </c>
      <c r="M398" s="310" t="s">
        <v>435</v>
      </c>
      <c r="N398" s="310">
        <v>91</v>
      </c>
      <c r="O398" s="310">
        <v>9</v>
      </c>
      <c r="Q398" s="310">
        <v>91</v>
      </c>
      <c r="R398" s="310">
        <v>5</v>
      </c>
      <c r="S398" s="310" t="s">
        <v>436</v>
      </c>
    </row>
    <row r="399" spans="1:19" x14ac:dyDescent="0.25">
      <c r="A399" s="310" t="s">
        <v>715</v>
      </c>
      <c r="B399" s="310" t="s">
        <v>716</v>
      </c>
      <c r="C399" s="310" t="s">
        <v>717</v>
      </c>
      <c r="D399" s="310" t="s">
        <v>718</v>
      </c>
      <c r="E399" s="310" t="s">
        <v>487</v>
      </c>
      <c r="F399" s="310">
        <v>1742</v>
      </c>
      <c r="G399" s="310" t="s">
        <v>498</v>
      </c>
      <c r="H399" s="310" t="s">
        <v>719</v>
      </c>
      <c r="I399" s="310" t="s">
        <v>720</v>
      </c>
      <c r="J399" s="310" t="s">
        <v>501</v>
      </c>
      <c r="K399" s="311">
        <v>44197</v>
      </c>
      <c r="L399" s="311">
        <v>44561</v>
      </c>
      <c r="M399" s="310" t="s">
        <v>433</v>
      </c>
      <c r="N399" s="310">
        <v>52</v>
      </c>
      <c r="O399" s="310">
        <v>4</v>
      </c>
      <c r="P399" s="310">
        <v>44</v>
      </c>
      <c r="Q399" s="310">
        <v>82</v>
      </c>
      <c r="R399" s="310">
        <v>3</v>
      </c>
      <c r="S399" s="310" t="s">
        <v>434</v>
      </c>
    </row>
    <row r="400" spans="1:19" x14ac:dyDescent="0.25">
      <c r="A400" s="310" t="s">
        <v>715</v>
      </c>
      <c r="B400" s="310" t="s">
        <v>716</v>
      </c>
      <c r="C400" s="310" t="s">
        <v>717</v>
      </c>
      <c r="D400" s="310" t="s">
        <v>718</v>
      </c>
      <c r="E400" s="310" t="s">
        <v>487</v>
      </c>
      <c r="F400" s="310">
        <v>1742</v>
      </c>
      <c r="G400" s="310" t="s">
        <v>498</v>
      </c>
      <c r="H400" s="310" t="s">
        <v>719</v>
      </c>
      <c r="I400" s="310" t="s">
        <v>720</v>
      </c>
      <c r="J400" s="310" t="s">
        <v>501</v>
      </c>
      <c r="K400" s="311">
        <v>44197</v>
      </c>
      <c r="L400" s="311">
        <v>44561</v>
      </c>
      <c r="M400" s="310" t="s">
        <v>419</v>
      </c>
      <c r="N400" s="310">
        <v>72</v>
      </c>
      <c r="O400" s="310">
        <v>7</v>
      </c>
      <c r="P400" s="310">
        <v>21</v>
      </c>
      <c r="Q400" s="310">
        <v>88</v>
      </c>
      <c r="R400" s="310">
        <v>4</v>
      </c>
      <c r="S400" s="310" t="s">
        <v>420</v>
      </c>
    </row>
    <row r="401" spans="1:19" x14ac:dyDescent="0.25">
      <c r="A401" s="310" t="s">
        <v>715</v>
      </c>
      <c r="B401" s="310" t="s">
        <v>716</v>
      </c>
      <c r="C401" s="310" t="s">
        <v>717</v>
      </c>
      <c r="D401" s="310" t="s">
        <v>718</v>
      </c>
      <c r="E401" s="310" t="s">
        <v>487</v>
      </c>
      <c r="F401" s="310">
        <v>1742</v>
      </c>
      <c r="G401" s="310" t="s">
        <v>498</v>
      </c>
      <c r="H401" s="310" t="s">
        <v>719</v>
      </c>
      <c r="I401" s="310" t="s">
        <v>720</v>
      </c>
      <c r="J401" s="310" t="s">
        <v>501</v>
      </c>
      <c r="K401" s="311">
        <v>44197</v>
      </c>
      <c r="L401" s="311">
        <v>44561</v>
      </c>
      <c r="M401" s="310" t="s">
        <v>417</v>
      </c>
      <c r="N401" s="310">
        <v>53</v>
      </c>
      <c r="O401" s="310">
        <v>15</v>
      </c>
      <c r="P401" s="310">
        <v>32</v>
      </c>
      <c r="Q401" s="310">
        <v>78</v>
      </c>
      <c r="R401" s="310">
        <v>2</v>
      </c>
      <c r="S401" s="310" t="s">
        <v>418</v>
      </c>
    </row>
    <row r="402" spans="1:19" x14ac:dyDescent="0.25">
      <c r="A402" s="310" t="s">
        <v>715</v>
      </c>
      <c r="B402" s="310" t="s">
        <v>716</v>
      </c>
      <c r="C402" s="310" t="s">
        <v>717</v>
      </c>
      <c r="D402" s="310" t="s">
        <v>718</v>
      </c>
      <c r="E402" s="310" t="s">
        <v>487</v>
      </c>
      <c r="F402" s="310">
        <v>1742</v>
      </c>
      <c r="G402" s="310" t="s">
        <v>498</v>
      </c>
      <c r="H402" s="310" t="s">
        <v>719</v>
      </c>
      <c r="I402" s="310" t="s">
        <v>720</v>
      </c>
      <c r="J402" s="310" t="s">
        <v>501</v>
      </c>
      <c r="K402" s="311">
        <v>44197</v>
      </c>
      <c r="L402" s="311">
        <v>44561</v>
      </c>
      <c r="M402" s="310" t="s">
        <v>425</v>
      </c>
      <c r="N402" s="310">
        <v>76</v>
      </c>
      <c r="O402" s="310">
        <v>5</v>
      </c>
      <c r="P402" s="310">
        <v>19</v>
      </c>
      <c r="Q402" s="310">
        <v>90</v>
      </c>
      <c r="R402" s="310">
        <v>4</v>
      </c>
      <c r="S402" s="310" t="s">
        <v>426</v>
      </c>
    </row>
    <row r="403" spans="1:19" x14ac:dyDescent="0.25">
      <c r="A403" s="310" t="s">
        <v>715</v>
      </c>
      <c r="B403" s="310" t="s">
        <v>716</v>
      </c>
      <c r="C403" s="310" t="s">
        <v>717</v>
      </c>
      <c r="D403" s="310" t="s">
        <v>718</v>
      </c>
      <c r="E403" s="310" t="s">
        <v>487</v>
      </c>
      <c r="F403" s="310">
        <v>1742</v>
      </c>
      <c r="G403" s="310" t="s">
        <v>498</v>
      </c>
      <c r="H403" s="310" t="s">
        <v>719</v>
      </c>
      <c r="I403" s="310" t="s">
        <v>720</v>
      </c>
      <c r="J403" s="310" t="s">
        <v>501</v>
      </c>
      <c r="K403" s="311">
        <v>44197</v>
      </c>
      <c r="L403" s="311">
        <v>44561</v>
      </c>
      <c r="M403" s="310" t="s">
        <v>427</v>
      </c>
      <c r="N403" s="310">
        <v>79</v>
      </c>
      <c r="O403" s="310">
        <v>3</v>
      </c>
      <c r="P403" s="310">
        <v>18</v>
      </c>
      <c r="Q403" s="310">
        <v>91</v>
      </c>
      <c r="R403" s="310">
        <v>4</v>
      </c>
      <c r="S403" s="310" t="s">
        <v>445</v>
      </c>
    </row>
    <row r="404" spans="1:19" x14ac:dyDescent="0.25">
      <c r="A404" s="310" t="s">
        <v>715</v>
      </c>
      <c r="B404" s="310" t="s">
        <v>716</v>
      </c>
      <c r="C404" s="310" t="s">
        <v>717</v>
      </c>
      <c r="D404" s="310" t="s">
        <v>718</v>
      </c>
      <c r="E404" s="310" t="s">
        <v>487</v>
      </c>
      <c r="F404" s="310">
        <v>1742</v>
      </c>
      <c r="G404" s="310" t="s">
        <v>498</v>
      </c>
      <c r="H404" s="310" t="s">
        <v>719</v>
      </c>
      <c r="I404" s="310" t="s">
        <v>720</v>
      </c>
      <c r="J404" s="310" t="s">
        <v>501</v>
      </c>
      <c r="K404" s="311">
        <v>44197</v>
      </c>
      <c r="L404" s="311">
        <v>44561</v>
      </c>
      <c r="M404" s="310" t="s">
        <v>492</v>
      </c>
      <c r="R404" s="310">
        <v>4</v>
      </c>
      <c r="S404" s="310" t="s">
        <v>493</v>
      </c>
    </row>
    <row r="405" spans="1:19" x14ac:dyDescent="0.25">
      <c r="A405" s="310" t="s">
        <v>721</v>
      </c>
      <c r="B405" s="310" t="s">
        <v>722</v>
      </c>
      <c r="C405" s="310" t="s">
        <v>723</v>
      </c>
      <c r="D405" s="310" t="s">
        <v>551</v>
      </c>
      <c r="E405" s="310" t="s">
        <v>487</v>
      </c>
      <c r="F405" s="310">
        <v>2215</v>
      </c>
      <c r="G405" s="310" t="s">
        <v>552</v>
      </c>
      <c r="H405" s="310" t="s">
        <v>724</v>
      </c>
      <c r="I405" s="310" t="s">
        <v>725</v>
      </c>
      <c r="J405" s="310" t="s">
        <v>673</v>
      </c>
      <c r="K405" s="311">
        <v>44197</v>
      </c>
      <c r="L405" s="311">
        <v>44561</v>
      </c>
      <c r="M405" s="310" t="s">
        <v>421</v>
      </c>
      <c r="N405" s="310">
        <v>79</v>
      </c>
      <c r="O405" s="310">
        <v>5</v>
      </c>
      <c r="P405" s="310">
        <v>16</v>
      </c>
      <c r="Q405" s="310">
        <v>91</v>
      </c>
      <c r="R405" s="310">
        <v>3</v>
      </c>
      <c r="S405" s="310" t="s">
        <v>422</v>
      </c>
    </row>
    <row r="406" spans="1:19" x14ac:dyDescent="0.25">
      <c r="A406" s="310" t="s">
        <v>721</v>
      </c>
      <c r="B406" s="310" t="s">
        <v>722</v>
      </c>
      <c r="C406" s="310" t="s">
        <v>723</v>
      </c>
      <c r="D406" s="310" t="s">
        <v>551</v>
      </c>
      <c r="E406" s="310" t="s">
        <v>487</v>
      </c>
      <c r="F406" s="310">
        <v>2215</v>
      </c>
      <c r="G406" s="310" t="s">
        <v>552</v>
      </c>
      <c r="H406" s="310" t="s">
        <v>724</v>
      </c>
      <c r="I406" s="310" t="s">
        <v>725</v>
      </c>
      <c r="J406" s="310" t="s">
        <v>673</v>
      </c>
      <c r="K406" s="311">
        <v>44197</v>
      </c>
      <c r="L406" s="311">
        <v>44561</v>
      </c>
      <c r="M406" s="310" t="s">
        <v>429</v>
      </c>
      <c r="N406" s="310">
        <v>78</v>
      </c>
      <c r="O406" s="310">
        <v>5</v>
      </c>
      <c r="P406" s="310">
        <v>17</v>
      </c>
      <c r="Q406" s="310">
        <v>91</v>
      </c>
      <c r="R406" s="310">
        <v>3</v>
      </c>
      <c r="S406" s="310" t="s">
        <v>430</v>
      </c>
    </row>
    <row r="407" spans="1:19" x14ac:dyDescent="0.25">
      <c r="A407" s="310" t="s">
        <v>721</v>
      </c>
      <c r="B407" s="310" t="s">
        <v>722</v>
      </c>
      <c r="C407" s="310" t="s">
        <v>723</v>
      </c>
      <c r="D407" s="310" t="s">
        <v>551</v>
      </c>
      <c r="E407" s="310" t="s">
        <v>487</v>
      </c>
      <c r="F407" s="310">
        <v>2215</v>
      </c>
      <c r="G407" s="310" t="s">
        <v>552</v>
      </c>
      <c r="H407" s="310" t="s">
        <v>724</v>
      </c>
      <c r="I407" s="310" t="s">
        <v>725</v>
      </c>
      <c r="J407" s="310" t="s">
        <v>673</v>
      </c>
      <c r="K407" s="311">
        <v>44197</v>
      </c>
      <c r="L407" s="311">
        <v>44561</v>
      </c>
      <c r="M407" s="310" t="s">
        <v>423</v>
      </c>
      <c r="N407" s="310">
        <v>55</v>
      </c>
      <c r="O407" s="310">
        <v>16</v>
      </c>
      <c r="P407" s="310">
        <v>29</v>
      </c>
      <c r="Q407" s="310">
        <v>79</v>
      </c>
      <c r="R407" s="310">
        <v>2</v>
      </c>
      <c r="S407" s="310" t="s">
        <v>424</v>
      </c>
    </row>
    <row r="408" spans="1:19" x14ac:dyDescent="0.25">
      <c r="A408" s="310" t="s">
        <v>721</v>
      </c>
      <c r="B408" s="310" t="s">
        <v>722</v>
      </c>
      <c r="C408" s="310" t="s">
        <v>723</v>
      </c>
      <c r="D408" s="310" t="s">
        <v>551</v>
      </c>
      <c r="E408" s="310" t="s">
        <v>487</v>
      </c>
      <c r="F408" s="310">
        <v>2215</v>
      </c>
      <c r="G408" s="310" t="s">
        <v>552</v>
      </c>
      <c r="H408" s="310" t="s">
        <v>724</v>
      </c>
      <c r="I408" s="310" t="s">
        <v>725</v>
      </c>
      <c r="J408" s="310" t="s">
        <v>673</v>
      </c>
      <c r="K408" s="311">
        <v>44197</v>
      </c>
      <c r="L408" s="311">
        <v>44561</v>
      </c>
      <c r="M408" s="310" t="s">
        <v>431</v>
      </c>
      <c r="N408" s="310">
        <v>60</v>
      </c>
      <c r="O408" s="310">
        <v>20</v>
      </c>
      <c r="P408" s="310">
        <v>20</v>
      </c>
      <c r="Q408" s="310">
        <v>77</v>
      </c>
      <c r="R408" s="310">
        <v>3</v>
      </c>
      <c r="S408" s="310" t="s">
        <v>432</v>
      </c>
    </row>
    <row r="409" spans="1:19" x14ac:dyDescent="0.25">
      <c r="A409" s="310" t="s">
        <v>721</v>
      </c>
      <c r="B409" s="310" t="s">
        <v>722</v>
      </c>
      <c r="C409" s="310" t="s">
        <v>723</v>
      </c>
      <c r="D409" s="310" t="s">
        <v>551</v>
      </c>
      <c r="E409" s="310" t="s">
        <v>487</v>
      </c>
      <c r="F409" s="310">
        <v>2215</v>
      </c>
      <c r="G409" s="310" t="s">
        <v>552</v>
      </c>
      <c r="H409" s="310" t="s">
        <v>724</v>
      </c>
      <c r="I409" s="310" t="s">
        <v>725</v>
      </c>
      <c r="J409" s="310" t="s">
        <v>673</v>
      </c>
      <c r="K409" s="311">
        <v>44197</v>
      </c>
      <c r="L409" s="311">
        <v>44561</v>
      </c>
      <c r="M409" s="310" t="s">
        <v>435</v>
      </c>
      <c r="N409" s="310">
        <v>88</v>
      </c>
      <c r="O409" s="310">
        <v>12</v>
      </c>
      <c r="Q409" s="310">
        <v>88</v>
      </c>
      <c r="R409" s="310">
        <v>4</v>
      </c>
      <c r="S409" s="310" t="s">
        <v>436</v>
      </c>
    </row>
    <row r="410" spans="1:19" x14ac:dyDescent="0.25">
      <c r="A410" s="310" t="s">
        <v>721</v>
      </c>
      <c r="B410" s="310" t="s">
        <v>722</v>
      </c>
      <c r="C410" s="310" t="s">
        <v>723</v>
      </c>
      <c r="D410" s="310" t="s">
        <v>551</v>
      </c>
      <c r="E410" s="310" t="s">
        <v>487</v>
      </c>
      <c r="F410" s="310">
        <v>2215</v>
      </c>
      <c r="G410" s="310" t="s">
        <v>552</v>
      </c>
      <c r="H410" s="310" t="s">
        <v>724</v>
      </c>
      <c r="I410" s="310" t="s">
        <v>725</v>
      </c>
      <c r="J410" s="310" t="s">
        <v>673</v>
      </c>
      <c r="K410" s="311">
        <v>44197</v>
      </c>
      <c r="L410" s="311">
        <v>44561</v>
      </c>
      <c r="M410" s="310" t="s">
        <v>433</v>
      </c>
      <c r="N410" s="310">
        <v>54</v>
      </c>
      <c r="O410" s="310">
        <v>5</v>
      </c>
      <c r="P410" s="310">
        <v>41</v>
      </c>
      <c r="Q410" s="310">
        <v>82</v>
      </c>
      <c r="R410" s="310">
        <v>3</v>
      </c>
      <c r="S410" s="310" t="s">
        <v>434</v>
      </c>
    </row>
    <row r="411" spans="1:19" x14ac:dyDescent="0.25">
      <c r="A411" s="310" t="s">
        <v>721</v>
      </c>
      <c r="B411" s="310" t="s">
        <v>722</v>
      </c>
      <c r="C411" s="310" t="s">
        <v>723</v>
      </c>
      <c r="D411" s="310" t="s">
        <v>551</v>
      </c>
      <c r="E411" s="310" t="s">
        <v>487</v>
      </c>
      <c r="F411" s="310">
        <v>2215</v>
      </c>
      <c r="G411" s="310" t="s">
        <v>552</v>
      </c>
      <c r="H411" s="310" t="s">
        <v>724</v>
      </c>
      <c r="I411" s="310" t="s">
        <v>725</v>
      </c>
      <c r="J411" s="310" t="s">
        <v>673</v>
      </c>
      <c r="K411" s="311">
        <v>44197</v>
      </c>
      <c r="L411" s="311">
        <v>44561</v>
      </c>
      <c r="M411" s="310" t="s">
        <v>419</v>
      </c>
      <c r="N411" s="310">
        <v>68</v>
      </c>
      <c r="O411" s="310">
        <v>10</v>
      </c>
      <c r="P411" s="310">
        <v>22</v>
      </c>
      <c r="Q411" s="310">
        <v>85</v>
      </c>
      <c r="R411" s="310">
        <v>3</v>
      </c>
      <c r="S411" s="310" t="s">
        <v>420</v>
      </c>
    </row>
    <row r="412" spans="1:19" x14ac:dyDescent="0.25">
      <c r="A412" s="310" t="s">
        <v>721</v>
      </c>
      <c r="B412" s="310" t="s">
        <v>722</v>
      </c>
      <c r="C412" s="310" t="s">
        <v>723</v>
      </c>
      <c r="D412" s="310" t="s">
        <v>551</v>
      </c>
      <c r="E412" s="310" t="s">
        <v>487</v>
      </c>
      <c r="F412" s="310">
        <v>2215</v>
      </c>
      <c r="G412" s="310" t="s">
        <v>552</v>
      </c>
      <c r="H412" s="310" t="s">
        <v>724</v>
      </c>
      <c r="I412" s="310" t="s">
        <v>725</v>
      </c>
      <c r="J412" s="310" t="s">
        <v>673</v>
      </c>
      <c r="K412" s="311">
        <v>44197</v>
      </c>
      <c r="L412" s="311">
        <v>44561</v>
      </c>
      <c r="M412" s="310" t="s">
        <v>417</v>
      </c>
      <c r="N412" s="310">
        <v>52</v>
      </c>
      <c r="O412" s="310">
        <v>16</v>
      </c>
      <c r="P412" s="310">
        <v>32</v>
      </c>
      <c r="Q412" s="310">
        <v>77</v>
      </c>
      <c r="R412" s="310">
        <v>2</v>
      </c>
      <c r="S412" s="310" t="s">
        <v>418</v>
      </c>
    </row>
    <row r="413" spans="1:19" x14ac:dyDescent="0.25">
      <c r="A413" s="310" t="s">
        <v>721</v>
      </c>
      <c r="B413" s="310" t="s">
        <v>722</v>
      </c>
      <c r="C413" s="310" t="s">
        <v>723</v>
      </c>
      <c r="D413" s="310" t="s">
        <v>551</v>
      </c>
      <c r="E413" s="310" t="s">
        <v>487</v>
      </c>
      <c r="F413" s="310">
        <v>2215</v>
      </c>
      <c r="G413" s="310" t="s">
        <v>552</v>
      </c>
      <c r="H413" s="310" t="s">
        <v>724</v>
      </c>
      <c r="I413" s="310" t="s">
        <v>725</v>
      </c>
      <c r="J413" s="310" t="s">
        <v>673</v>
      </c>
      <c r="K413" s="311">
        <v>44197</v>
      </c>
      <c r="L413" s="311">
        <v>44561</v>
      </c>
      <c r="M413" s="310" t="s">
        <v>425</v>
      </c>
      <c r="N413" s="310">
        <v>73</v>
      </c>
      <c r="O413" s="310">
        <v>8</v>
      </c>
      <c r="P413" s="310">
        <v>19</v>
      </c>
      <c r="Q413" s="310">
        <v>89</v>
      </c>
      <c r="R413" s="310">
        <v>4</v>
      </c>
      <c r="S413" s="310" t="s">
        <v>426</v>
      </c>
    </row>
    <row r="414" spans="1:19" x14ac:dyDescent="0.25">
      <c r="A414" s="310" t="s">
        <v>721</v>
      </c>
      <c r="B414" s="310" t="s">
        <v>722</v>
      </c>
      <c r="C414" s="310" t="s">
        <v>723</v>
      </c>
      <c r="D414" s="310" t="s">
        <v>551</v>
      </c>
      <c r="E414" s="310" t="s">
        <v>487</v>
      </c>
      <c r="F414" s="310">
        <v>2215</v>
      </c>
      <c r="G414" s="310" t="s">
        <v>552</v>
      </c>
      <c r="H414" s="310" t="s">
        <v>724</v>
      </c>
      <c r="I414" s="310" t="s">
        <v>725</v>
      </c>
      <c r="J414" s="310" t="s">
        <v>673</v>
      </c>
      <c r="K414" s="311">
        <v>44197</v>
      </c>
      <c r="L414" s="311">
        <v>44561</v>
      </c>
      <c r="M414" s="310" t="s">
        <v>427</v>
      </c>
      <c r="N414" s="310">
        <v>77</v>
      </c>
      <c r="O414" s="310">
        <v>5</v>
      </c>
      <c r="P414" s="310">
        <v>18</v>
      </c>
      <c r="Q414" s="310">
        <v>90</v>
      </c>
      <c r="R414" s="310">
        <v>4</v>
      </c>
      <c r="S414" s="310" t="s">
        <v>445</v>
      </c>
    </row>
    <row r="415" spans="1:19" x14ac:dyDescent="0.25">
      <c r="A415" s="310" t="s">
        <v>721</v>
      </c>
      <c r="B415" s="310" t="s">
        <v>722</v>
      </c>
      <c r="C415" s="310" t="s">
        <v>723</v>
      </c>
      <c r="D415" s="310" t="s">
        <v>551</v>
      </c>
      <c r="E415" s="310" t="s">
        <v>487</v>
      </c>
      <c r="F415" s="310">
        <v>2215</v>
      </c>
      <c r="G415" s="310" t="s">
        <v>552</v>
      </c>
      <c r="H415" s="310" t="s">
        <v>724</v>
      </c>
      <c r="I415" s="310" t="s">
        <v>725</v>
      </c>
      <c r="J415" s="310" t="s">
        <v>673</v>
      </c>
      <c r="K415" s="311">
        <v>44197</v>
      </c>
      <c r="L415" s="311">
        <v>44561</v>
      </c>
      <c r="M415" s="310" t="s">
        <v>492</v>
      </c>
      <c r="R415" s="310">
        <v>3</v>
      </c>
      <c r="S415" s="310" t="s">
        <v>493</v>
      </c>
    </row>
    <row r="416" spans="1:19" x14ac:dyDescent="0.25">
      <c r="A416" s="310" t="s">
        <v>726</v>
      </c>
      <c r="B416" s="310" t="s">
        <v>727</v>
      </c>
      <c r="C416" s="310" t="s">
        <v>728</v>
      </c>
      <c r="D416" s="310" t="s">
        <v>551</v>
      </c>
      <c r="E416" s="310" t="s">
        <v>487</v>
      </c>
      <c r="F416" s="310">
        <v>2120</v>
      </c>
      <c r="G416" s="310" t="s">
        <v>552</v>
      </c>
      <c r="H416" s="310" t="s">
        <v>729</v>
      </c>
      <c r="I416" s="310" t="s">
        <v>730</v>
      </c>
      <c r="J416" s="310" t="s">
        <v>731</v>
      </c>
      <c r="K416" s="311">
        <v>44197</v>
      </c>
      <c r="L416" s="311">
        <v>44561</v>
      </c>
      <c r="M416" s="310" t="s">
        <v>421</v>
      </c>
      <c r="N416" s="310">
        <v>87</v>
      </c>
      <c r="O416" s="310">
        <v>2</v>
      </c>
      <c r="P416" s="310">
        <v>11</v>
      </c>
      <c r="Q416" s="310">
        <v>95</v>
      </c>
      <c r="R416" s="310">
        <v>5</v>
      </c>
      <c r="S416" s="310" t="s">
        <v>422</v>
      </c>
    </row>
    <row r="417" spans="1:19" x14ac:dyDescent="0.25">
      <c r="A417" s="310" t="s">
        <v>726</v>
      </c>
      <c r="B417" s="310" t="s">
        <v>727</v>
      </c>
      <c r="C417" s="310" t="s">
        <v>728</v>
      </c>
      <c r="D417" s="310" t="s">
        <v>551</v>
      </c>
      <c r="E417" s="310" t="s">
        <v>487</v>
      </c>
      <c r="F417" s="310">
        <v>2120</v>
      </c>
      <c r="G417" s="310" t="s">
        <v>552</v>
      </c>
      <c r="H417" s="310" t="s">
        <v>729</v>
      </c>
      <c r="I417" s="310" t="s">
        <v>730</v>
      </c>
      <c r="J417" s="310" t="s">
        <v>731</v>
      </c>
      <c r="K417" s="311">
        <v>44197</v>
      </c>
      <c r="L417" s="311">
        <v>44561</v>
      </c>
      <c r="M417" s="310" t="s">
        <v>429</v>
      </c>
      <c r="N417" s="310">
        <v>84</v>
      </c>
      <c r="O417" s="310">
        <v>4</v>
      </c>
      <c r="P417" s="310">
        <v>12</v>
      </c>
      <c r="Q417" s="310">
        <v>93</v>
      </c>
      <c r="R417" s="310">
        <v>4</v>
      </c>
      <c r="S417" s="310" t="s">
        <v>430</v>
      </c>
    </row>
    <row r="418" spans="1:19" x14ac:dyDescent="0.25">
      <c r="A418" s="310" t="s">
        <v>726</v>
      </c>
      <c r="B418" s="310" t="s">
        <v>727</v>
      </c>
      <c r="C418" s="310" t="s">
        <v>728</v>
      </c>
      <c r="D418" s="310" t="s">
        <v>551</v>
      </c>
      <c r="E418" s="310" t="s">
        <v>487</v>
      </c>
      <c r="F418" s="310">
        <v>2120</v>
      </c>
      <c r="G418" s="310" t="s">
        <v>552</v>
      </c>
      <c r="H418" s="310" t="s">
        <v>729</v>
      </c>
      <c r="I418" s="310" t="s">
        <v>730</v>
      </c>
      <c r="J418" s="310" t="s">
        <v>731</v>
      </c>
      <c r="K418" s="311">
        <v>44197</v>
      </c>
      <c r="L418" s="311">
        <v>44561</v>
      </c>
      <c r="M418" s="310" t="s">
        <v>423</v>
      </c>
      <c r="N418" s="310">
        <v>78</v>
      </c>
      <c r="O418" s="310">
        <v>4</v>
      </c>
      <c r="P418" s="310">
        <v>18</v>
      </c>
      <c r="Q418" s="310">
        <v>91</v>
      </c>
      <c r="R418" s="310">
        <v>5</v>
      </c>
      <c r="S418" s="310" t="s">
        <v>424</v>
      </c>
    </row>
    <row r="419" spans="1:19" x14ac:dyDescent="0.25">
      <c r="A419" s="310" t="s">
        <v>726</v>
      </c>
      <c r="B419" s="310" t="s">
        <v>727</v>
      </c>
      <c r="C419" s="310" t="s">
        <v>728</v>
      </c>
      <c r="D419" s="310" t="s">
        <v>551</v>
      </c>
      <c r="E419" s="310" t="s">
        <v>487</v>
      </c>
      <c r="F419" s="310">
        <v>2120</v>
      </c>
      <c r="G419" s="310" t="s">
        <v>552</v>
      </c>
      <c r="H419" s="310" t="s">
        <v>729</v>
      </c>
      <c r="I419" s="310" t="s">
        <v>730</v>
      </c>
      <c r="J419" s="310" t="s">
        <v>731</v>
      </c>
      <c r="K419" s="311">
        <v>44197</v>
      </c>
      <c r="L419" s="311">
        <v>44561</v>
      </c>
      <c r="M419" s="310" t="s">
        <v>431</v>
      </c>
      <c r="N419" s="310">
        <v>68</v>
      </c>
      <c r="O419" s="310">
        <v>15</v>
      </c>
      <c r="P419" s="310">
        <v>17</v>
      </c>
      <c r="Q419" s="310">
        <v>82</v>
      </c>
      <c r="R419" s="310">
        <v>4</v>
      </c>
      <c r="S419" s="310" t="s">
        <v>432</v>
      </c>
    </row>
    <row r="420" spans="1:19" x14ac:dyDescent="0.25">
      <c r="A420" s="310" t="s">
        <v>726</v>
      </c>
      <c r="B420" s="310" t="s">
        <v>727</v>
      </c>
      <c r="C420" s="310" t="s">
        <v>728</v>
      </c>
      <c r="D420" s="310" t="s">
        <v>551</v>
      </c>
      <c r="E420" s="310" t="s">
        <v>487</v>
      </c>
      <c r="F420" s="310">
        <v>2120</v>
      </c>
      <c r="G420" s="310" t="s">
        <v>552</v>
      </c>
      <c r="H420" s="310" t="s">
        <v>729</v>
      </c>
      <c r="I420" s="310" t="s">
        <v>730</v>
      </c>
      <c r="J420" s="310" t="s">
        <v>731</v>
      </c>
      <c r="K420" s="311">
        <v>44197</v>
      </c>
      <c r="L420" s="311">
        <v>44561</v>
      </c>
      <c r="M420" s="310" t="s">
        <v>435</v>
      </c>
      <c r="N420" s="310">
        <v>95</v>
      </c>
      <c r="O420" s="310">
        <v>5</v>
      </c>
      <c r="Q420" s="310">
        <v>95</v>
      </c>
      <c r="R420" s="310">
        <v>5</v>
      </c>
      <c r="S420" s="310" t="s">
        <v>436</v>
      </c>
    </row>
    <row r="421" spans="1:19" x14ac:dyDescent="0.25">
      <c r="A421" s="310" t="s">
        <v>726</v>
      </c>
      <c r="B421" s="310" t="s">
        <v>727</v>
      </c>
      <c r="C421" s="310" t="s">
        <v>728</v>
      </c>
      <c r="D421" s="310" t="s">
        <v>551</v>
      </c>
      <c r="E421" s="310" t="s">
        <v>487</v>
      </c>
      <c r="F421" s="310">
        <v>2120</v>
      </c>
      <c r="G421" s="310" t="s">
        <v>552</v>
      </c>
      <c r="H421" s="310" t="s">
        <v>729</v>
      </c>
      <c r="I421" s="310" t="s">
        <v>730</v>
      </c>
      <c r="J421" s="310" t="s">
        <v>731</v>
      </c>
      <c r="K421" s="311">
        <v>44197</v>
      </c>
      <c r="L421" s="311">
        <v>44561</v>
      </c>
      <c r="M421" s="310" t="s">
        <v>433</v>
      </c>
      <c r="N421" s="310">
        <v>62</v>
      </c>
      <c r="O421" s="310">
        <v>3</v>
      </c>
      <c r="P421" s="310">
        <v>35</v>
      </c>
      <c r="Q421" s="310">
        <v>86</v>
      </c>
      <c r="R421" s="310">
        <v>5</v>
      </c>
      <c r="S421" s="310" t="s">
        <v>434</v>
      </c>
    </row>
    <row r="422" spans="1:19" x14ac:dyDescent="0.25">
      <c r="A422" s="310" t="s">
        <v>726</v>
      </c>
      <c r="B422" s="310" t="s">
        <v>727</v>
      </c>
      <c r="C422" s="310" t="s">
        <v>728</v>
      </c>
      <c r="D422" s="310" t="s">
        <v>551</v>
      </c>
      <c r="E422" s="310" t="s">
        <v>487</v>
      </c>
      <c r="F422" s="310">
        <v>2120</v>
      </c>
      <c r="G422" s="310" t="s">
        <v>552</v>
      </c>
      <c r="H422" s="310" t="s">
        <v>729</v>
      </c>
      <c r="I422" s="310" t="s">
        <v>730</v>
      </c>
      <c r="J422" s="310" t="s">
        <v>731</v>
      </c>
      <c r="K422" s="311">
        <v>44197</v>
      </c>
      <c r="L422" s="311">
        <v>44561</v>
      </c>
      <c r="M422" s="310" t="s">
        <v>419</v>
      </c>
      <c r="N422" s="310">
        <v>80</v>
      </c>
      <c r="O422" s="310">
        <v>6</v>
      </c>
      <c r="P422" s="310">
        <v>14</v>
      </c>
      <c r="Q422" s="310">
        <v>91</v>
      </c>
      <c r="R422" s="310">
        <v>5</v>
      </c>
      <c r="S422" s="310" t="s">
        <v>420</v>
      </c>
    </row>
    <row r="423" spans="1:19" x14ac:dyDescent="0.25">
      <c r="A423" s="310" t="s">
        <v>726</v>
      </c>
      <c r="B423" s="310" t="s">
        <v>727</v>
      </c>
      <c r="C423" s="310" t="s">
        <v>728</v>
      </c>
      <c r="D423" s="310" t="s">
        <v>551</v>
      </c>
      <c r="E423" s="310" t="s">
        <v>487</v>
      </c>
      <c r="F423" s="310">
        <v>2120</v>
      </c>
      <c r="G423" s="310" t="s">
        <v>552</v>
      </c>
      <c r="H423" s="310" t="s">
        <v>729</v>
      </c>
      <c r="I423" s="310" t="s">
        <v>730</v>
      </c>
      <c r="J423" s="310" t="s">
        <v>731</v>
      </c>
      <c r="K423" s="311">
        <v>44197</v>
      </c>
      <c r="L423" s="311">
        <v>44561</v>
      </c>
      <c r="M423" s="310" t="s">
        <v>417</v>
      </c>
      <c r="N423" s="310">
        <v>66</v>
      </c>
      <c r="O423" s="310">
        <v>7</v>
      </c>
      <c r="P423" s="310">
        <v>27</v>
      </c>
      <c r="Q423" s="310">
        <v>86</v>
      </c>
      <c r="R423" s="310">
        <v>4</v>
      </c>
      <c r="S423" s="310" t="s">
        <v>418</v>
      </c>
    </row>
    <row r="424" spans="1:19" x14ac:dyDescent="0.25">
      <c r="A424" s="310" t="s">
        <v>726</v>
      </c>
      <c r="B424" s="310" t="s">
        <v>727</v>
      </c>
      <c r="C424" s="310" t="s">
        <v>728</v>
      </c>
      <c r="D424" s="310" t="s">
        <v>551</v>
      </c>
      <c r="E424" s="310" t="s">
        <v>487</v>
      </c>
      <c r="F424" s="310">
        <v>2120</v>
      </c>
      <c r="G424" s="310" t="s">
        <v>552</v>
      </c>
      <c r="H424" s="310" t="s">
        <v>729</v>
      </c>
      <c r="I424" s="310" t="s">
        <v>730</v>
      </c>
      <c r="J424" s="310" t="s">
        <v>731</v>
      </c>
      <c r="K424" s="311">
        <v>44197</v>
      </c>
      <c r="L424" s="311">
        <v>44561</v>
      </c>
      <c r="M424" s="310" t="s">
        <v>425</v>
      </c>
      <c r="N424" s="310">
        <v>88</v>
      </c>
      <c r="O424" s="310">
        <v>3</v>
      </c>
      <c r="P424" s="310">
        <v>9</v>
      </c>
      <c r="Q424" s="310">
        <v>94</v>
      </c>
      <c r="R424" s="310">
        <v>5</v>
      </c>
      <c r="S424" s="310" t="s">
        <v>426</v>
      </c>
    </row>
    <row r="425" spans="1:19" x14ac:dyDescent="0.25">
      <c r="A425" s="310" t="s">
        <v>726</v>
      </c>
      <c r="B425" s="310" t="s">
        <v>727</v>
      </c>
      <c r="C425" s="310" t="s">
        <v>728</v>
      </c>
      <c r="D425" s="310" t="s">
        <v>551</v>
      </c>
      <c r="E425" s="310" t="s">
        <v>487</v>
      </c>
      <c r="F425" s="310">
        <v>2120</v>
      </c>
      <c r="G425" s="310" t="s">
        <v>552</v>
      </c>
      <c r="H425" s="310" t="s">
        <v>729</v>
      </c>
      <c r="I425" s="310" t="s">
        <v>730</v>
      </c>
      <c r="J425" s="310" t="s">
        <v>731</v>
      </c>
      <c r="K425" s="311">
        <v>44197</v>
      </c>
      <c r="L425" s="311">
        <v>44561</v>
      </c>
      <c r="M425" s="310" t="s">
        <v>427</v>
      </c>
      <c r="N425" s="310">
        <v>90</v>
      </c>
      <c r="O425" s="310">
        <v>2</v>
      </c>
      <c r="P425" s="310">
        <v>8</v>
      </c>
      <c r="Q425" s="310">
        <v>96</v>
      </c>
      <c r="R425" s="310">
        <v>5</v>
      </c>
      <c r="S425" s="310" t="s">
        <v>445</v>
      </c>
    </row>
    <row r="426" spans="1:19" x14ac:dyDescent="0.25">
      <c r="A426" s="310" t="s">
        <v>726</v>
      </c>
      <c r="B426" s="310" t="s">
        <v>727</v>
      </c>
      <c r="C426" s="310" t="s">
        <v>728</v>
      </c>
      <c r="D426" s="310" t="s">
        <v>551</v>
      </c>
      <c r="E426" s="310" t="s">
        <v>487</v>
      </c>
      <c r="F426" s="310">
        <v>2120</v>
      </c>
      <c r="G426" s="310" t="s">
        <v>552</v>
      </c>
      <c r="H426" s="310" t="s">
        <v>729</v>
      </c>
      <c r="I426" s="310" t="s">
        <v>730</v>
      </c>
      <c r="J426" s="310" t="s">
        <v>731</v>
      </c>
      <c r="K426" s="311">
        <v>44197</v>
      </c>
      <c r="L426" s="311">
        <v>44561</v>
      </c>
      <c r="M426" s="310" t="s">
        <v>492</v>
      </c>
      <c r="R426" s="310">
        <v>5</v>
      </c>
      <c r="S426" s="310" t="s">
        <v>493</v>
      </c>
    </row>
    <row r="427" spans="1:19" x14ac:dyDescent="0.25">
      <c r="A427" s="310" t="s">
        <v>732</v>
      </c>
      <c r="B427" s="310" t="s">
        <v>733</v>
      </c>
      <c r="C427" s="310" t="s">
        <v>734</v>
      </c>
      <c r="D427" s="310" t="s">
        <v>735</v>
      </c>
      <c r="E427" s="310" t="s">
        <v>487</v>
      </c>
      <c r="F427" s="310">
        <v>1757</v>
      </c>
      <c r="G427" s="310" t="s">
        <v>488</v>
      </c>
      <c r="H427" s="310" t="s">
        <v>736</v>
      </c>
      <c r="I427" s="310" t="s">
        <v>737</v>
      </c>
      <c r="J427" s="310" t="s">
        <v>509</v>
      </c>
      <c r="K427" s="311">
        <v>44197</v>
      </c>
      <c r="L427" s="311">
        <v>44561</v>
      </c>
      <c r="M427" s="310" t="s">
        <v>421</v>
      </c>
      <c r="N427" s="310">
        <v>83</v>
      </c>
      <c r="O427" s="310">
        <v>3</v>
      </c>
      <c r="P427" s="310">
        <v>14</v>
      </c>
      <c r="Q427" s="310">
        <v>93</v>
      </c>
      <c r="R427" s="310">
        <v>4</v>
      </c>
      <c r="S427" s="310" t="s">
        <v>422</v>
      </c>
    </row>
    <row r="428" spans="1:19" x14ac:dyDescent="0.25">
      <c r="A428" s="310" t="s">
        <v>732</v>
      </c>
      <c r="B428" s="310" t="s">
        <v>733</v>
      </c>
      <c r="C428" s="310" t="s">
        <v>734</v>
      </c>
      <c r="D428" s="310" t="s">
        <v>735</v>
      </c>
      <c r="E428" s="310" t="s">
        <v>487</v>
      </c>
      <c r="F428" s="310">
        <v>1757</v>
      </c>
      <c r="G428" s="310" t="s">
        <v>488</v>
      </c>
      <c r="H428" s="310" t="s">
        <v>736</v>
      </c>
      <c r="I428" s="310" t="s">
        <v>737</v>
      </c>
      <c r="J428" s="310" t="s">
        <v>509</v>
      </c>
      <c r="K428" s="311">
        <v>44197</v>
      </c>
      <c r="L428" s="311">
        <v>44561</v>
      </c>
      <c r="M428" s="310" t="s">
        <v>429</v>
      </c>
      <c r="N428" s="310">
        <v>80</v>
      </c>
      <c r="O428" s="310">
        <v>3</v>
      </c>
      <c r="P428" s="310">
        <v>17</v>
      </c>
      <c r="Q428" s="310">
        <v>92</v>
      </c>
      <c r="R428" s="310">
        <v>4</v>
      </c>
      <c r="S428" s="310" t="s">
        <v>430</v>
      </c>
    </row>
    <row r="429" spans="1:19" x14ac:dyDescent="0.25">
      <c r="A429" s="310" t="s">
        <v>732</v>
      </c>
      <c r="B429" s="310" t="s">
        <v>733</v>
      </c>
      <c r="C429" s="310" t="s">
        <v>734</v>
      </c>
      <c r="D429" s="310" t="s">
        <v>735</v>
      </c>
      <c r="E429" s="310" t="s">
        <v>487</v>
      </c>
      <c r="F429" s="310">
        <v>1757</v>
      </c>
      <c r="G429" s="310" t="s">
        <v>488</v>
      </c>
      <c r="H429" s="310" t="s">
        <v>736</v>
      </c>
      <c r="I429" s="310" t="s">
        <v>737</v>
      </c>
      <c r="J429" s="310" t="s">
        <v>509</v>
      </c>
      <c r="K429" s="311">
        <v>44197</v>
      </c>
      <c r="L429" s="311">
        <v>44561</v>
      </c>
      <c r="M429" s="310" t="s">
        <v>423</v>
      </c>
      <c r="N429" s="310">
        <v>60</v>
      </c>
      <c r="O429" s="310">
        <v>9</v>
      </c>
      <c r="P429" s="310">
        <v>31</v>
      </c>
      <c r="Q429" s="310">
        <v>84</v>
      </c>
      <c r="R429" s="310">
        <v>3</v>
      </c>
      <c r="S429" s="310" t="s">
        <v>424</v>
      </c>
    </row>
    <row r="430" spans="1:19" x14ac:dyDescent="0.25">
      <c r="A430" s="310" t="s">
        <v>732</v>
      </c>
      <c r="B430" s="310" t="s">
        <v>733</v>
      </c>
      <c r="C430" s="310" t="s">
        <v>734</v>
      </c>
      <c r="D430" s="310" t="s">
        <v>735</v>
      </c>
      <c r="E430" s="310" t="s">
        <v>487</v>
      </c>
      <c r="F430" s="310">
        <v>1757</v>
      </c>
      <c r="G430" s="310" t="s">
        <v>488</v>
      </c>
      <c r="H430" s="310" t="s">
        <v>736</v>
      </c>
      <c r="I430" s="310" t="s">
        <v>737</v>
      </c>
      <c r="J430" s="310" t="s">
        <v>509</v>
      </c>
      <c r="K430" s="311">
        <v>44197</v>
      </c>
      <c r="L430" s="311">
        <v>44561</v>
      </c>
      <c r="M430" s="310" t="s">
        <v>431</v>
      </c>
      <c r="N430" s="310">
        <v>64</v>
      </c>
      <c r="O430" s="310">
        <v>19</v>
      </c>
      <c r="P430" s="310">
        <v>17</v>
      </c>
      <c r="Q430" s="310">
        <v>78</v>
      </c>
      <c r="R430" s="310">
        <v>4</v>
      </c>
      <c r="S430" s="310" t="s">
        <v>432</v>
      </c>
    </row>
    <row r="431" spans="1:19" x14ac:dyDescent="0.25">
      <c r="A431" s="310" t="s">
        <v>732</v>
      </c>
      <c r="B431" s="310" t="s">
        <v>733</v>
      </c>
      <c r="C431" s="310" t="s">
        <v>734</v>
      </c>
      <c r="D431" s="310" t="s">
        <v>735</v>
      </c>
      <c r="E431" s="310" t="s">
        <v>487</v>
      </c>
      <c r="F431" s="310">
        <v>1757</v>
      </c>
      <c r="G431" s="310" t="s">
        <v>488</v>
      </c>
      <c r="H431" s="310" t="s">
        <v>736</v>
      </c>
      <c r="I431" s="310" t="s">
        <v>737</v>
      </c>
      <c r="J431" s="310" t="s">
        <v>509</v>
      </c>
      <c r="K431" s="311">
        <v>44197</v>
      </c>
      <c r="L431" s="311">
        <v>44561</v>
      </c>
      <c r="M431" s="310" t="s">
        <v>435</v>
      </c>
      <c r="N431" s="310">
        <v>89</v>
      </c>
      <c r="O431" s="310">
        <v>11</v>
      </c>
      <c r="Q431" s="310">
        <v>89</v>
      </c>
      <c r="R431" s="310">
        <v>4</v>
      </c>
      <c r="S431" s="310" t="s">
        <v>436</v>
      </c>
    </row>
    <row r="432" spans="1:19" x14ac:dyDescent="0.25">
      <c r="A432" s="310" t="s">
        <v>732</v>
      </c>
      <c r="B432" s="310" t="s">
        <v>733</v>
      </c>
      <c r="C432" s="310" t="s">
        <v>734</v>
      </c>
      <c r="D432" s="310" t="s">
        <v>735</v>
      </c>
      <c r="E432" s="310" t="s">
        <v>487</v>
      </c>
      <c r="F432" s="310">
        <v>1757</v>
      </c>
      <c r="G432" s="310" t="s">
        <v>488</v>
      </c>
      <c r="H432" s="310" t="s">
        <v>736</v>
      </c>
      <c r="I432" s="310" t="s">
        <v>737</v>
      </c>
      <c r="J432" s="310" t="s">
        <v>509</v>
      </c>
      <c r="K432" s="311">
        <v>44197</v>
      </c>
      <c r="L432" s="311">
        <v>44561</v>
      </c>
      <c r="M432" s="310" t="s">
        <v>433</v>
      </c>
      <c r="N432" s="310">
        <v>54</v>
      </c>
      <c r="O432" s="310">
        <v>4</v>
      </c>
      <c r="P432" s="310">
        <v>42</v>
      </c>
      <c r="Q432" s="310">
        <v>83</v>
      </c>
      <c r="R432" s="310">
        <v>4</v>
      </c>
      <c r="S432" s="310" t="s">
        <v>434</v>
      </c>
    </row>
    <row r="433" spans="1:19" x14ac:dyDescent="0.25">
      <c r="A433" s="310" t="s">
        <v>732</v>
      </c>
      <c r="B433" s="310" t="s">
        <v>733</v>
      </c>
      <c r="C433" s="310" t="s">
        <v>734</v>
      </c>
      <c r="D433" s="310" t="s">
        <v>735</v>
      </c>
      <c r="E433" s="310" t="s">
        <v>487</v>
      </c>
      <c r="F433" s="310">
        <v>1757</v>
      </c>
      <c r="G433" s="310" t="s">
        <v>488</v>
      </c>
      <c r="H433" s="310" t="s">
        <v>736</v>
      </c>
      <c r="I433" s="310" t="s">
        <v>737</v>
      </c>
      <c r="J433" s="310" t="s">
        <v>509</v>
      </c>
      <c r="K433" s="311">
        <v>44197</v>
      </c>
      <c r="L433" s="311">
        <v>44561</v>
      </c>
      <c r="M433" s="310" t="s">
        <v>419</v>
      </c>
      <c r="N433" s="310">
        <v>68</v>
      </c>
      <c r="O433" s="310">
        <v>10</v>
      </c>
      <c r="P433" s="310">
        <v>22</v>
      </c>
      <c r="Q433" s="310">
        <v>85</v>
      </c>
      <c r="R433" s="310">
        <v>3</v>
      </c>
      <c r="S433" s="310" t="s">
        <v>420</v>
      </c>
    </row>
    <row r="434" spans="1:19" x14ac:dyDescent="0.25">
      <c r="A434" s="310" t="s">
        <v>732</v>
      </c>
      <c r="B434" s="310" t="s">
        <v>733</v>
      </c>
      <c r="C434" s="310" t="s">
        <v>734</v>
      </c>
      <c r="D434" s="310" t="s">
        <v>735</v>
      </c>
      <c r="E434" s="310" t="s">
        <v>487</v>
      </c>
      <c r="F434" s="310">
        <v>1757</v>
      </c>
      <c r="G434" s="310" t="s">
        <v>488</v>
      </c>
      <c r="H434" s="310" t="s">
        <v>736</v>
      </c>
      <c r="I434" s="310" t="s">
        <v>737</v>
      </c>
      <c r="J434" s="310" t="s">
        <v>509</v>
      </c>
      <c r="K434" s="311">
        <v>44197</v>
      </c>
      <c r="L434" s="311">
        <v>44561</v>
      </c>
      <c r="M434" s="310" t="s">
        <v>417</v>
      </c>
      <c r="N434" s="310">
        <v>55</v>
      </c>
      <c r="O434" s="310">
        <v>12</v>
      </c>
      <c r="P434" s="310">
        <v>33</v>
      </c>
      <c r="Q434" s="310">
        <v>80</v>
      </c>
      <c r="R434" s="310">
        <v>2</v>
      </c>
      <c r="S434" s="310" t="s">
        <v>418</v>
      </c>
    </row>
    <row r="435" spans="1:19" x14ac:dyDescent="0.25">
      <c r="A435" s="310" t="s">
        <v>732</v>
      </c>
      <c r="B435" s="310" t="s">
        <v>733</v>
      </c>
      <c r="C435" s="310" t="s">
        <v>734</v>
      </c>
      <c r="D435" s="310" t="s">
        <v>735</v>
      </c>
      <c r="E435" s="310" t="s">
        <v>487</v>
      </c>
      <c r="F435" s="310">
        <v>1757</v>
      </c>
      <c r="G435" s="310" t="s">
        <v>488</v>
      </c>
      <c r="H435" s="310" t="s">
        <v>736</v>
      </c>
      <c r="I435" s="310" t="s">
        <v>737</v>
      </c>
      <c r="J435" s="310" t="s">
        <v>509</v>
      </c>
      <c r="K435" s="311">
        <v>44197</v>
      </c>
      <c r="L435" s="311">
        <v>44561</v>
      </c>
      <c r="M435" s="310" t="s">
        <v>425</v>
      </c>
      <c r="N435" s="310">
        <v>75</v>
      </c>
      <c r="O435" s="310">
        <v>4</v>
      </c>
      <c r="P435" s="310">
        <v>21</v>
      </c>
      <c r="Q435" s="310">
        <v>91</v>
      </c>
      <c r="R435" s="310">
        <v>4</v>
      </c>
      <c r="S435" s="310" t="s">
        <v>426</v>
      </c>
    </row>
    <row r="436" spans="1:19" x14ac:dyDescent="0.25">
      <c r="A436" s="310" t="s">
        <v>732</v>
      </c>
      <c r="B436" s="310" t="s">
        <v>733</v>
      </c>
      <c r="C436" s="310" t="s">
        <v>734</v>
      </c>
      <c r="D436" s="310" t="s">
        <v>735</v>
      </c>
      <c r="E436" s="310" t="s">
        <v>487</v>
      </c>
      <c r="F436" s="310">
        <v>1757</v>
      </c>
      <c r="G436" s="310" t="s">
        <v>488</v>
      </c>
      <c r="H436" s="310" t="s">
        <v>736</v>
      </c>
      <c r="I436" s="310" t="s">
        <v>737</v>
      </c>
      <c r="J436" s="310" t="s">
        <v>509</v>
      </c>
      <c r="K436" s="311">
        <v>44197</v>
      </c>
      <c r="L436" s="311">
        <v>44561</v>
      </c>
      <c r="M436" s="310" t="s">
        <v>427</v>
      </c>
      <c r="N436" s="310">
        <v>78</v>
      </c>
      <c r="O436" s="310">
        <v>3</v>
      </c>
      <c r="P436" s="310">
        <v>19</v>
      </c>
      <c r="Q436" s="310">
        <v>91</v>
      </c>
      <c r="R436" s="310">
        <v>4</v>
      </c>
      <c r="S436" s="310" t="s">
        <v>445</v>
      </c>
    </row>
    <row r="437" spans="1:19" x14ac:dyDescent="0.25">
      <c r="A437" s="310" t="s">
        <v>732</v>
      </c>
      <c r="B437" s="310" t="s">
        <v>733</v>
      </c>
      <c r="C437" s="310" t="s">
        <v>734</v>
      </c>
      <c r="D437" s="310" t="s">
        <v>735</v>
      </c>
      <c r="E437" s="310" t="s">
        <v>487</v>
      </c>
      <c r="F437" s="310">
        <v>1757</v>
      </c>
      <c r="G437" s="310" t="s">
        <v>488</v>
      </c>
      <c r="H437" s="310" t="s">
        <v>736</v>
      </c>
      <c r="I437" s="310" t="s">
        <v>737</v>
      </c>
      <c r="J437" s="310" t="s">
        <v>509</v>
      </c>
      <c r="K437" s="311">
        <v>44197</v>
      </c>
      <c r="L437" s="311">
        <v>44561</v>
      </c>
      <c r="M437" s="310" t="s">
        <v>492</v>
      </c>
      <c r="R437" s="310">
        <v>4</v>
      </c>
      <c r="S437" s="310" t="s">
        <v>493</v>
      </c>
    </row>
    <row r="438" spans="1:19" x14ac:dyDescent="0.25">
      <c r="A438" s="310" t="s">
        <v>738</v>
      </c>
      <c r="B438" s="310" t="s">
        <v>739</v>
      </c>
      <c r="C438" s="310" t="s">
        <v>740</v>
      </c>
      <c r="D438" s="310" t="s">
        <v>741</v>
      </c>
      <c r="E438" s="310" t="s">
        <v>487</v>
      </c>
      <c r="F438" s="310">
        <v>1440</v>
      </c>
      <c r="G438" s="310" t="s">
        <v>488</v>
      </c>
      <c r="H438" s="310" t="s">
        <v>742</v>
      </c>
      <c r="I438" s="310" t="s">
        <v>743</v>
      </c>
      <c r="J438" s="310" t="s">
        <v>606</v>
      </c>
      <c r="K438" s="311">
        <v>44197</v>
      </c>
      <c r="L438" s="311">
        <v>44561</v>
      </c>
      <c r="M438" s="310" t="s">
        <v>421</v>
      </c>
      <c r="N438" s="310">
        <v>75</v>
      </c>
      <c r="O438" s="310">
        <v>7</v>
      </c>
      <c r="P438" s="310">
        <v>18</v>
      </c>
      <c r="Q438" s="310">
        <v>89</v>
      </c>
      <c r="R438" s="310">
        <v>2</v>
      </c>
      <c r="S438" s="310" t="s">
        <v>422</v>
      </c>
    </row>
    <row r="439" spans="1:19" x14ac:dyDescent="0.25">
      <c r="A439" s="310" t="s">
        <v>738</v>
      </c>
      <c r="B439" s="310" t="s">
        <v>739</v>
      </c>
      <c r="C439" s="310" t="s">
        <v>740</v>
      </c>
      <c r="D439" s="310" t="s">
        <v>741</v>
      </c>
      <c r="E439" s="310" t="s">
        <v>487</v>
      </c>
      <c r="F439" s="310">
        <v>1440</v>
      </c>
      <c r="G439" s="310" t="s">
        <v>488</v>
      </c>
      <c r="H439" s="310" t="s">
        <v>742</v>
      </c>
      <c r="I439" s="310" t="s">
        <v>743</v>
      </c>
      <c r="J439" s="310" t="s">
        <v>606</v>
      </c>
      <c r="K439" s="311">
        <v>44197</v>
      </c>
      <c r="L439" s="311">
        <v>44561</v>
      </c>
      <c r="M439" s="310" t="s">
        <v>429</v>
      </c>
      <c r="N439" s="310">
        <v>70</v>
      </c>
      <c r="O439" s="310">
        <v>9</v>
      </c>
      <c r="P439" s="310">
        <v>21</v>
      </c>
      <c r="Q439" s="310">
        <v>86</v>
      </c>
      <c r="R439" s="310">
        <v>2</v>
      </c>
      <c r="S439" s="310" t="s">
        <v>430</v>
      </c>
    </row>
    <row r="440" spans="1:19" x14ac:dyDescent="0.25">
      <c r="A440" s="310" t="s">
        <v>738</v>
      </c>
      <c r="B440" s="310" t="s">
        <v>739</v>
      </c>
      <c r="C440" s="310" t="s">
        <v>740</v>
      </c>
      <c r="D440" s="310" t="s">
        <v>741</v>
      </c>
      <c r="E440" s="310" t="s">
        <v>487</v>
      </c>
      <c r="F440" s="310">
        <v>1440</v>
      </c>
      <c r="G440" s="310" t="s">
        <v>488</v>
      </c>
      <c r="H440" s="310" t="s">
        <v>742</v>
      </c>
      <c r="I440" s="310" t="s">
        <v>743</v>
      </c>
      <c r="J440" s="310" t="s">
        <v>606</v>
      </c>
      <c r="K440" s="311">
        <v>44197</v>
      </c>
      <c r="L440" s="311">
        <v>44561</v>
      </c>
      <c r="M440" s="310" t="s">
        <v>423</v>
      </c>
      <c r="N440" s="310">
        <v>58</v>
      </c>
      <c r="O440" s="310">
        <v>13</v>
      </c>
      <c r="P440" s="310">
        <v>29</v>
      </c>
      <c r="Q440" s="310">
        <v>81</v>
      </c>
      <c r="R440" s="310">
        <v>3</v>
      </c>
      <c r="S440" s="310" t="s">
        <v>424</v>
      </c>
    </row>
    <row r="441" spans="1:19" x14ac:dyDescent="0.25">
      <c r="A441" s="310" t="s">
        <v>738</v>
      </c>
      <c r="B441" s="310" t="s">
        <v>739</v>
      </c>
      <c r="C441" s="310" t="s">
        <v>740</v>
      </c>
      <c r="D441" s="310" t="s">
        <v>741</v>
      </c>
      <c r="E441" s="310" t="s">
        <v>487</v>
      </c>
      <c r="F441" s="310">
        <v>1440</v>
      </c>
      <c r="G441" s="310" t="s">
        <v>488</v>
      </c>
      <c r="H441" s="310" t="s">
        <v>742</v>
      </c>
      <c r="I441" s="310" t="s">
        <v>743</v>
      </c>
      <c r="J441" s="310" t="s">
        <v>606</v>
      </c>
      <c r="K441" s="311">
        <v>44197</v>
      </c>
      <c r="L441" s="311">
        <v>44561</v>
      </c>
      <c r="M441" s="310" t="s">
        <v>431</v>
      </c>
      <c r="N441" s="310">
        <v>56</v>
      </c>
      <c r="O441" s="310">
        <v>24</v>
      </c>
      <c r="P441" s="310">
        <v>20</v>
      </c>
      <c r="Q441" s="310">
        <v>72</v>
      </c>
      <c r="R441" s="310">
        <v>2</v>
      </c>
      <c r="S441" s="310" t="s">
        <v>432</v>
      </c>
    </row>
    <row r="442" spans="1:19" x14ac:dyDescent="0.25">
      <c r="A442" s="310" t="s">
        <v>738</v>
      </c>
      <c r="B442" s="310" t="s">
        <v>739</v>
      </c>
      <c r="C442" s="310" t="s">
        <v>740</v>
      </c>
      <c r="D442" s="310" t="s">
        <v>741</v>
      </c>
      <c r="E442" s="310" t="s">
        <v>487</v>
      </c>
      <c r="F442" s="310">
        <v>1440</v>
      </c>
      <c r="G442" s="310" t="s">
        <v>488</v>
      </c>
      <c r="H442" s="310" t="s">
        <v>742</v>
      </c>
      <c r="I442" s="310" t="s">
        <v>743</v>
      </c>
      <c r="J442" s="310" t="s">
        <v>606</v>
      </c>
      <c r="K442" s="311">
        <v>44197</v>
      </c>
      <c r="L442" s="311">
        <v>44561</v>
      </c>
      <c r="M442" s="310" t="s">
        <v>435</v>
      </c>
      <c r="N442" s="310">
        <v>86</v>
      </c>
      <c r="O442" s="310">
        <v>14</v>
      </c>
      <c r="Q442" s="310">
        <v>86</v>
      </c>
      <c r="R442" s="310">
        <v>3</v>
      </c>
      <c r="S442" s="310" t="s">
        <v>436</v>
      </c>
    </row>
    <row r="443" spans="1:19" x14ac:dyDescent="0.25">
      <c r="A443" s="310" t="s">
        <v>738</v>
      </c>
      <c r="B443" s="310" t="s">
        <v>739</v>
      </c>
      <c r="C443" s="310" t="s">
        <v>740</v>
      </c>
      <c r="D443" s="310" t="s">
        <v>741</v>
      </c>
      <c r="E443" s="310" t="s">
        <v>487</v>
      </c>
      <c r="F443" s="310">
        <v>1440</v>
      </c>
      <c r="G443" s="310" t="s">
        <v>488</v>
      </c>
      <c r="H443" s="310" t="s">
        <v>742</v>
      </c>
      <c r="I443" s="310" t="s">
        <v>743</v>
      </c>
      <c r="J443" s="310" t="s">
        <v>606</v>
      </c>
      <c r="K443" s="311">
        <v>44197</v>
      </c>
      <c r="L443" s="311">
        <v>44561</v>
      </c>
      <c r="M443" s="310" t="s">
        <v>433</v>
      </c>
      <c r="N443" s="310">
        <v>46</v>
      </c>
      <c r="O443" s="310">
        <v>8</v>
      </c>
      <c r="P443" s="310">
        <v>46</v>
      </c>
      <c r="Q443" s="310">
        <v>78</v>
      </c>
      <c r="R443" s="310">
        <v>2</v>
      </c>
      <c r="S443" s="310" t="s">
        <v>434</v>
      </c>
    </row>
    <row r="444" spans="1:19" x14ac:dyDescent="0.25">
      <c r="A444" s="310" t="s">
        <v>738</v>
      </c>
      <c r="B444" s="310" t="s">
        <v>739</v>
      </c>
      <c r="C444" s="310" t="s">
        <v>740</v>
      </c>
      <c r="D444" s="310" t="s">
        <v>741</v>
      </c>
      <c r="E444" s="310" t="s">
        <v>487</v>
      </c>
      <c r="F444" s="310">
        <v>1440</v>
      </c>
      <c r="G444" s="310" t="s">
        <v>488</v>
      </c>
      <c r="H444" s="310" t="s">
        <v>742</v>
      </c>
      <c r="I444" s="310" t="s">
        <v>743</v>
      </c>
      <c r="J444" s="310" t="s">
        <v>606</v>
      </c>
      <c r="K444" s="311">
        <v>44197</v>
      </c>
      <c r="L444" s="311">
        <v>44561</v>
      </c>
      <c r="M444" s="310" t="s">
        <v>419</v>
      </c>
      <c r="N444" s="310">
        <v>63</v>
      </c>
      <c r="O444" s="310">
        <v>14</v>
      </c>
      <c r="P444" s="310">
        <v>23</v>
      </c>
      <c r="Q444" s="310">
        <v>82</v>
      </c>
      <c r="R444" s="310">
        <v>2</v>
      </c>
      <c r="S444" s="310" t="s">
        <v>420</v>
      </c>
    </row>
    <row r="445" spans="1:19" x14ac:dyDescent="0.25">
      <c r="A445" s="310" t="s">
        <v>738</v>
      </c>
      <c r="B445" s="310" t="s">
        <v>739</v>
      </c>
      <c r="C445" s="310" t="s">
        <v>740</v>
      </c>
      <c r="D445" s="310" t="s">
        <v>741</v>
      </c>
      <c r="E445" s="310" t="s">
        <v>487</v>
      </c>
      <c r="F445" s="310">
        <v>1440</v>
      </c>
      <c r="G445" s="310" t="s">
        <v>488</v>
      </c>
      <c r="H445" s="310" t="s">
        <v>742</v>
      </c>
      <c r="I445" s="310" t="s">
        <v>743</v>
      </c>
      <c r="J445" s="310" t="s">
        <v>606</v>
      </c>
      <c r="K445" s="311">
        <v>44197</v>
      </c>
      <c r="L445" s="311">
        <v>44561</v>
      </c>
      <c r="M445" s="310" t="s">
        <v>417</v>
      </c>
      <c r="N445" s="310">
        <v>51</v>
      </c>
      <c r="O445" s="310">
        <v>13</v>
      </c>
      <c r="P445" s="310">
        <v>36</v>
      </c>
      <c r="Q445" s="310">
        <v>78</v>
      </c>
      <c r="R445" s="310">
        <v>2</v>
      </c>
      <c r="S445" s="310" t="s">
        <v>418</v>
      </c>
    </row>
    <row r="446" spans="1:19" x14ac:dyDescent="0.25">
      <c r="A446" s="310" t="s">
        <v>738</v>
      </c>
      <c r="B446" s="310" t="s">
        <v>739</v>
      </c>
      <c r="C446" s="310" t="s">
        <v>740</v>
      </c>
      <c r="D446" s="310" t="s">
        <v>741</v>
      </c>
      <c r="E446" s="310" t="s">
        <v>487</v>
      </c>
      <c r="F446" s="310">
        <v>1440</v>
      </c>
      <c r="G446" s="310" t="s">
        <v>488</v>
      </c>
      <c r="H446" s="310" t="s">
        <v>742</v>
      </c>
      <c r="I446" s="310" t="s">
        <v>743</v>
      </c>
      <c r="J446" s="310" t="s">
        <v>606</v>
      </c>
      <c r="K446" s="311">
        <v>44197</v>
      </c>
      <c r="L446" s="311">
        <v>44561</v>
      </c>
      <c r="M446" s="310" t="s">
        <v>425</v>
      </c>
      <c r="N446" s="310">
        <v>62</v>
      </c>
      <c r="O446" s="310">
        <v>11</v>
      </c>
      <c r="P446" s="310">
        <v>27</v>
      </c>
      <c r="Q446" s="310">
        <v>85</v>
      </c>
      <c r="R446" s="310">
        <v>3</v>
      </c>
      <c r="S446" s="310" t="s">
        <v>426</v>
      </c>
    </row>
    <row r="447" spans="1:19" x14ac:dyDescent="0.25">
      <c r="A447" s="310" t="s">
        <v>738</v>
      </c>
      <c r="B447" s="310" t="s">
        <v>739</v>
      </c>
      <c r="C447" s="310" t="s">
        <v>740</v>
      </c>
      <c r="D447" s="310" t="s">
        <v>741</v>
      </c>
      <c r="E447" s="310" t="s">
        <v>487</v>
      </c>
      <c r="F447" s="310">
        <v>1440</v>
      </c>
      <c r="G447" s="310" t="s">
        <v>488</v>
      </c>
      <c r="H447" s="310" t="s">
        <v>742</v>
      </c>
      <c r="I447" s="310" t="s">
        <v>743</v>
      </c>
      <c r="J447" s="310" t="s">
        <v>606</v>
      </c>
      <c r="K447" s="311">
        <v>44197</v>
      </c>
      <c r="L447" s="311">
        <v>44561</v>
      </c>
      <c r="M447" s="310" t="s">
        <v>427</v>
      </c>
      <c r="N447" s="310">
        <v>63</v>
      </c>
      <c r="O447" s="310">
        <v>8</v>
      </c>
      <c r="P447" s="310">
        <v>29</v>
      </c>
      <c r="Q447" s="310">
        <v>85</v>
      </c>
      <c r="R447" s="310">
        <v>3</v>
      </c>
      <c r="S447" s="310" t="s">
        <v>445</v>
      </c>
    </row>
    <row r="448" spans="1:19" x14ac:dyDescent="0.25">
      <c r="A448" s="310" t="s">
        <v>738</v>
      </c>
      <c r="B448" s="310" t="s">
        <v>739</v>
      </c>
      <c r="C448" s="310" t="s">
        <v>740</v>
      </c>
      <c r="D448" s="310" t="s">
        <v>741</v>
      </c>
      <c r="E448" s="310" t="s">
        <v>487</v>
      </c>
      <c r="F448" s="310">
        <v>1440</v>
      </c>
      <c r="G448" s="310" t="s">
        <v>488</v>
      </c>
      <c r="H448" s="310" t="s">
        <v>742</v>
      </c>
      <c r="I448" s="310" t="s">
        <v>743</v>
      </c>
      <c r="J448" s="310" t="s">
        <v>606</v>
      </c>
      <c r="K448" s="311">
        <v>44197</v>
      </c>
      <c r="L448" s="311">
        <v>44561</v>
      </c>
      <c r="M448" s="310" t="s">
        <v>492</v>
      </c>
      <c r="R448" s="310">
        <v>2</v>
      </c>
      <c r="S448" s="310" t="s">
        <v>493</v>
      </c>
    </row>
    <row r="449" spans="1:19" x14ac:dyDescent="0.25">
      <c r="A449" s="310" t="s">
        <v>744</v>
      </c>
      <c r="B449" s="310" t="s">
        <v>745</v>
      </c>
      <c r="C449" s="310" t="s">
        <v>746</v>
      </c>
      <c r="D449" s="310" t="s">
        <v>747</v>
      </c>
      <c r="E449" s="310" t="s">
        <v>487</v>
      </c>
      <c r="F449" s="310">
        <v>1432</v>
      </c>
      <c r="G449" s="310" t="s">
        <v>498</v>
      </c>
      <c r="H449" s="310" t="s">
        <v>748</v>
      </c>
      <c r="I449" s="310" t="s">
        <v>749</v>
      </c>
      <c r="J449" s="310" t="s">
        <v>501</v>
      </c>
      <c r="K449" s="311">
        <v>44197</v>
      </c>
      <c r="L449" s="311">
        <v>44561</v>
      </c>
      <c r="M449" s="310" t="s">
        <v>421</v>
      </c>
      <c r="N449" s="310">
        <v>81</v>
      </c>
      <c r="O449" s="310">
        <v>4</v>
      </c>
      <c r="P449" s="310">
        <v>15</v>
      </c>
      <c r="Q449" s="310">
        <v>92</v>
      </c>
      <c r="R449" s="310">
        <v>4</v>
      </c>
      <c r="S449" s="310" t="s">
        <v>422</v>
      </c>
    </row>
    <row r="450" spans="1:19" x14ac:dyDescent="0.25">
      <c r="A450" s="310" t="s">
        <v>744</v>
      </c>
      <c r="B450" s="310" t="s">
        <v>745</v>
      </c>
      <c r="C450" s="310" t="s">
        <v>746</v>
      </c>
      <c r="D450" s="310" t="s">
        <v>747</v>
      </c>
      <c r="E450" s="310" t="s">
        <v>487</v>
      </c>
      <c r="F450" s="310">
        <v>1432</v>
      </c>
      <c r="G450" s="310" t="s">
        <v>498</v>
      </c>
      <c r="H450" s="310" t="s">
        <v>748</v>
      </c>
      <c r="I450" s="310" t="s">
        <v>749</v>
      </c>
      <c r="J450" s="310" t="s">
        <v>501</v>
      </c>
      <c r="K450" s="311">
        <v>44197</v>
      </c>
      <c r="L450" s="311">
        <v>44561</v>
      </c>
      <c r="M450" s="310" t="s">
        <v>429</v>
      </c>
      <c r="N450" s="310">
        <v>82</v>
      </c>
      <c r="O450" s="310">
        <v>5</v>
      </c>
      <c r="P450" s="310">
        <v>13</v>
      </c>
      <c r="Q450" s="310">
        <v>92</v>
      </c>
      <c r="R450" s="310">
        <v>4</v>
      </c>
      <c r="S450" s="310" t="s">
        <v>430</v>
      </c>
    </row>
    <row r="451" spans="1:19" x14ac:dyDescent="0.25">
      <c r="A451" s="310" t="s">
        <v>744</v>
      </c>
      <c r="B451" s="310" t="s">
        <v>745</v>
      </c>
      <c r="C451" s="310" t="s">
        <v>746</v>
      </c>
      <c r="D451" s="310" t="s">
        <v>747</v>
      </c>
      <c r="E451" s="310" t="s">
        <v>487</v>
      </c>
      <c r="F451" s="310">
        <v>1432</v>
      </c>
      <c r="G451" s="310" t="s">
        <v>498</v>
      </c>
      <c r="H451" s="310" t="s">
        <v>748</v>
      </c>
      <c r="I451" s="310" t="s">
        <v>749</v>
      </c>
      <c r="J451" s="310" t="s">
        <v>501</v>
      </c>
      <c r="K451" s="311">
        <v>44197</v>
      </c>
      <c r="L451" s="311">
        <v>44561</v>
      </c>
      <c r="M451" s="310" t="s">
        <v>423</v>
      </c>
      <c r="N451" s="310">
        <v>69</v>
      </c>
      <c r="O451" s="310">
        <v>10</v>
      </c>
      <c r="P451" s="310">
        <v>21</v>
      </c>
      <c r="Q451" s="310">
        <v>86</v>
      </c>
      <c r="R451" s="310">
        <v>4</v>
      </c>
      <c r="S451" s="310" t="s">
        <v>424</v>
      </c>
    </row>
    <row r="452" spans="1:19" x14ac:dyDescent="0.25">
      <c r="A452" s="310" t="s">
        <v>744</v>
      </c>
      <c r="B452" s="310" t="s">
        <v>745</v>
      </c>
      <c r="C452" s="310" t="s">
        <v>746</v>
      </c>
      <c r="D452" s="310" t="s">
        <v>747</v>
      </c>
      <c r="E452" s="310" t="s">
        <v>487</v>
      </c>
      <c r="F452" s="310">
        <v>1432</v>
      </c>
      <c r="G452" s="310" t="s">
        <v>498</v>
      </c>
      <c r="H452" s="310" t="s">
        <v>748</v>
      </c>
      <c r="I452" s="310" t="s">
        <v>749</v>
      </c>
      <c r="J452" s="310" t="s">
        <v>501</v>
      </c>
      <c r="K452" s="311">
        <v>44197</v>
      </c>
      <c r="L452" s="311">
        <v>44561</v>
      </c>
      <c r="M452" s="310" t="s">
        <v>431</v>
      </c>
      <c r="N452" s="310">
        <v>61</v>
      </c>
      <c r="O452" s="310">
        <v>21</v>
      </c>
      <c r="P452" s="310">
        <v>18</v>
      </c>
      <c r="Q452" s="310">
        <v>76</v>
      </c>
      <c r="R452" s="310">
        <v>3</v>
      </c>
      <c r="S452" s="310" t="s">
        <v>432</v>
      </c>
    </row>
    <row r="453" spans="1:19" x14ac:dyDescent="0.25">
      <c r="A453" s="310" t="s">
        <v>744</v>
      </c>
      <c r="B453" s="310" t="s">
        <v>745</v>
      </c>
      <c r="C453" s="310" t="s">
        <v>746</v>
      </c>
      <c r="D453" s="310" t="s">
        <v>747</v>
      </c>
      <c r="E453" s="310" t="s">
        <v>487</v>
      </c>
      <c r="F453" s="310">
        <v>1432</v>
      </c>
      <c r="G453" s="310" t="s">
        <v>498</v>
      </c>
      <c r="H453" s="310" t="s">
        <v>748</v>
      </c>
      <c r="I453" s="310" t="s">
        <v>749</v>
      </c>
      <c r="J453" s="310" t="s">
        <v>501</v>
      </c>
      <c r="K453" s="311">
        <v>44197</v>
      </c>
      <c r="L453" s="311">
        <v>44561</v>
      </c>
      <c r="M453" s="310" t="s">
        <v>435</v>
      </c>
      <c r="N453" s="310">
        <v>89</v>
      </c>
      <c r="O453" s="310">
        <v>11</v>
      </c>
      <c r="Q453" s="310">
        <v>89</v>
      </c>
      <c r="R453" s="310">
        <v>4</v>
      </c>
      <c r="S453" s="310" t="s">
        <v>436</v>
      </c>
    </row>
    <row r="454" spans="1:19" x14ac:dyDescent="0.25">
      <c r="A454" s="310" t="s">
        <v>744</v>
      </c>
      <c r="B454" s="310" t="s">
        <v>745</v>
      </c>
      <c r="C454" s="310" t="s">
        <v>746</v>
      </c>
      <c r="D454" s="310" t="s">
        <v>747</v>
      </c>
      <c r="E454" s="310" t="s">
        <v>487</v>
      </c>
      <c r="F454" s="310">
        <v>1432</v>
      </c>
      <c r="G454" s="310" t="s">
        <v>498</v>
      </c>
      <c r="H454" s="310" t="s">
        <v>748</v>
      </c>
      <c r="I454" s="310" t="s">
        <v>749</v>
      </c>
      <c r="J454" s="310" t="s">
        <v>501</v>
      </c>
      <c r="K454" s="311">
        <v>44197</v>
      </c>
      <c r="L454" s="311">
        <v>44561</v>
      </c>
      <c r="M454" s="310" t="s">
        <v>433</v>
      </c>
      <c r="N454" s="310">
        <v>54</v>
      </c>
      <c r="O454" s="310">
        <v>6</v>
      </c>
      <c r="P454" s="310">
        <v>40</v>
      </c>
      <c r="Q454" s="310">
        <v>82</v>
      </c>
      <c r="R454" s="310">
        <v>3</v>
      </c>
      <c r="S454" s="310" t="s">
        <v>434</v>
      </c>
    </row>
    <row r="455" spans="1:19" x14ac:dyDescent="0.25">
      <c r="A455" s="310" t="s">
        <v>744</v>
      </c>
      <c r="B455" s="310" t="s">
        <v>745</v>
      </c>
      <c r="C455" s="310" t="s">
        <v>746</v>
      </c>
      <c r="D455" s="310" t="s">
        <v>747</v>
      </c>
      <c r="E455" s="310" t="s">
        <v>487</v>
      </c>
      <c r="F455" s="310">
        <v>1432</v>
      </c>
      <c r="G455" s="310" t="s">
        <v>498</v>
      </c>
      <c r="H455" s="310" t="s">
        <v>748</v>
      </c>
      <c r="I455" s="310" t="s">
        <v>749</v>
      </c>
      <c r="J455" s="310" t="s">
        <v>501</v>
      </c>
      <c r="K455" s="311">
        <v>44197</v>
      </c>
      <c r="L455" s="311">
        <v>44561</v>
      </c>
      <c r="M455" s="310" t="s">
        <v>419</v>
      </c>
      <c r="N455" s="310">
        <v>73</v>
      </c>
      <c r="O455" s="310">
        <v>9</v>
      </c>
      <c r="P455" s="310">
        <v>18</v>
      </c>
      <c r="Q455" s="310">
        <v>87</v>
      </c>
      <c r="R455" s="310">
        <v>4</v>
      </c>
      <c r="S455" s="310" t="s">
        <v>420</v>
      </c>
    </row>
    <row r="456" spans="1:19" x14ac:dyDescent="0.25">
      <c r="A456" s="310" t="s">
        <v>744</v>
      </c>
      <c r="B456" s="310" t="s">
        <v>745</v>
      </c>
      <c r="C456" s="310" t="s">
        <v>746</v>
      </c>
      <c r="D456" s="310" t="s">
        <v>747</v>
      </c>
      <c r="E456" s="310" t="s">
        <v>487</v>
      </c>
      <c r="F456" s="310">
        <v>1432</v>
      </c>
      <c r="G456" s="310" t="s">
        <v>498</v>
      </c>
      <c r="H456" s="310" t="s">
        <v>748</v>
      </c>
      <c r="I456" s="310" t="s">
        <v>749</v>
      </c>
      <c r="J456" s="310" t="s">
        <v>501</v>
      </c>
      <c r="K456" s="311">
        <v>44197</v>
      </c>
      <c r="L456" s="311">
        <v>44561</v>
      </c>
      <c r="M456" s="310" t="s">
        <v>417</v>
      </c>
      <c r="N456" s="310">
        <v>60</v>
      </c>
      <c r="O456" s="310">
        <v>8</v>
      </c>
      <c r="P456" s="310">
        <v>32</v>
      </c>
      <c r="Q456" s="310">
        <v>83</v>
      </c>
      <c r="R456" s="310">
        <v>3</v>
      </c>
      <c r="S456" s="310" t="s">
        <v>418</v>
      </c>
    </row>
    <row r="457" spans="1:19" x14ac:dyDescent="0.25">
      <c r="A457" s="310" t="s">
        <v>744</v>
      </c>
      <c r="B457" s="310" t="s">
        <v>745</v>
      </c>
      <c r="C457" s="310" t="s">
        <v>746</v>
      </c>
      <c r="D457" s="310" t="s">
        <v>747</v>
      </c>
      <c r="E457" s="310" t="s">
        <v>487</v>
      </c>
      <c r="F457" s="310">
        <v>1432</v>
      </c>
      <c r="G457" s="310" t="s">
        <v>498</v>
      </c>
      <c r="H457" s="310" t="s">
        <v>748</v>
      </c>
      <c r="I457" s="310" t="s">
        <v>749</v>
      </c>
      <c r="J457" s="310" t="s">
        <v>501</v>
      </c>
      <c r="K457" s="311">
        <v>44197</v>
      </c>
      <c r="L457" s="311">
        <v>44561</v>
      </c>
      <c r="M457" s="310" t="s">
        <v>425</v>
      </c>
      <c r="N457" s="310">
        <v>67</v>
      </c>
      <c r="O457" s="310">
        <v>10</v>
      </c>
      <c r="P457" s="310">
        <v>23</v>
      </c>
      <c r="Q457" s="310">
        <v>87</v>
      </c>
      <c r="R457" s="310">
        <v>3</v>
      </c>
      <c r="S457" s="310" t="s">
        <v>426</v>
      </c>
    </row>
    <row r="458" spans="1:19" x14ac:dyDescent="0.25">
      <c r="A458" s="310" t="s">
        <v>744</v>
      </c>
      <c r="B458" s="310" t="s">
        <v>745</v>
      </c>
      <c r="C458" s="310" t="s">
        <v>746</v>
      </c>
      <c r="D458" s="310" t="s">
        <v>747</v>
      </c>
      <c r="E458" s="310" t="s">
        <v>487</v>
      </c>
      <c r="F458" s="310">
        <v>1432</v>
      </c>
      <c r="G458" s="310" t="s">
        <v>498</v>
      </c>
      <c r="H458" s="310" t="s">
        <v>748</v>
      </c>
      <c r="I458" s="310" t="s">
        <v>749</v>
      </c>
      <c r="J458" s="310" t="s">
        <v>501</v>
      </c>
      <c r="K458" s="311">
        <v>44197</v>
      </c>
      <c r="L458" s="311">
        <v>44561</v>
      </c>
      <c r="M458" s="310" t="s">
        <v>427</v>
      </c>
      <c r="N458" s="310">
        <v>64</v>
      </c>
      <c r="O458" s="310">
        <v>8</v>
      </c>
      <c r="P458" s="310">
        <v>28</v>
      </c>
      <c r="Q458" s="310">
        <v>84</v>
      </c>
      <c r="R458" s="310">
        <v>3</v>
      </c>
      <c r="S458" s="310" t="s">
        <v>445</v>
      </c>
    </row>
    <row r="459" spans="1:19" x14ac:dyDescent="0.25">
      <c r="A459" s="310" t="s">
        <v>744</v>
      </c>
      <c r="B459" s="310" t="s">
        <v>745</v>
      </c>
      <c r="C459" s="310" t="s">
        <v>746</v>
      </c>
      <c r="D459" s="310" t="s">
        <v>747</v>
      </c>
      <c r="E459" s="310" t="s">
        <v>487</v>
      </c>
      <c r="F459" s="310">
        <v>1432</v>
      </c>
      <c r="G459" s="310" t="s">
        <v>498</v>
      </c>
      <c r="H459" s="310" t="s">
        <v>748</v>
      </c>
      <c r="I459" s="310" t="s">
        <v>749</v>
      </c>
      <c r="J459" s="310" t="s">
        <v>501</v>
      </c>
      <c r="K459" s="311">
        <v>44197</v>
      </c>
      <c r="L459" s="311">
        <v>44561</v>
      </c>
      <c r="M459" s="310" t="s">
        <v>492</v>
      </c>
      <c r="R459" s="310">
        <v>4</v>
      </c>
      <c r="S459" s="310" t="s">
        <v>493</v>
      </c>
    </row>
    <row r="460" spans="1:19" x14ac:dyDescent="0.25">
      <c r="A460" s="310" t="s">
        <v>750</v>
      </c>
      <c r="B460" s="310" t="s">
        <v>751</v>
      </c>
      <c r="C460" s="310" t="s">
        <v>752</v>
      </c>
      <c r="D460" s="310" t="s">
        <v>753</v>
      </c>
      <c r="E460" s="310" t="s">
        <v>487</v>
      </c>
      <c r="F460" s="310">
        <v>1053</v>
      </c>
      <c r="G460" s="310" t="s">
        <v>536</v>
      </c>
      <c r="H460" s="310" t="s">
        <v>754</v>
      </c>
      <c r="I460" s="310" t="s">
        <v>567</v>
      </c>
      <c r="J460" s="310" t="s">
        <v>567</v>
      </c>
      <c r="K460" s="311">
        <v>44197</v>
      </c>
      <c r="L460" s="311">
        <v>44561</v>
      </c>
      <c r="M460" s="310" t="s">
        <v>421</v>
      </c>
      <c r="S460" s="310" t="s">
        <v>422</v>
      </c>
    </row>
    <row r="461" spans="1:19" x14ac:dyDescent="0.25">
      <c r="A461" s="310" t="s">
        <v>750</v>
      </c>
      <c r="B461" s="310" t="s">
        <v>751</v>
      </c>
      <c r="C461" s="310" t="s">
        <v>752</v>
      </c>
      <c r="D461" s="310" t="s">
        <v>753</v>
      </c>
      <c r="E461" s="310" t="s">
        <v>487</v>
      </c>
      <c r="F461" s="310">
        <v>1053</v>
      </c>
      <c r="G461" s="310" t="s">
        <v>536</v>
      </c>
      <c r="H461" s="310" t="s">
        <v>754</v>
      </c>
      <c r="I461" s="310" t="s">
        <v>567</v>
      </c>
      <c r="J461" s="310" t="s">
        <v>567</v>
      </c>
      <c r="K461" s="311">
        <v>44197</v>
      </c>
      <c r="L461" s="311">
        <v>44561</v>
      </c>
      <c r="M461" s="310" t="s">
        <v>429</v>
      </c>
      <c r="S461" s="310" t="s">
        <v>430</v>
      </c>
    </row>
    <row r="462" spans="1:19" x14ac:dyDescent="0.25">
      <c r="A462" s="310" t="s">
        <v>750</v>
      </c>
      <c r="B462" s="310" t="s">
        <v>751</v>
      </c>
      <c r="C462" s="310" t="s">
        <v>752</v>
      </c>
      <c r="D462" s="310" t="s">
        <v>753</v>
      </c>
      <c r="E462" s="310" t="s">
        <v>487</v>
      </c>
      <c r="F462" s="310">
        <v>1053</v>
      </c>
      <c r="G462" s="310" t="s">
        <v>536</v>
      </c>
      <c r="H462" s="310" t="s">
        <v>754</v>
      </c>
      <c r="I462" s="310" t="s">
        <v>567</v>
      </c>
      <c r="J462" s="310" t="s">
        <v>567</v>
      </c>
      <c r="K462" s="311">
        <v>44197</v>
      </c>
      <c r="L462" s="311">
        <v>44561</v>
      </c>
      <c r="M462" s="310" t="s">
        <v>423</v>
      </c>
      <c r="S462" s="310" t="s">
        <v>424</v>
      </c>
    </row>
    <row r="463" spans="1:19" x14ac:dyDescent="0.25">
      <c r="A463" s="310" t="s">
        <v>750</v>
      </c>
      <c r="B463" s="310" t="s">
        <v>751</v>
      </c>
      <c r="C463" s="310" t="s">
        <v>752</v>
      </c>
      <c r="D463" s="310" t="s">
        <v>753</v>
      </c>
      <c r="E463" s="310" t="s">
        <v>487</v>
      </c>
      <c r="F463" s="310">
        <v>1053</v>
      </c>
      <c r="G463" s="310" t="s">
        <v>536</v>
      </c>
      <c r="H463" s="310" t="s">
        <v>754</v>
      </c>
      <c r="I463" s="310" t="s">
        <v>567</v>
      </c>
      <c r="J463" s="310" t="s">
        <v>567</v>
      </c>
      <c r="K463" s="311">
        <v>44197</v>
      </c>
      <c r="L463" s="311">
        <v>44561</v>
      </c>
      <c r="M463" s="310" t="s">
        <v>431</v>
      </c>
      <c r="S463" s="310" t="s">
        <v>432</v>
      </c>
    </row>
    <row r="464" spans="1:19" x14ac:dyDescent="0.25">
      <c r="A464" s="310" t="s">
        <v>750</v>
      </c>
      <c r="B464" s="310" t="s">
        <v>751</v>
      </c>
      <c r="C464" s="310" t="s">
        <v>752</v>
      </c>
      <c r="D464" s="310" t="s">
        <v>753</v>
      </c>
      <c r="E464" s="310" t="s">
        <v>487</v>
      </c>
      <c r="F464" s="310">
        <v>1053</v>
      </c>
      <c r="G464" s="310" t="s">
        <v>536</v>
      </c>
      <c r="H464" s="310" t="s">
        <v>754</v>
      </c>
      <c r="I464" s="310" t="s">
        <v>567</v>
      </c>
      <c r="J464" s="310" t="s">
        <v>567</v>
      </c>
      <c r="K464" s="311">
        <v>44197</v>
      </c>
      <c r="L464" s="311">
        <v>44561</v>
      </c>
      <c r="M464" s="310" t="s">
        <v>435</v>
      </c>
      <c r="S464" s="310" t="s">
        <v>436</v>
      </c>
    </row>
    <row r="465" spans="1:19" x14ac:dyDescent="0.25">
      <c r="A465" s="310" t="s">
        <v>750</v>
      </c>
      <c r="B465" s="310" t="s">
        <v>751</v>
      </c>
      <c r="C465" s="310" t="s">
        <v>752</v>
      </c>
      <c r="D465" s="310" t="s">
        <v>753</v>
      </c>
      <c r="E465" s="310" t="s">
        <v>487</v>
      </c>
      <c r="F465" s="310">
        <v>1053</v>
      </c>
      <c r="G465" s="310" t="s">
        <v>536</v>
      </c>
      <c r="H465" s="310" t="s">
        <v>754</v>
      </c>
      <c r="I465" s="310" t="s">
        <v>567</v>
      </c>
      <c r="J465" s="310" t="s">
        <v>567</v>
      </c>
      <c r="K465" s="311">
        <v>44197</v>
      </c>
      <c r="L465" s="311">
        <v>44561</v>
      </c>
      <c r="M465" s="310" t="s">
        <v>433</v>
      </c>
      <c r="S465" s="310" t="s">
        <v>434</v>
      </c>
    </row>
    <row r="466" spans="1:19" x14ac:dyDescent="0.25">
      <c r="A466" s="310" t="s">
        <v>750</v>
      </c>
      <c r="B466" s="310" t="s">
        <v>751</v>
      </c>
      <c r="C466" s="310" t="s">
        <v>752</v>
      </c>
      <c r="D466" s="310" t="s">
        <v>753</v>
      </c>
      <c r="E466" s="310" t="s">
        <v>487</v>
      </c>
      <c r="F466" s="310">
        <v>1053</v>
      </c>
      <c r="G466" s="310" t="s">
        <v>536</v>
      </c>
      <c r="H466" s="310" t="s">
        <v>754</v>
      </c>
      <c r="I466" s="310" t="s">
        <v>567</v>
      </c>
      <c r="J466" s="310" t="s">
        <v>567</v>
      </c>
      <c r="K466" s="311">
        <v>44197</v>
      </c>
      <c r="L466" s="311">
        <v>44561</v>
      </c>
      <c r="M466" s="310" t="s">
        <v>419</v>
      </c>
      <c r="S466" s="310" t="s">
        <v>420</v>
      </c>
    </row>
    <row r="467" spans="1:19" x14ac:dyDescent="0.25">
      <c r="A467" s="310" t="s">
        <v>750</v>
      </c>
      <c r="B467" s="310" t="s">
        <v>751</v>
      </c>
      <c r="C467" s="310" t="s">
        <v>752</v>
      </c>
      <c r="D467" s="310" t="s">
        <v>753</v>
      </c>
      <c r="E467" s="310" t="s">
        <v>487</v>
      </c>
      <c r="F467" s="310">
        <v>1053</v>
      </c>
      <c r="G467" s="310" t="s">
        <v>536</v>
      </c>
      <c r="H467" s="310" t="s">
        <v>754</v>
      </c>
      <c r="I467" s="310" t="s">
        <v>567</v>
      </c>
      <c r="J467" s="310" t="s">
        <v>567</v>
      </c>
      <c r="K467" s="311">
        <v>44197</v>
      </c>
      <c r="L467" s="311">
        <v>44561</v>
      </c>
      <c r="M467" s="310" t="s">
        <v>417</v>
      </c>
      <c r="S467" s="310" t="s">
        <v>418</v>
      </c>
    </row>
    <row r="468" spans="1:19" x14ac:dyDescent="0.25">
      <c r="A468" s="310" t="s">
        <v>750</v>
      </c>
      <c r="B468" s="310" t="s">
        <v>751</v>
      </c>
      <c r="C468" s="310" t="s">
        <v>752</v>
      </c>
      <c r="D468" s="310" t="s">
        <v>753</v>
      </c>
      <c r="E468" s="310" t="s">
        <v>487</v>
      </c>
      <c r="F468" s="310">
        <v>1053</v>
      </c>
      <c r="G468" s="310" t="s">
        <v>536</v>
      </c>
      <c r="H468" s="310" t="s">
        <v>754</v>
      </c>
      <c r="I468" s="310" t="s">
        <v>567</v>
      </c>
      <c r="J468" s="310" t="s">
        <v>567</v>
      </c>
      <c r="K468" s="311">
        <v>44197</v>
      </c>
      <c r="L468" s="311">
        <v>44561</v>
      </c>
      <c r="M468" s="310" t="s">
        <v>425</v>
      </c>
      <c r="S468" s="310" t="s">
        <v>426</v>
      </c>
    </row>
    <row r="469" spans="1:19" x14ac:dyDescent="0.25">
      <c r="A469" s="310" t="s">
        <v>750</v>
      </c>
      <c r="B469" s="310" t="s">
        <v>751</v>
      </c>
      <c r="C469" s="310" t="s">
        <v>752</v>
      </c>
      <c r="D469" s="310" t="s">
        <v>753</v>
      </c>
      <c r="E469" s="310" t="s">
        <v>487</v>
      </c>
      <c r="F469" s="310">
        <v>1053</v>
      </c>
      <c r="G469" s="310" t="s">
        <v>536</v>
      </c>
      <c r="H469" s="310" t="s">
        <v>754</v>
      </c>
      <c r="I469" s="310" t="s">
        <v>567</v>
      </c>
      <c r="J469" s="310" t="s">
        <v>567</v>
      </c>
      <c r="K469" s="311">
        <v>44197</v>
      </c>
      <c r="L469" s="311">
        <v>44561</v>
      </c>
      <c r="M469" s="310" t="s">
        <v>427</v>
      </c>
      <c r="S469" s="310" t="s">
        <v>445</v>
      </c>
    </row>
    <row r="470" spans="1:19" x14ac:dyDescent="0.25">
      <c r="A470" s="310" t="s">
        <v>750</v>
      </c>
      <c r="B470" s="310" t="s">
        <v>751</v>
      </c>
      <c r="C470" s="310" t="s">
        <v>752</v>
      </c>
      <c r="D470" s="310" t="s">
        <v>753</v>
      </c>
      <c r="E470" s="310" t="s">
        <v>487</v>
      </c>
      <c r="F470" s="310">
        <v>1053</v>
      </c>
      <c r="G470" s="310" t="s">
        <v>536</v>
      </c>
      <c r="H470" s="310" t="s">
        <v>754</v>
      </c>
      <c r="I470" s="310" t="s">
        <v>567</v>
      </c>
      <c r="J470" s="310" t="s">
        <v>567</v>
      </c>
      <c r="K470" s="311">
        <v>44197</v>
      </c>
      <c r="L470" s="311">
        <v>44561</v>
      </c>
      <c r="M470" s="310" t="s">
        <v>492</v>
      </c>
      <c r="S470" s="310" t="s">
        <v>493</v>
      </c>
    </row>
    <row r="471" spans="1:19" x14ac:dyDescent="0.25">
      <c r="A471" s="310" t="s">
        <v>755</v>
      </c>
      <c r="B471" s="310" t="s">
        <v>756</v>
      </c>
      <c r="C471" s="310" t="s">
        <v>757</v>
      </c>
      <c r="D471" s="310" t="s">
        <v>758</v>
      </c>
      <c r="E471" s="310" t="s">
        <v>487</v>
      </c>
      <c r="F471" s="310">
        <v>2190</v>
      </c>
      <c r="G471" s="310" t="s">
        <v>712</v>
      </c>
      <c r="H471" s="310" t="s">
        <v>759</v>
      </c>
      <c r="I471" s="310" t="s">
        <v>678</v>
      </c>
      <c r="J471" s="310" t="s">
        <v>673</v>
      </c>
      <c r="K471" s="311">
        <v>44197</v>
      </c>
      <c r="L471" s="311">
        <v>44561</v>
      </c>
      <c r="M471" s="310" t="s">
        <v>421</v>
      </c>
      <c r="N471" s="310">
        <v>78</v>
      </c>
      <c r="O471" s="310">
        <v>5</v>
      </c>
      <c r="P471" s="310">
        <v>17</v>
      </c>
      <c r="Q471" s="310">
        <v>91</v>
      </c>
      <c r="R471" s="310">
        <v>3</v>
      </c>
      <c r="S471" s="310" t="s">
        <v>422</v>
      </c>
    </row>
    <row r="472" spans="1:19" x14ac:dyDescent="0.25">
      <c r="A472" s="310" t="s">
        <v>755</v>
      </c>
      <c r="B472" s="310" t="s">
        <v>756</v>
      </c>
      <c r="C472" s="310" t="s">
        <v>757</v>
      </c>
      <c r="D472" s="310" t="s">
        <v>758</v>
      </c>
      <c r="E472" s="310" t="s">
        <v>487</v>
      </c>
      <c r="F472" s="310">
        <v>2190</v>
      </c>
      <c r="G472" s="310" t="s">
        <v>712</v>
      </c>
      <c r="H472" s="310" t="s">
        <v>759</v>
      </c>
      <c r="I472" s="310" t="s">
        <v>678</v>
      </c>
      <c r="J472" s="310" t="s">
        <v>673</v>
      </c>
      <c r="K472" s="311">
        <v>44197</v>
      </c>
      <c r="L472" s="311">
        <v>44561</v>
      </c>
      <c r="M472" s="310" t="s">
        <v>429</v>
      </c>
      <c r="N472" s="310">
        <v>77</v>
      </c>
      <c r="O472" s="310">
        <v>6</v>
      </c>
      <c r="P472" s="310">
        <v>17</v>
      </c>
      <c r="Q472" s="310">
        <v>90</v>
      </c>
      <c r="R472" s="310">
        <v>3</v>
      </c>
      <c r="S472" s="310" t="s">
        <v>430</v>
      </c>
    </row>
    <row r="473" spans="1:19" x14ac:dyDescent="0.25">
      <c r="A473" s="310" t="s">
        <v>755</v>
      </c>
      <c r="B473" s="310" t="s">
        <v>756</v>
      </c>
      <c r="C473" s="310" t="s">
        <v>757</v>
      </c>
      <c r="D473" s="310" t="s">
        <v>758</v>
      </c>
      <c r="E473" s="310" t="s">
        <v>487</v>
      </c>
      <c r="F473" s="310">
        <v>2190</v>
      </c>
      <c r="G473" s="310" t="s">
        <v>712</v>
      </c>
      <c r="H473" s="310" t="s">
        <v>759</v>
      </c>
      <c r="I473" s="310" t="s">
        <v>678</v>
      </c>
      <c r="J473" s="310" t="s">
        <v>673</v>
      </c>
      <c r="K473" s="311">
        <v>44197</v>
      </c>
      <c r="L473" s="311">
        <v>44561</v>
      </c>
      <c r="M473" s="310" t="s">
        <v>423</v>
      </c>
      <c r="N473" s="310">
        <v>60</v>
      </c>
      <c r="O473" s="310">
        <v>14</v>
      </c>
      <c r="P473" s="310">
        <v>26</v>
      </c>
      <c r="Q473" s="310">
        <v>82</v>
      </c>
      <c r="R473" s="310">
        <v>3</v>
      </c>
      <c r="S473" s="310" t="s">
        <v>424</v>
      </c>
    </row>
    <row r="474" spans="1:19" x14ac:dyDescent="0.25">
      <c r="A474" s="310" t="s">
        <v>755</v>
      </c>
      <c r="B474" s="310" t="s">
        <v>756</v>
      </c>
      <c r="C474" s="310" t="s">
        <v>757</v>
      </c>
      <c r="D474" s="310" t="s">
        <v>758</v>
      </c>
      <c r="E474" s="310" t="s">
        <v>487</v>
      </c>
      <c r="F474" s="310">
        <v>2190</v>
      </c>
      <c r="G474" s="310" t="s">
        <v>712</v>
      </c>
      <c r="H474" s="310" t="s">
        <v>759</v>
      </c>
      <c r="I474" s="310" t="s">
        <v>678</v>
      </c>
      <c r="J474" s="310" t="s">
        <v>673</v>
      </c>
      <c r="K474" s="311">
        <v>44197</v>
      </c>
      <c r="L474" s="311">
        <v>44561</v>
      </c>
      <c r="M474" s="310" t="s">
        <v>431</v>
      </c>
      <c r="N474" s="310">
        <v>61</v>
      </c>
      <c r="O474" s="310">
        <v>19</v>
      </c>
      <c r="P474" s="310">
        <v>20</v>
      </c>
      <c r="Q474" s="310">
        <v>77</v>
      </c>
      <c r="R474" s="310">
        <v>3</v>
      </c>
      <c r="S474" s="310" t="s">
        <v>432</v>
      </c>
    </row>
    <row r="475" spans="1:19" x14ac:dyDescent="0.25">
      <c r="A475" s="310" t="s">
        <v>755</v>
      </c>
      <c r="B475" s="310" t="s">
        <v>756</v>
      </c>
      <c r="C475" s="310" t="s">
        <v>757</v>
      </c>
      <c r="D475" s="310" t="s">
        <v>758</v>
      </c>
      <c r="E475" s="310" t="s">
        <v>487</v>
      </c>
      <c r="F475" s="310">
        <v>2190</v>
      </c>
      <c r="G475" s="310" t="s">
        <v>712</v>
      </c>
      <c r="H475" s="310" t="s">
        <v>759</v>
      </c>
      <c r="I475" s="310" t="s">
        <v>678</v>
      </c>
      <c r="J475" s="310" t="s">
        <v>673</v>
      </c>
      <c r="K475" s="311">
        <v>44197</v>
      </c>
      <c r="L475" s="311">
        <v>44561</v>
      </c>
      <c r="M475" s="310" t="s">
        <v>435</v>
      </c>
      <c r="N475" s="310">
        <v>90</v>
      </c>
      <c r="O475" s="310">
        <v>10</v>
      </c>
      <c r="Q475" s="310">
        <v>90</v>
      </c>
      <c r="R475" s="310">
        <v>4</v>
      </c>
      <c r="S475" s="310" t="s">
        <v>436</v>
      </c>
    </row>
    <row r="476" spans="1:19" x14ac:dyDescent="0.25">
      <c r="A476" s="310" t="s">
        <v>755</v>
      </c>
      <c r="B476" s="310" t="s">
        <v>756</v>
      </c>
      <c r="C476" s="310" t="s">
        <v>757</v>
      </c>
      <c r="D476" s="310" t="s">
        <v>758</v>
      </c>
      <c r="E476" s="310" t="s">
        <v>487</v>
      </c>
      <c r="F476" s="310">
        <v>2190</v>
      </c>
      <c r="G476" s="310" t="s">
        <v>712</v>
      </c>
      <c r="H476" s="310" t="s">
        <v>759</v>
      </c>
      <c r="I476" s="310" t="s">
        <v>678</v>
      </c>
      <c r="J476" s="310" t="s">
        <v>673</v>
      </c>
      <c r="K476" s="311">
        <v>44197</v>
      </c>
      <c r="L476" s="311">
        <v>44561</v>
      </c>
      <c r="M476" s="310" t="s">
        <v>433</v>
      </c>
      <c r="N476" s="310">
        <v>48</v>
      </c>
      <c r="O476" s="310">
        <v>5</v>
      </c>
      <c r="P476" s="310">
        <v>47</v>
      </c>
      <c r="Q476" s="310">
        <v>80</v>
      </c>
      <c r="R476" s="310">
        <v>3</v>
      </c>
      <c r="S476" s="310" t="s">
        <v>434</v>
      </c>
    </row>
    <row r="477" spans="1:19" x14ac:dyDescent="0.25">
      <c r="A477" s="310" t="s">
        <v>755</v>
      </c>
      <c r="B477" s="310" t="s">
        <v>756</v>
      </c>
      <c r="C477" s="310" t="s">
        <v>757</v>
      </c>
      <c r="D477" s="310" t="s">
        <v>758</v>
      </c>
      <c r="E477" s="310" t="s">
        <v>487</v>
      </c>
      <c r="F477" s="310">
        <v>2190</v>
      </c>
      <c r="G477" s="310" t="s">
        <v>712</v>
      </c>
      <c r="H477" s="310" t="s">
        <v>759</v>
      </c>
      <c r="I477" s="310" t="s">
        <v>678</v>
      </c>
      <c r="J477" s="310" t="s">
        <v>673</v>
      </c>
      <c r="K477" s="311">
        <v>44197</v>
      </c>
      <c r="L477" s="311">
        <v>44561</v>
      </c>
      <c r="M477" s="310" t="s">
        <v>419</v>
      </c>
      <c r="N477" s="310">
        <v>66</v>
      </c>
      <c r="O477" s="310">
        <v>11</v>
      </c>
      <c r="P477" s="310">
        <v>23</v>
      </c>
      <c r="Q477" s="310">
        <v>84</v>
      </c>
      <c r="R477" s="310">
        <v>3</v>
      </c>
      <c r="S477" s="310" t="s">
        <v>420</v>
      </c>
    </row>
    <row r="478" spans="1:19" x14ac:dyDescent="0.25">
      <c r="A478" s="310" t="s">
        <v>755</v>
      </c>
      <c r="B478" s="310" t="s">
        <v>756</v>
      </c>
      <c r="C478" s="310" t="s">
        <v>757</v>
      </c>
      <c r="D478" s="310" t="s">
        <v>758</v>
      </c>
      <c r="E478" s="310" t="s">
        <v>487</v>
      </c>
      <c r="F478" s="310">
        <v>2190</v>
      </c>
      <c r="G478" s="310" t="s">
        <v>712</v>
      </c>
      <c r="H478" s="310" t="s">
        <v>759</v>
      </c>
      <c r="I478" s="310" t="s">
        <v>678</v>
      </c>
      <c r="J478" s="310" t="s">
        <v>673</v>
      </c>
      <c r="K478" s="311">
        <v>44197</v>
      </c>
      <c r="L478" s="311">
        <v>44561</v>
      </c>
      <c r="M478" s="310" t="s">
        <v>417</v>
      </c>
      <c r="N478" s="310">
        <v>51</v>
      </c>
      <c r="O478" s="310">
        <v>17</v>
      </c>
      <c r="P478" s="310">
        <v>32</v>
      </c>
      <c r="Q478" s="310">
        <v>76</v>
      </c>
      <c r="R478" s="310">
        <v>2</v>
      </c>
      <c r="S478" s="310" t="s">
        <v>418</v>
      </c>
    </row>
    <row r="479" spans="1:19" x14ac:dyDescent="0.25">
      <c r="A479" s="310" t="s">
        <v>755</v>
      </c>
      <c r="B479" s="310" t="s">
        <v>756</v>
      </c>
      <c r="C479" s="310" t="s">
        <v>757</v>
      </c>
      <c r="D479" s="310" t="s">
        <v>758</v>
      </c>
      <c r="E479" s="310" t="s">
        <v>487</v>
      </c>
      <c r="F479" s="310">
        <v>2190</v>
      </c>
      <c r="G479" s="310" t="s">
        <v>712</v>
      </c>
      <c r="H479" s="310" t="s">
        <v>759</v>
      </c>
      <c r="I479" s="310" t="s">
        <v>678</v>
      </c>
      <c r="J479" s="310" t="s">
        <v>673</v>
      </c>
      <c r="K479" s="311">
        <v>44197</v>
      </c>
      <c r="L479" s="311">
        <v>44561</v>
      </c>
      <c r="M479" s="310" t="s">
        <v>425</v>
      </c>
      <c r="N479" s="310">
        <v>70</v>
      </c>
      <c r="O479" s="310">
        <v>10</v>
      </c>
      <c r="P479" s="310">
        <v>20</v>
      </c>
      <c r="Q479" s="310">
        <v>87</v>
      </c>
      <c r="R479" s="310">
        <v>3</v>
      </c>
      <c r="S479" s="310" t="s">
        <v>426</v>
      </c>
    </row>
    <row r="480" spans="1:19" x14ac:dyDescent="0.25">
      <c r="A480" s="310" t="s">
        <v>755</v>
      </c>
      <c r="B480" s="310" t="s">
        <v>756</v>
      </c>
      <c r="C480" s="310" t="s">
        <v>757</v>
      </c>
      <c r="D480" s="310" t="s">
        <v>758</v>
      </c>
      <c r="E480" s="310" t="s">
        <v>487</v>
      </c>
      <c r="F480" s="310">
        <v>2190</v>
      </c>
      <c r="G480" s="310" t="s">
        <v>712</v>
      </c>
      <c r="H480" s="310" t="s">
        <v>759</v>
      </c>
      <c r="I480" s="310" t="s">
        <v>678</v>
      </c>
      <c r="J480" s="310" t="s">
        <v>673</v>
      </c>
      <c r="K480" s="311">
        <v>44197</v>
      </c>
      <c r="L480" s="311">
        <v>44561</v>
      </c>
      <c r="M480" s="310" t="s">
        <v>427</v>
      </c>
      <c r="N480" s="310">
        <v>68</v>
      </c>
      <c r="O480" s="310">
        <v>6</v>
      </c>
      <c r="P480" s="310">
        <v>26</v>
      </c>
      <c r="Q480" s="310">
        <v>86</v>
      </c>
      <c r="R480" s="310">
        <v>3</v>
      </c>
      <c r="S480" s="310" t="s">
        <v>445</v>
      </c>
    </row>
    <row r="481" spans="1:19" x14ac:dyDescent="0.25">
      <c r="A481" s="310" t="s">
        <v>755</v>
      </c>
      <c r="B481" s="310" t="s">
        <v>756</v>
      </c>
      <c r="C481" s="310" t="s">
        <v>757</v>
      </c>
      <c r="D481" s="310" t="s">
        <v>758</v>
      </c>
      <c r="E481" s="310" t="s">
        <v>487</v>
      </c>
      <c r="F481" s="310">
        <v>2190</v>
      </c>
      <c r="G481" s="310" t="s">
        <v>712</v>
      </c>
      <c r="H481" s="310" t="s">
        <v>759</v>
      </c>
      <c r="I481" s="310" t="s">
        <v>678</v>
      </c>
      <c r="J481" s="310" t="s">
        <v>673</v>
      </c>
      <c r="K481" s="311">
        <v>44197</v>
      </c>
      <c r="L481" s="311">
        <v>44561</v>
      </c>
      <c r="M481" s="310" t="s">
        <v>492</v>
      </c>
      <c r="R481" s="310">
        <v>3</v>
      </c>
      <c r="S481" s="310" t="s">
        <v>493</v>
      </c>
    </row>
    <row r="482" spans="1:19" x14ac:dyDescent="0.25">
      <c r="A482" s="310" t="s">
        <v>760</v>
      </c>
      <c r="B482" s="310" t="s">
        <v>761</v>
      </c>
      <c r="C482" s="310" t="s">
        <v>762</v>
      </c>
      <c r="D482" s="310" t="s">
        <v>763</v>
      </c>
      <c r="E482" s="310" t="s">
        <v>487</v>
      </c>
      <c r="F482" s="310">
        <v>2462</v>
      </c>
      <c r="G482" s="310" t="s">
        <v>498</v>
      </c>
      <c r="H482" s="310" t="s">
        <v>764</v>
      </c>
      <c r="I482" s="310" t="s">
        <v>765</v>
      </c>
      <c r="J482" s="310" t="s">
        <v>587</v>
      </c>
      <c r="K482" s="311">
        <v>44197</v>
      </c>
      <c r="L482" s="311">
        <v>44561</v>
      </c>
      <c r="M482" s="310" t="s">
        <v>421</v>
      </c>
      <c r="N482" s="310">
        <v>81</v>
      </c>
      <c r="O482" s="310">
        <v>4</v>
      </c>
      <c r="P482" s="310">
        <v>15</v>
      </c>
      <c r="Q482" s="310">
        <v>92</v>
      </c>
      <c r="R482" s="310">
        <v>4</v>
      </c>
      <c r="S482" s="310" t="s">
        <v>422</v>
      </c>
    </row>
    <row r="483" spans="1:19" x14ac:dyDescent="0.25">
      <c r="A483" s="310" t="s">
        <v>760</v>
      </c>
      <c r="B483" s="310" t="s">
        <v>761</v>
      </c>
      <c r="C483" s="310" t="s">
        <v>762</v>
      </c>
      <c r="D483" s="310" t="s">
        <v>763</v>
      </c>
      <c r="E483" s="310" t="s">
        <v>487</v>
      </c>
      <c r="F483" s="310">
        <v>2462</v>
      </c>
      <c r="G483" s="310" t="s">
        <v>498</v>
      </c>
      <c r="H483" s="310" t="s">
        <v>764</v>
      </c>
      <c r="I483" s="310" t="s">
        <v>765</v>
      </c>
      <c r="J483" s="310" t="s">
        <v>587</v>
      </c>
      <c r="K483" s="311">
        <v>44197</v>
      </c>
      <c r="L483" s="311">
        <v>44561</v>
      </c>
      <c r="M483" s="310" t="s">
        <v>429</v>
      </c>
      <c r="N483" s="310">
        <v>84</v>
      </c>
      <c r="O483" s="310">
        <v>4</v>
      </c>
      <c r="P483" s="310">
        <v>12</v>
      </c>
      <c r="Q483" s="310">
        <v>93</v>
      </c>
      <c r="R483" s="310">
        <v>4</v>
      </c>
      <c r="S483" s="310" t="s">
        <v>430</v>
      </c>
    </row>
    <row r="484" spans="1:19" x14ac:dyDescent="0.25">
      <c r="A484" s="310" t="s">
        <v>760</v>
      </c>
      <c r="B484" s="310" t="s">
        <v>761</v>
      </c>
      <c r="C484" s="310" t="s">
        <v>762</v>
      </c>
      <c r="D484" s="310" t="s">
        <v>763</v>
      </c>
      <c r="E484" s="310" t="s">
        <v>487</v>
      </c>
      <c r="F484" s="310">
        <v>2462</v>
      </c>
      <c r="G484" s="310" t="s">
        <v>498</v>
      </c>
      <c r="H484" s="310" t="s">
        <v>764</v>
      </c>
      <c r="I484" s="310" t="s">
        <v>765</v>
      </c>
      <c r="J484" s="310" t="s">
        <v>587</v>
      </c>
      <c r="K484" s="311">
        <v>44197</v>
      </c>
      <c r="L484" s="311">
        <v>44561</v>
      </c>
      <c r="M484" s="310" t="s">
        <v>423</v>
      </c>
      <c r="N484" s="310">
        <v>56</v>
      </c>
      <c r="O484" s="310">
        <v>13</v>
      </c>
      <c r="P484" s="310">
        <v>31</v>
      </c>
      <c r="Q484" s="310">
        <v>81</v>
      </c>
      <c r="R484" s="310">
        <v>3</v>
      </c>
      <c r="S484" s="310" t="s">
        <v>424</v>
      </c>
    </row>
    <row r="485" spans="1:19" x14ac:dyDescent="0.25">
      <c r="A485" s="310" t="s">
        <v>760</v>
      </c>
      <c r="B485" s="310" t="s">
        <v>761</v>
      </c>
      <c r="C485" s="310" t="s">
        <v>762</v>
      </c>
      <c r="D485" s="310" t="s">
        <v>763</v>
      </c>
      <c r="E485" s="310" t="s">
        <v>487</v>
      </c>
      <c r="F485" s="310">
        <v>2462</v>
      </c>
      <c r="G485" s="310" t="s">
        <v>498</v>
      </c>
      <c r="H485" s="310" t="s">
        <v>764</v>
      </c>
      <c r="I485" s="310" t="s">
        <v>765</v>
      </c>
      <c r="J485" s="310" t="s">
        <v>587</v>
      </c>
      <c r="K485" s="311">
        <v>44197</v>
      </c>
      <c r="L485" s="311">
        <v>44561</v>
      </c>
      <c r="M485" s="310" t="s">
        <v>431</v>
      </c>
      <c r="N485" s="310">
        <v>63</v>
      </c>
      <c r="O485" s="310">
        <v>20</v>
      </c>
      <c r="P485" s="310">
        <v>17</v>
      </c>
      <c r="Q485" s="310">
        <v>78</v>
      </c>
      <c r="R485" s="310">
        <v>4</v>
      </c>
      <c r="S485" s="310" t="s">
        <v>432</v>
      </c>
    </row>
    <row r="486" spans="1:19" x14ac:dyDescent="0.25">
      <c r="A486" s="310" t="s">
        <v>760</v>
      </c>
      <c r="B486" s="310" t="s">
        <v>761</v>
      </c>
      <c r="C486" s="310" t="s">
        <v>762</v>
      </c>
      <c r="D486" s="310" t="s">
        <v>763</v>
      </c>
      <c r="E486" s="310" t="s">
        <v>487</v>
      </c>
      <c r="F486" s="310">
        <v>2462</v>
      </c>
      <c r="G486" s="310" t="s">
        <v>498</v>
      </c>
      <c r="H486" s="310" t="s">
        <v>764</v>
      </c>
      <c r="I486" s="310" t="s">
        <v>765</v>
      </c>
      <c r="J486" s="310" t="s">
        <v>587</v>
      </c>
      <c r="K486" s="311">
        <v>44197</v>
      </c>
      <c r="L486" s="311">
        <v>44561</v>
      </c>
      <c r="M486" s="310" t="s">
        <v>435</v>
      </c>
      <c r="N486" s="310">
        <v>89</v>
      </c>
      <c r="O486" s="310">
        <v>11</v>
      </c>
      <c r="Q486" s="310">
        <v>89</v>
      </c>
      <c r="R486" s="310">
        <v>4</v>
      </c>
      <c r="S486" s="310" t="s">
        <v>436</v>
      </c>
    </row>
    <row r="487" spans="1:19" x14ac:dyDescent="0.25">
      <c r="A487" s="310" t="s">
        <v>760</v>
      </c>
      <c r="B487" s="310" t="s">
        <v>761</v>
      </c>
      <c r="C487" s="310" t="s">
        <v>762</v>
      </c>
      <c r="D487" s="310" t="s">
        <v>763</v>
      </c>
      <c r="E487" s="310" t="s">
        <v>487</v>
      </c>
      <c r="F487" s="310">
        <v>2462</v>
      </c>
      <c r="G487" s="310" t="s">
        <v>498</v>
      </c>
      <c r="H487" s="310" t="s">
        <v>764</v>
      </c>
      <c r="I487" s="310" t="s">
        <v>765</v>
      </c>
      <c r="J487" s="310" t="s">
        <v>587</v>
      </c>
      <c r="K487" s="311">
        <v>44197</v>
      </c>
      <c r="L487" s="311">
        <v>44561</v>
      </c>
      <c r="M487" s="310" t="s">
        <v>433</v>
      </c>
      <c r="N487" s="310">
        <v>57</v>
      </c>
      <c r="O487" s="310">
        <v>5</v>
      </c>
      <c r="P487" s="310">
        <v>38</v>
      </c>
      <c r="Q487" s="310">
        <v>84</v>
      </c>
      <c r="R487" s="310">
        <v>4</v>
      </c>
      <c r="S487" s="310" t="s">
        <v>434</v>
      </c>
    </row>
    <row r="488" spans="1:19" x14ac:dyDescent="0.25">
      <c r="A488" s="310" t="s">
        <v>760</v>
      </c>
      <c r="B488" s="310" t="s">
        <v>761</v>
      </c>
      <c r="C488" s="310" t="s">
        <v>762</v>
      </c>
      <c r="D488" s="310" t="s">
        <v>763</v>
      </c>
      <c r="E488" s="310" t="s">
        <v>487</v>
      </c>
      <c r="F488" s="310">
        <v>2462</v>
      </c>
      <c r="G488" s="310" t="s">
        <v>498</v>
      </c>
      <c r="H488" s="310" t="s">
        <v>764</v>
      </c>
      <c r="I488" s="310" t="s">
        <v>765</v>
      </c>
      <c r="J488" s="310" t="s">
        <v>587</v>
      </c>
      <c r="K488" s="311">
        <v>44197</v>
      </c>
      <c r="L488" s="311">
        <v>44561</v>
      </c>
      <c r="M488" s="310" t="s">
        <v>419</v>
      </c>
      <c r="N488" s="310">
        <v>63</v>
      </c>
      <c r="O488" s="310">
        <v>11</v>
      </c>
      <c r="P488" s="310">
        <v>26</v>
      </c>
      <c r="Q488" s="310">
        <v>84</v>
      </c>
      <c r="R488" s="310">
        <v>3</v>
      </c>
      <c r="S488" s="310" t="s">
        <v>420</v>
      </c>
    </row>
    <row r="489" spans="1:19" x14ac:dyDescent="0.25">
      <c r="A489" s="310" t="s">
        <v>760</v>
      </c>
      <c r="B489" s="310" t="s">
        <v>761</v>
      </c>
      <c r="C489" s="310" t="s">
        <v>762</v>
      </c>
      <c r="D489" s="310" t="s">
        <v>763</v>
      </c>
      <c r="E489" s="310" t="s">
        <v>487</v>
      </c>
      <c r="F489" s="310">
        <v>2462</v>
      </c>
      <c r="G489" s="310" t="s">
        <v>498</v>
      </c>
      <c r="H489" s="310" t="s">
        <v>764</v>
      </c>
      <c r="I489" s="310" t="s">
        <v>765</v>
      </c>
      <c r="J489" s="310" t="s">
        <v>587</v>
      </c>
      <c r="K489" s="311">
        <v>44197</v>
      </c>
      <c r="L489" s="311">
        <v>44561</v>
      </c>
      <c r="M489" s="310" t="s">
        <v>417</v>
      </c>
      <c r="N489" s="310">
        <v>47</v>
      </c>
      <c r="O489" s="310">
        <v>22</v>
      </c>
      <c r="P489" s="310">
        <v>31</v>
      </c>
      <c r="Q489" s="310">
        <v>73</v>
      </c>
      <c r="R489" s="310">
        <v>1</v>
      </c>
      <c r="S489" s="310" t="s">
        <v>418</v>
      </c>
    </row>
    <row r="490" spans="1:19" x14ac:dyDescent="0.25">
      <c r="A490" s="310" t="s">
        <v>760</v>
      </c>
      <c r="B490" s="310" t="s">
        <v>761</v>
      </c>
      <c r="C490" s="310" t="s">
        <v>762</v>
      </c>
      <c r="D490" s="310" t="s">
        <v>763</v>
      </c>
      <c r="E490" s="310" t="s">
        <v>487</v>
      </c>
      <c r="F490" s="310">
        <v>2462</v>
      </c>
      <c r="G490" s="310" t="s">
        <v>498</v>
      </c>
      <c r="H490" s="310" t="s">
        <v>764</v>
      </c>
      <c r="I490" s="310" t="s">
        <v>765</v>
      </c>
      <c r="J490" s="310" t="s">
        <v>587</v>
      </c>
      <c r="K490" s="311">
        <v>44197</v>
      </c>
      <c r="L490" s="311">
        <v>44561</v>
      </c>
      <c r="M490" s="310" t="s">
        <v>425</v>
      </c>
      <c r="N490" s="310">
        <v>70</v>
      </c>
      <c r="O490" s="310">
        <v>7</v>
      </c>
      <c r="P490" s="310">
        <v>23</v>
      </c>
      <c r="Q490" s="310">
        <v>88</v>
      </c>
      <c r="R490" s="310">
        <v>3</v>
      </c>
      <c r="S490" s="310" t="s">
        <v>426</v>
      </c>
    </row>
    <row r="491" spans="1:19" x14ac:dyDescent="0.25">
      <c r="A491" s="310" t="s">
        <v>760</v>
      </c>
      <c r="B491" s="310" t="s">
        <v>761</v>
      </c>
      <c r="C491" s="310" t="s">
        <v>762</v>
      </c>
      <c r="D491" s="310" t="s">
        <v>763</v>
      </c>
      <c r="E491" s="310" t="s">
        <v>487</v>
      </c>
      <c r="F491" s="310">
        <v>2462</v>
      </c>
      <c r="G491" s="310" t="s">
        <v>498</v>
      </c>
      <c r="H491" s="310" t="s">
        <v>764</v>
      </c>
      <c r="I491" s="310" t="s">
        <v>765</v>
      </c>
      <c r="J491" s="310" t="s">
        <v>587</v>
      </c>
      <c r="K491" s="311">
        <v>44197</v>
      </c>
      <c r="L491" s="311">
        <v>44561</v>
      </c>
      <c r="M491" s="310" t="s">
        <v>427</v>
      </c>
      <c r="N491" s="310">
        <v>76</v>
      </c>
      <c r="O491" s="310">
        <v>4</v>
      </c>
      <c r="P491" s="310">
        <v>20</v>
      </c>
      <c r="Q491" s="310">
        <v>90</v>
      </c>
      <c r="R491" s="310">
        <v>4</v>
      </c>
      <c r="S491" s="310" t="s">
        <v>445</v>
      </c>
    </row>
    <row r="492" spans="1:19" x14ac:dyDescent="0.25">
      <c r="A492" s="310" t="s">
        <v>760</v>
      </c>
      <c r="B492" s="310" t="s">
        <v>761</v>
      </c>
      <c r="C492" s="310" t="s">
        <v>762</v>
      </c>
      <c r="D492" s="310" t="s">
        <v>763</v>
      </c>
      <c r="E492" s="310" t="s">
        <v>487</v>
      </c>
      <c r="F492" s="310">
        <v>2462</v>
      </c>
      <c r="G492" s="310" t="s">
        <v>498</v>
      </c>
      <c r="H492" s="310" t="s">
        <v>764</v>
      </c>
      <c r="I492" s="310" t="s">
        <v>765</v>
      </c>
      <c r="J492" s="310" t="s">
        <v>587</v>
      </c>
      <c r="K492" s="311">
        <v>44197</v>
      </c>
      <c r="L492" s="311">
        <v>44561</v>
      </c>
      <c r="M492" s="310" t="s">
        <v>492</v>
      </c>
      <c r="R492" s="310">
        <v>4</v>
      </c>
      <c r="S492" s="310" t="s">
        <v>493</v>
      </c>
    </row>
    <row r="493" spans="1:19" x14ac:dyDescent="0.25">
      <c r="A493" s="310" t="s">
        <v>766</v>
      </c>
      <c r="B493" s="310" t="s">
        <v>767</v>
      </c>
      <c r="C493" s="310" t="s">
        <v>768</v>
      </c>
      <c r="D493" s="310" t="s">
        <v>769</v>
      </c>
      <c r="E493" s="310" t="s">
        <v>487</v>
      </c>
      <c r="F493" s="310">
        <v>1890</v>
      </c>
      <c r="G493" s="310" t="s">
        <v>498</v>
      </c>
      <c r="H493" s="310" t="s">
        <v>770</v>
      </c>
      <c r="I493" s="310" t="s">
        <v>771</v>
      </c>
      <c r="J493" s="310" t="s">
        <v>547</v>
      </c>
      <c r="K493" s="311">
        <v>44197</v>
      </c>
      <c r="L493" s="311">
        <v>44561</v>
      </c>
      <c r="M493" s="310" t="s">
        <v>421</v>
      </c>
      <c r="N493" s="310">
        <v>80</v>
      </c>
      <c r="O493" s="310">
        <v>4</v>
      </c>
      <c r="P493" s="310">
        <v>16</v>
      </c>
      <c r="Q493" s="310">
        <v>92</v>
      </c>
      <c r="R493" s="310">
        <v>4</v>
      </c>
      <c r="S493" s="310" t="s">
        <v>422</v>
      </c>
    </row>
    <row r="494" spans="1:19" x14ac:dyDescent="0.25">
      <c r="A494" s="310" t="s">
        <v>766</v>
      </c>
      <c r="B494" s="310" t="s">
        <v>767</v>
      </c>
      <c r="C494" s="310" t="s">
        <v>768</v>
      </c>
      <c r="D494" s="310" t="s">
        <v>769</v>
      </c>
      <c r="E494" s="310" t="s">
        <v>487</v>
      </c>
      <c r="F494" s="310">
        <v>1890</v>
      </c>
      <c r="G494" s="310" t="s">
        <v>498</v>
      </c>
      <c r="H494" s="310" t="s">
        <v>770</v>
      </c>
      <c r="I494" s="310" t="s">
        <v>771</v>
      </c>
      <c r="J494" s="310" t="s">
        <v>547</v>
      </c>
      <c r="K494" s="311">
        <v>44197</v>
      </c>
      <c r="L494" s="311">
        <v>44561</v>
      </c>
      <c r="M494" s="310" t="s">
        <v>429</v>
      </c>
      <c r="N494" s="310">
        <v>77</v>
      </c>
      <c r="O494" s="310">
        <v>5</v>
      </c>
      <c r="P494" s="310">
        <v>18</v>
      </c>
      <c r="Q494" s="310">
        <v>90</v>
      </c>
      <c r="R494" s="310">
        <v>3</v>
      </c>
      <c r="S494" s="310" t="s">
        <v>430</v>
      </c>
    </row>
    <row r="495" spans="1:19" x14ac:dyDescent="0.25">
      <c r="A495" s="310" t="s">
        <v>766</v>
      </c>
      <c r="B495" s="310" t="s">
        <v>767</v>
      </c>
      <c r="C495" s="310" t="s">
        <v>768</v>
      </c>
      <c r="D495" s="310" t="s">
        <v>769</v>
      </c>
      <c r="E495" s="310" t="s">
        <v>487</v>
      </c>
      <c r="F495" s="310">
        <v>1890</v>
      </c>
      <c r="G495" s="310" t="s">
        <v>498</v>
      </c>
      <c r="H495" s="310" t="s">
        <v>770</v>
      </c>
      <c r="I495" s="310" t="s">
        <v>771</v>
      </c>
      <c r="J495" s="310" t="s">
        <v>547</v>
      </c>
      <c r="K495" s="311">
        <v>44197</v>
      </c>
      <c r="L495" s="311">
        <v>44561</v>
      </c>
      <c r="M495" s="310" t="s">
        <v>423</v>
      </c>
      <c r="N495" s="310">
        <v>65</v>
      </c>
      <c r="O495" s="310">
        <v>10</v>
      </c>
      <c r="P495" s="310">
        <v>25</v>
      </c>
      <c r="Q495" s="310">
        <v>85</v>
      </c>
      <c r="R495" s="310">
        <v>3</v>
      </c>
      <c r="S495" s="310" t="s">
        <v>424</v>
      </c>
    </row>
    <row r="496" spans="1:19" x14ac:dyDescent="0.25">
      <c r="A496" s="310" t="s">
        <v>766</v>
      </c>
      <c r="B496" s="310" t="s">
        <v>767</v>
      </c>
      <c r="C496" s="310" t="s">
        <v>768</v>
      </c>
      <c r="D496" s="310" t="s">
        <v>769</v>
      </c>
      <c r="E496" s="310" t="s">
        <v>487</v>
      </c>
      <c r="F496" s="310">
        <v>1890</v>
      </c>
      <c r="G496" s="310" t="s">
        <v>498</v>
      </c>
      <c r="H496" s="310" t="s">
        <v>770</v>
      </c>
      <c r="I496" s="310" t="s">
        <v>771</v>
      </c>
      <c r="J496" s="310" t="s">
        <v>547</v>
      </c>
      <c r="K496" s="311">
        <v>44197</v>
      </c>
      <c r="L496" s="311">
        <v>44561</v>
      </c>
      <c r="M496" s="310" t="s">
        <v>431</v>
      </c>
      <c r="N496" s="310">
        <v>63</v>
      </c>
      <c r="O496" s="310">
        <v>19</v>
      </c>
      <c r="P496" s="310">
        <v>18</v>
      </c>
      <c r="Q496" s="310">
        <v>78</v>
      </c>
      <c r="R496" s="310">
        <v>4</v>
      </c>
      <c r="S496" s="310" t="s">
        <v>432</v>
      </c>
    </row>
    <row r="497" spans="1:19" x14ac:dyDescent="0.25">
      <c r="A497" s="310" t="s">
        <v>766</v>
      </c>
      <c r="B497" s="310" t="s">
        <v>767</v>
      </c>
      <c r="C497" s="310" t="s">
        <v>768</v>
      </c>
      <c r="D497" s="310" t="s">
        <v>769</v>
      </c>
      <c r="E497" s="310" t="s">
        <v>487</v>
      </c>
      <c r="F497" s="310">
        <v>1890</v>
      </c>
      <c r="G497" s="310" t="s">
        <v>498</v>
      </c>
      <c r="H497" s="310" t="s">
        <v>770</v>
      </c>
      <c r="I497" s="310" t="s">
        <v>771</v>
      </c>
      <c r="J497" s="310" t="s">
        <v>547</v>
      </c>
      <c r="K497" s="311">
        <v>44197</v>
      </c>
      <c r="L497" s="311">
        <v>44561</v>
      </c>
      <c r="M497" s="310" t="s">
        <v>435</v>
      </c>
      <c r="N497" s="310">
        <v>85</v>
      </c>
      <c r="O497" s="310">
        <v>15</v>
      </c>
      <c r="Q497" s="310">
        <v>85</v>
      </c>
      <c r="R497" s="310">
        <v>3</v>
      </c>
      <c r="S497" s="310" t="s">
        <v>436</v>
      </c>
    </row>
    <row r="498" spans="1:19" x14ac:dyDescent="0.25">
      <c r="A498" s="310" t="s">
        <v>766</v>
      </c>
      <c r="B498" s="310" t="s">
        <v>767</v>
      </c>
      <c r="C498" s="310" t="s">
        <v>768</v>
      </c>
      <c r="D498" s="310" t="s">
        <v>769</v>
      </c>
      <c r="E498" s="310" t="s">
        <v>487</v>
      </c>
      <c r="F498" s="310">
        <v>1890</v>
      </c>
      <c r="G498" s="310" t="s">
        <v>498</v>
      </c>
      <c r="H498" s="310" t="s">
        <v>770</v>
      </c>
      <c r="I498" s="310" t="s">
        <v>771</v>
      </c>
      <c r="J498" s="310" t="s">
        <v>547</v>
      </c>
      <c r="K498" s="311">
        <v>44197</v>
      </c>
      <c r="L498" s="311">
        <v>44561</v>
      </c>
      <c r="M498" s="310" t="s">
        <v>433</v>
      </c>
      <c r="N498" s="310">
        <v>50</v>
      </c>
      <c r="O498" s="310">
        <v>6</v>
      </c>
      <c r="P498" s="310">
        <v>44</v>
      </c>
      <c r="Q498" s="310">
        <v>81</v>
      </c>
      <c r="R498" s="310">
        <v>3</v>
      </c>
      <c r="S498" s="310" t="s">
        <v>434</v>
      </c>
    </row>
    <row r="499" spans="1:19" x14ac:dyDescent="0.25">
      <c r="A499" s="310" t="s">
        <v>766</v>
      </c>
      <c r="B499" s="310" t="s">
        <v>767</v>
      </c>
      <c r="C499" s="310" t="s">
        <v>768</v>
      </c>
      <c r="D499" s="310" t="s">
        <v>769</v>
      </c>
      <c r="E499" s="310" t="s">
        <v>487</v>
      </c>
      <c r="F499" s="310">
        <v>1890</v>
      </c>
      <c r="G499" s="310" t="s">
        <v>498</v>
      </c>
      <c r="H499" s="310" t="s">
        <v>770</v>
      </c>
      <c r="I499" s="310" t="s">
        <v>771</v>
      </c>
      <c r="J499" s="310" t="s">
        <v>547</v>
      </c>
      <c r="K499" s="311">
        <v>44197</v>
      </c>
      <c r="L499" s="311">
        <v>44561</v>
      </c>
      <c r="M499" s="310" t="s">
        <v>419</v>
      </c>
      <c r="N499" s="310">
        <v>64</v>
      </c>
      <c r="O499" s="310">
        <v>11</v>
      </c>
      <c r="P499" s="310">
        <v>25</v>
      </c>
      <c r="Q499" s="310">
        <v>84</v>
      </c>
      <c r="R499" s="310">
        <v>3</v>
      </c>
      <c r="S499" s="310" t="s">
        <v>420</v>
      </c>
    </row>
    <row r="500" spans="1:19" x14ac:dyDescent="0.25">
      <c r="A500" s="310" t="s">
        <v>766</v>
      </c>
      <c r="B500" s="310" t="s">
        <v>767</v>
      </c>
      <c r="C500" s="310" t="s">
        <v>768</v>
      </c>
      <c r="D500" s="310" t="s">
        <v>769</v>
      </c>
      <c r="E500" s="310" t="s">
        <v>487</v>
      </c>
      <c r="F500" s="310">
        <v>1890</v>
      </c>
      <c r="G500" s="310" t="s">
        <v>498</v>
      </c>
      <c r="H500" s="310" t="s">
        <v>770</v>
      </c>
      <c r="I500" s="310" t="s">
        <v>771</v>
      </c>
      <c r="J500" s="310" t="s">
        <v>547</v>
      </c>
      <c r="K500" s="311">
        <v>44197</v>
      </c>
      <c r="L500" s="311">
        <v>44561</v>
      </c>
      <c r="M500" s="310" t="s">
        <v>417</v>
      </c>
      <c r="N500" s="310">
        <v>49</v>
      </c>
      <c r="O500" s="310">
        <v>17</v>
      </c>
      <c r="P500" s="310">
        <v>34</v>
      </c>
      <c r="Q500" s="310">
        <v>76</v>
      </c>
      <c r="R500" s="310">
        <v>2</v>
      </c>
      <c r="S500" s="310" t="s">
        <v>418</v>
      </c>
    </row>
    <row r="501" spans="1:19" x14ac:dyDescent="0.25">
      <c r="A501" s="310" t="s">
        <v>766</v>
      </c>
      <c r="B501" s="310" t="s">
        <v>767</v>
      </c>
      <c r="C501" s="310" t="s">
        <v>768</v>
      </c>
      <c r="D501" s="310" t="s">
        <v>769</v>
      </c>
      <c r="E501" s="310" t="s">
        <v>487</v>
      </c>
      <c r="F501" s="310">
        <v>1890</v>
      </c>
      <c r="G501" s="310" t="s">
        <v>498</v>
      </c>
      <c r="H501" s="310" t="s">
        <v>770</v>
      </c>
      <c r="I501" s="310" t="s">
        <v>771</v>
      </c>
      <c r="J501" s="310" t="s">
        <v>547</v>
      </c>
      <c r="K501" s="311">
        <v>44197</v>
      </c>
      <c r="L501" s="311">
        <v>44561</v>
      </c>
      <c r="M501" s="310" t="s">
        <v>425</v>
      </c>
      <c r="N501" s="310">
        <v>68</v>
      </c>
      <c r="O501" s="310">
        <v>8</v>
      </c>
      <c r="P501" s="310">
        <v>24</v>
      </c>
      <c r="Q501" s="310">
        <v>88</v>
      </c>
      <c r="R501" s="310">
        <v>3</v>
      </c>
      <c r="S501" s="310" t="s">
        <v>426</v>
      </c>
    </row>
    <row r="502" spans="1:19" x14ac:dyDescent="0.25">
      <c r="A502" s="310" t="s">
        <v>766</v>
      </c>
      <c r="B502" s="310" t="s">
        <v>767</v>
      </c>
      <c r="C502" s="310" t="s">
        <v>768</v>
      </c>
      <c r="D502" s="310" t="s">
        <v>769</v>
      </c>
      <c r="E502" s="310" t="s">
        <v>487</v>
      </c>
      <c r="F502" s="310">
        <v>1890</v>
      </c>
      <c r="G502" s="310" t="s">
        <v>498</v>
      </c>
      <c r="H502" s="310" t="s">
        <v>770</v>
      </c>
      <c r="I502" s="310" t="s">
        <v>771</v>
      </c>
      <c r="J502" s="310" t="s">
        <v>547</v>
      </c>
      <c r="K502" s="311">
        <v>44197</v>
      </c>
      <c r="L502" s="311">
        <v>44561</v>
      </c>
      <c r="M502" s="310" t="s">
        <v>427</v>
      </c>
      <c r="N502" s="310">
        <v>73</v>
      </c>
      <c r="O502" s="310">
        <v>5</v>
      </c>
      <c r="P502" s="310">
        <v>22</v>
      </c>
      <c r="Q502" s="310">
        <v>88</v>
      </c>
      <c r="R502" s="310">
        <v>4</v>
      </c>
      <c r="S502" s="310" t="s">
        <v>445</v>
      </c>
    </row>
    <row r="503" spans="1:19" x14ac:dyDescent="0.25">
      <c r="A503" s="310" t="s">
        <v>766</v>
      </c>
      <c r="B503" s="310" t="s">
        <v>767</v>
      </c>
      <c r="C503" s="310" t="s">
        <v>768</v>
      </c>
      <c r="D503" s="310" t="s">
        <v>769</v>
      </c>
      <c r="E503" s="310" t="s">
        <v>487</v>
      </c>
      <c r="F503" s="310">
        <v>1890</v>
      </c>
      <c r="G503" s="310" t="s">
        <v>498</v>
      </c>
      <c r="H503" s="310" t="s">
        <v>770</v>
      </c>
      <c r="I503" s="310" t="s">
        <v>771</v>
      </c>
      <c r="J503" s="310" t="s">
        <v>547</v>
      </c>
      <c r="K503" s="311">
        <v>44197</v>
      </c>
      <c r="L503" s="311">
        <v>44561</v>
      </c>
      <c r="M503" s="310" t="s">
        <v>492</v>
      </c>
      <c r="R503" s="310">
        <v>3</v>
      </c>
      <c r="S503" s="310" t="s">
        <v>493</v>
      </c>
    </row>
    <row r="504" spans="1:19" x14ac:dyDescent="0.25">
      <c r="A504" s="310" t="s">
        <v>772</v>
      </c>
      <c r="B504" s="310" t="s">
        <v>773</v>
      </c>
      <c r="C504" s="310" t="s">
        <v>774</v>
      </c>
      <c r="D504" s="310" t="s">
        <v>775</v>
      </c>
      <c r="E504" s="310" t="s">
        <v>487</v>
      </c>
      <c r="F504" s="310">
        <v>2186</v>
      </c>
      <c r="G504" s="310" t="s">
        <v>712</v>
      </c>
      <c r="H504" s="310" t="s">
        <v>776</v>
      </c>
      <c r="I504" s="310" t="s">
        <v>777</v>
      </c>
      <c r="J504" s="310" t="s">
        <v>501</v>
      </c>
      <c r="K504" s="311">
        <v>44197</v>
      </c>
      <c r="L504" s="311">
        <v>44561</v>
      </c>
      <c r="M504" s="310" t="s">
        <v>421</v>
      </c>
      <c r="N504" s="310">
        <v>79</v>
      </c>
      <c r="O504" s="310">
        <v>5</v>
      </c>
      <c r="P504" s="310">
        <v>16</v>
      </c>
      <c r="Q504" s="310">
        <v>91</v>
      </c>
      <c r="R504" s="310">
        <v>3</v>
      </c>
      <c r="S504" s="310" t="s">
        <v>422</v>
      </c>
    </row>
    <row r="505" spans="1:19" x14ac:dyDescent="0.25">
      <c r="A505" s="310" t="s">
        <v>772</v>
      </c>
      <c r="B505" s="310" t="s">
        <v>773</v>
      </c>
      <c r="C505" s="310" t="s">
        <v>774</v>
      </c>
      <c r="D505" s="310" t="s">
        <v>775</v>
      </c>
      <c r="E505" s="310" t="s">
        <v>487</v>
      </c>
      <c r="F505" s="310">
        <v>2186</v>
      </c>
      <c r="G505" s="310" t="s">
        <v>712</v>
      </c>
      <c r="H505" s="310" t="s">
        <v>776</v>
      </c>
      <c r="I505" s="310" t="s">
        <v>777</v>
      </c>
      <c r="J505" s="310" t="s">
        <v>501</v>
      </c>
      <c r="K505" s="311">
        <v>44197</v>
      </c>
      <c r="L505" s="311">
        <v>44561</v>
      </c>
      <c r="M505" s="310" t="s">
        <v>429</v>
      </c>
      <c r="N505" s="310">
        <v>80</v>
      </c>
      <c r="O505" s="310">
        <v>5</v>
      </c>
      <c r="P505" s="310">
        <v>15</v>
      </c>
      <c r="Q505" s="310">
        <v>91</v>
      </c>
      <c r="R505" s="310">
        <v>3</v>
      </c>
      <c r="S505" s="310" t="s">
        <v>430</v>
      </c>
    </row>
    <row r="506" spans="1:19" x14ac:dyDescent="0.25">
      <c r="A506" s="310" t="s">
        <v>772</v>
      </c>
      <c r="B506" s="310" t="s">
        <v>773</v>
      </c>
      <c r="C506" s="310" t="s">
        <v>774</v>
      </c>
      <c r="D506" s="310" t="s">
        <v>775</v>
      </c>
      <c r="E506" s="310" t="s">
        <v>487</v>
      </c>
      <c r="F506" s="310">
        <v>2186</v>
      </c>
      <c r="G506" s="310" t="s">
        <v>712</v>
      </c>
      <c r="H506" s="310" t="s">
        <v>776</v>
      </c>
      <c r="I506" s="310" t="s">
        <v>777</v>
      </c>
      <c r="J506" s="310" t="s">
        <v>501</v>
      </c>
      <c r="K506" s="311">
        <v>44197</v>
      </c>
      <c r="L506" s="311">
        <v>44561</v>
      </c>
      <c r="M506" s="310" t="s">
        <v>423</v>
      </c>
      <c r="N506" s="310">
        <v>61</v>
      </c>
      <c r="O506" s="310">
        <v>15</v>
      </c>
      <c r="P506" s="310">
        <v>24</v>
      </c>
      <c r="Q506" s="310">
        <v>81</v>
      </c>
      <c r="R506" s="310">
        <v>3</v>
      </c>
      <c r="S506" s="310" t="s">
        <v>424</v>
      </c>
    </row>
    <row r="507" spans="1:19" x14ac:dyDescent="0.25">
      <c r="A507" s="310" t="s">
        <v>772</v>
      </c>
      <c r="B507" s="310" t="s">
        <v>773</v>
      </c>
      <c r="C507" s="310" t="s">
        <v>774</v>
      </c>
      <c r="D507" s="310" t="s">
        <v>775</v>
      </c>
      <c r="E507" s="310" t="s">
        <v>487</v>
      </c>
      <c r="F507" s="310">
        <v>2186</v>
      </c>
      <c r="G507" s="310" t="s">
        <v>712</v>
      </c>
      <c r="H507" s="310" t="s">
        <v>776</v>
      </c>
      <c r="I507" s="310" t="s">
        <v>777</v>
      </c>
      <c r="J507" s="310" t="s">
        <v>501</v>
      </c>
      <c r="K507" s="311">
        <v>44197</v>
      </c>
      <c r="L507" s="311">
        <v>44561</v>
      </c>
      <c r="M507" s="310" t="s">
        <v>431</v>
      </c>
      <c r="N507" s="310">
        <v>64</v>
      </c>
      <c r="O507" s="310">
        <v>22</v>
      </c>
      <c r="P507" s="310">
        <v>14</v>
      </c>
      <c r="Q507" s="310">
        <v>76</v>
      </c>
      <c r="R507" s="310">
        <v>3</v>
      </c>
      <c r="S507" s="310" t="s">
        <v>432</v>
      </c>
    </row>
    <row r="508" spans="1:19" x14ac:dyDescent="0.25">
      <c r="A508" s="310" t="s">
        <v>772</v>
      </c>
      <c r="B508" s="310" t="s">
        <v>773</v>
      </c>
      <c r="C508" s="310" t="s">
        <v>774</v>
      </c>
      <c r="D508" s="310" t="s">
        <v>775</v>
      </c>
      <c r="E508" s="310" t="s">
        <v>487</v>
      </c>
      <c r="F508" s="310">
        <v>2186</v>
      </c>
      <c r="G508" s="310" t="s">
        <v>712</v>
      </c>
      <c r="H508" s="310" t="s">
        <v>776</v>
      </c>
      <c r="I508" s="310" t="s">
        <v>777</v>
      </c>
      <c r="J508" s="310" t="s">
        <v>501</v>
      </c>
      <c r="K508" s="311">
        <v>44197</v>
      </c>
      <c r="L508" s="311">
        <v>44561</v>
      </c>
      <c r="M508" s="310" t="s">
        <v>435</v>
      </c>
      <c r="N508" s="310">
        <v>88</v>
      </c>
      <c r="O508" s="310">
        <v>12</v>
      </c>
      <c r="Q508" s="310">
        <v>88</v>
      </c>
      <c r="R508" s="310">
        <v>4</v>
      </c>
      <c r="S508" s="310" t="s">
        <v>436</v>
      </c>
    </row>
    <row r="509" spans="1:19" x14ac:dyDescent="0.25">
      <c r="A509" s="310" t="s">
        <v>772</v>
      </c>
      <c r="B509" s="310" t="s">
        <v>773</v>
      </c>
      <c r="C509" s="310" t="s">
        <v>774</v>
      </c>
      <c r="D509" s="310" t="s">
        <v>775</v>
      </c>
      <c r="E509" s="310" t="s">
        <v>487</v>
      </c>
      <c r="F509" s="310">
        <v>2186</v>
      </c>
      <c r="G509" s="310" t="s">
        <v>712</v>
      </c>
      <c r="H509" s="310" t="s">
        <v>776</v>
      </c>
      <c r="I509" s="310" t="s">
        <v>777</v>
      </c>
      <c r="J509" s="310" t="s">
        <v>501</v>
      </c>
      <c r="K509" s="311">
        <v>44197</v>
      </c>
      <c r="L509" s="311">
        <v>44561</v>
      </c>
      <c r="M509" s="310" t="s">
        <v>433</v>
      </c>
      <c r="N509" s="310">
        <v>50</v>
      </c>
      <c r="O509" s="310">
        <v>7</v>
      </c>
      <c r="P509" s="310">
        <v>43</v>
      </c>
      <c r="Q509" s="310">
        <v>80</v>
      </c>
      <c r="R509" s="310">
        <v>3</v>
      </c>
      <c r="S509" s="310" t="s">
        <v>434</v>
      </c>
    </row>
    <row r="510" spans="1:19" x14ac:dyDescent="0.25">
      <c r="A510" s="310" t="s">
        <v>772</v>
      </c>
      <c r="B510" s="310" t="s">
        <v>773</v>
      </c>
      <c r="C510" s="310" t="s">
        <v>774</v>
      </c>
      <c r="D510" s="310" t="s">
        <v>775</v>
      </c>
      <c r="E510" s="310" t="s">
        <v>487</v>
      </c>
      <c r="F510" s="310">
        <v>2186</v>
      </c>
      <c r="G510" s="310" t="s">
        <v>712</v>
      </c>
      <c r="H510" s="310" t="s">
        <v>776</v>
      </c>
      <c r="I510" s="310" t="s">
        <v>777</v>
      </c>
      <c r="J510" s="310" t="s">
        <v>501</v>
      </c>
      <c r="K510" s="311">
        <v>44197</v>
      </c>
      <c r="L510" s="311">
        <v>44561</v>
      </c>
      <c r="M510" s="310" t="s">
        <v>419</v>
      </c>
      <c r="N510" s="310">
        <v>60</v>
      </c>
      <c r="O510" s="310">
        <v>13</v>
      </c>
      <c r="P510" s="310">
        <v>27</v>
      </c>
      <c r="Q510" s="310">
        <v>81</v>
      </c>
      <c r="R510" s="310">
        <v>2</v>
      </c>
      <c r="S510" s="310" t="s">
        <v>420</v>
      </c>
    </row>
    <row r="511" spans="1:19" x14ac:dyDescent="0.25">
      <c r="A511" s="310" t="s">
        <v>772</v>
      </c>
      <c r="B511" s="310" t="s">
        <v>773</v>
      </c>
      <c r="C511" s="310" t="s">
        <v>774</v>
      </c>
      <c r="D511" s="310" t="s">
        <v>775</v>
      </c>
      <c r="E511" s="310" t="s">
        <v>487</v>
      </c>
      <c r="F511" s="310">
        <v>2186</v>
      </c>
      <c r="G511" s="310" t="s">
        <v>712</v>
      </c>
      <c r="H511" s="310" t="s">
        <v>776</v>
      </c>
      <c r="I511" s="310" t="s">
        <v>777</v>
      </c>
      <c r="J511" s="310" t="s">
        <v>501</v>
      </c>
      <c r="K511" s="311">
        <v>44197</v>
      </c>
      <c r="L511" s="311">
        <v>44561</v>
      </c>
      <c r="M511" s="310" t="s">
        <v>417</v>
      </c>
      <c r="N511" s="310">
        <v>45</v>
      </c>
      <c r="O511" s="310">
        <v>22</v>
      </c>
      <c r="P511" s="310">
        <v>33</v>
      </c>
      <c r="Q511" s="310">
        <v>73</v>
      </c>
      <c r="R511" s="310">
        <v>1</v>
      </c>
      <c r="S511" s="310" t="s">
        <v>418</v>
      </c>
    </row>
    <row r="512" spans="1:19" x14ac:dyDescent="0.25">
      <c r="A512" s="310" t="s">
        <v>772</v>
      </c>
      <c r="B512" s="310" t="s">
        <v>773</v>
      </c>
      <c r="C512" s="310" t="s">
        <v>774</v>
      </c>
      <c r="D512" s="310" t="s">
        <v>775</v>
      </c>
      <c r="E512" s="310" t="s">
        <v>487</v>
      </c>
      <c r="F512" s="310">
        <v>2186</v>
      </c>
      <c r="G512" s="310" t="s">
        <v>712</v>
      </c>
      <c r="H512" s="310" t="s">
        <v>776</v>
      </c>
      <c r="I512" s="310" t="s">
        <v>777</v>
      </c>
      <c r="J512" s="310" t="s">
        <v>501</v>
      </c>
      <c r="K512" s="311">
        <v>44197</v>
      </c>
      <c r="L512" s="311">
        <v>44561</v>
      </c>
      <c r="M512" s="310" t="s">
        <v>425</v>
      </c>
      <c r="N512" s="310">
        <v>61</v>
      </c>
      <c r="O512" s="310">
        <v>11</v>
      </c>
      <c r="P512" s="310">
        <v>28</v>
      </c>
      <c r="Q512" s="310">
        <v>85</v>
      </c>
      <c r="R512" s="310">
        <v>3</v>
      </c>
      <c r="S512" s="310" t="s">
        <v>426</v>
      </c>
    </row>
    <row r="513" spans="1:19" x14ac:dyDescent="0.25">
      <c r="A513" s="310" t="s">
        <v>772</v>
      </c>
      <c r="B513" s="310" t="s">
        <v>773</v>
      </c>
      <c r="C513" s="310" t="s">
        <v>774</v>
      </c>
      <c r="D513" s="310" t="s">
        <v>775</v>
      </c>
      <c r="E513" s="310" t="s">
        <v>487</v>
      </c>
      <c r="F513" s="310">
        <v>2186</v>
      </c>
      <c r="G513" s="310" t="s">
        <v>712</v>
      </c>
      <c r="H513" s="310" t="s">
        <v>776</v>
      </c>
      <c r="I513" s="310" t="s">
        <v>777</v>
      </c>
      <c r="J513" s="310" t="s">
        <v>501</v>
      </c>
      <c r="K513" s="311">
        <v>44197</v>
      </c>
      <c r="L513" s="311">
        <v>44561</v>
      </c>
      <c r="M513" s="310" t="s">
        <v>427</v>
      </c>
      <c r="N513" s="310">
        <v>64</v>
      </c>
      <c r="O513" s="310">
        <v>8</v>
      </c>
      <c r="P513" s="310">
        <v>28</v>
      </c>
      <c r="Q513" s="310">
        <v>84</v>
      </c>
      <c r="R513" s="310">
        <v>3</v>
      </c>
      <c r="S513" s="310" t="s">
        <v>445</v>
      </c>
    </row>
    <row r="514" spans="1:19" x14ac:dyDescent="0.25">
      <c r="A514" s="310" t="s">
        <v>772</v>
      </c>
      <c r="B514" s="310" t="s">
        <v>773</v>
      </c>
      <c r="C514" s="310" t="s">
        <v>774</v>
      </c>
      <c r="D514" s="310" t="s">
        <v>775</v>
      </c>
      <c r="E514" s="310" t="s">
        <v>487</v>
      </c>
      <c r="F514" s="310">
        <v>2186</v>
      </c>
      <c r="G514" s="310" t="s">
        <v>712</v>
      </c>
      <c r="H514" s="310" t="s">
        <v>776</v>
      </c>
      <c r="I514" s="310" t="s">
        <v>777</v>
      </c>
      <c r="J514" s="310" t="s">
        <v>501</v>
      </c>
      <c r="K514" s="311">
        <v>44197</v>
      </c>
      <c r="L514" s="311">
        <v>44561</v>
      </c>
      <c r="M514" s="310" t="s">
        <v>492</v>
      </c>
      <c r="R514" s="310">
        <v>3</v>
      </c>
      <c r="S514" s="310" t="s">
        <v>493</v>
      </c>
    </row>
    <row r="515" spans="1:19" x14ac:dyDescent="0.25">
      <c r="A515" s="310" t="s">
        <v>778</v>
      </c>
      <c r="B515" s="310" t="s">
        <v>779</v>
      </c>
      <c r="C515" s="310" t="s">
        <v>780</v>
      </c>
      <c r="D515" s="310" t="s">
        <v>781</v>
      </c>
      <c r="E515" s="310" t="s">
        <v>487</v>
      </c>
      <c r="F515" s="310">
        <v>2130</v>
      </c>
      <c r="G515" s="310" t="s">
        <v>552</v>
      </c>
      <c r="H515" s="310" t="s">
        <v>782</v>
      </c>
      <c r="I515" s="310" t="s">
        <v>783</v>
      </c>
      <c r="J515" s="310" t="s">
        <v>784</v>
      </c>
      <c r="K515" s="311">
        <v>44197</v>
      </c>
      <c r="L515" s="311">
        <v>44561</v>
      </c>
      <c r="M515" s="310" t="s">
        <v>421</v>
      </c>
      <c r="N515" s="310">
        <v>85</v>
      </c>
      <c r="O515" s="310">
        <v>4</v>
      </c>
      <c r="P515" s="310">
        <v>11</v>
      </c>
      <c r="Q515" s="310">
        <v>93</v>
      </c>
      <c r="R515" s="310">
        <v>4</v>
      </c>
      <c r="S515" s="310" t="s">
        <v>422</v>
      </c>
    </row>
    <row r="516" spans="1:19" x14ac:dyDescent="0.25">
      <c r="A516" s="310" t="s">
        <v>778</v>
      </c>
      <c r="B516" s="310" t="s">
        <v>779</v>
      </c>
      <c r="C516" s="310" t="s">
        <v>780</v>
      </c>
      <c r="D516" s="310" t="s">
        <v>781</v>
      </c>
      <c r="E516" s="310" t="s">
        <v>487</v>
      </c>
      <c r="F516" s="310">
        <v>2130</v>
      </c>
      <c r="G516" s="310" t="s">
        <v>552</v>
      </c>
      <c r="H516" s="310" t="s">
        <v>782</v>
      </c>
      <c r="I516" s="310" t="s">
        <v>783</v>
      </c>
      <c r="J516" s="310" t="s">
        <v>784</v>
      </c>
      <c r="K516" s="311">
        <v>44197</v>
      </c>
      <c r="L516" s="311">
        <v>44561</v>
      </c>
      <c r="M516" s="310" t="s">
        <v>429</v>
      </c>
      <c r="N516" s="310">
        <v>83</v>
      </c>
      <c r="O516" s="310">
        <v>4</v>
      </c>
      <c r="P516" s="310">
        <v>13</v>
      </c>
      <c r="Q516" s="310">
        <v>93</v>
      </c>
      <c r="R516" s="310">
        <v>4</v>
      </c>
      <c r="S516" s="310" t="s">
        <v>430</v>
      </c>
    </row>
    <row r="517" spans="1:19" x14ac:dyDescent="0.25">
      <c r="A517" s="310" t="s">
        <v>778</v>
      </c>
      <c r="B517" s="310" t="s">
        <v>779</v>
      </c>
      <c r="C517" s="310" t="s">
        <v>780</v>
      </c>
      <c r="D517" s="310" t="s">
        <v>781</v>
      </c>
      <c r="E517" s="310" t="s">
        <v>487</v>
      </c>
      <c r="F517" s="310">
        <v>2130</v>
      </c>
      <c r="G517" s="310" t="s">
        <v>552</v>
      </c>
      <c r="H517" s="310" t="s">
        <v>782</v>
      </c>
      <c r="I517" s="310" t="s">
        <v>783</v>
      </c>
      <c r="J517" s="310" t="s">
        <v>784</v>
      </c>
      <c r="K517" s="311">
        <v>44197</v>
      </c>
      <c r="L517" s="311">
        <v>44561</v>
      </c>
      <c r="M517" s="310" t="s">
        <v>423</v>
      </c>
      <c r="N517" s="310">
        <v>70</v>
      </c>
      <c r="O517" s="310">
        <v>7</v>
      </c>
      <c r="P517" s="310">
        <v>23</v>
      </c>
      <c r="Q517" s="310">
        <v>87</v>
      </c>
      <c r="R517" s="310">
        <v>4</v>
      </c>
      <c r="S517" s="310" t="s">
        <v>424</v>
      </c>
    </row>
    <row r="518" spans="1:19" x14ac:dyDescent="0.25">
      <c r="A518" s="310" t="s">
        <v>778</v>
      </c>
      <c r="B518" s="310" t="s">
        <v>779</v>
      </c>
      <c r="C518" s="310" t="s">
        <v>780</v>
      </c>
      <c r="D518" s="310" t="s">
        <v>781</v>
      </c>
      <c r="E518" s="310" t="s">
        <v>487</v>
      </c>
      <c r="F518" s="310">
        <v>2130</v>
      </c>
      <c r="G518" s="310" t="s">
        <v>552</v>
      </c>
      <c r="H518" s="310" t="s">
        <v>782</v>
      </c>
      <c r="I518" s="310" t="s">
        <v>783</v>
      </c>
      <c r="J518" s="310" t="s">
        <v>784</v>
      </c>
      <c r="K518" s="311">
        <v>44197</v>
      </c>
      <c r="L518" s="311">
        <v>44561</v>
      </c>
      <c r="M518" s="310" t="s">
        <v>431</v>
      </c>
      <c r="N518" s="310">
        <v>68</v>
      </c>
      <c r="O518" s="310">
        <v>17</v>
      </c>
      <c r="P518" s="310">
        <v>15</v>
      </c>
      <c r="Q518" s="310">
        <v>81</v>
      </c>
      <c r="R518" s="310">
        <v>4</v>
      </c>
      <c r="S518" s="310" t="s">
        <v>432</v>
      </c>
    </row>
    <row r="519" spans="1:19" x14ac:dyDescent="0.25">
      <c r="A519" s="310" t="s">
        <v>778</v>
      </c>
      <c r="B519" s="310" t="s">
        <v>779</v>
      </c>
      <c r="C519" s="310" t="s">
        <v>780</v>
      </c>
      <c r="D519" s="310" t="s">
        <v>781</v>
      </c>
      <c r="E519" s="310" t="s">
        <v>487</v>
      </c>
      <c r="F519" s="310">
        <v>2130</v>
      </c>
      <c r="G519" s="310" t="s">
        <v>552</v>
      </c>
      <c r="H519" s="310" t="s">
        <v>782</v>
      </c>
      <c r="I519" s="310" t="s">
        <v>783</v>
      </c>
      <c r="J519" s="310" t="s">
        <v>784</v>
      </c>
      <c r="K519" s="311">
        <v>44197</v>
      </c>
      <c r="L519" s="311">
        <v>44561</v>
      </c>
      <c r="M519" s="310" t="s">
        <v>435</v>
      </c>
      <c r="N519" s="310">
        <v>89</v>
      </c>
      <c r="O519" s="310">
        <v>11</v>
      </c>
      <c r="Q519" s="310">
        <v>89</v>
      </c>
      <c r="R519" s="310">
        <v>4</v>
      </c>
      <c r="S519" s="310" t="s">
        <v>436</v>
      </c>
    </row>
    <row r="520" spans="1:19" x14ac:dyDescent="0.25">
      <c r="A520" s="310" t="s">
        <v>778</v>
      </c>
      <c r="B520" s="310" t="s">
        <v>779</v>
      </c>
      <c r="C520" s="310" t="s">
        <v>780</v>
      </c>
      <c r="D520" s="310" t="s">
        <v>781</v>
      </c>
      <c r="E520" s="310" t="s">
        <v>487</v>
      </c>
      <c r="F520" s="310">
        <v>2130</v>
      </c>
      <c r="G520" s="310" t="s">
        <v>552</v>
      </c>
      <c r="H520" s="310" t="s">
        <v>782</v>
      </c>
      <c r="I520" s="310" t="s">
        <v>783</v>
      </c>
      <c r="J520" s="310" t="s">
        <v>784</v>
      </c>
      <c r="K520" s="311">
        <v>44197</v>
      </c>
      <c r="L520" s="311">
        <v>44561</v>
      </c>
      <c r="M520" s="310" t="s">
        <v>433</v>
      </c>
      <c r="N520" s="310">
        <v>62</v>
      </c>
      <c r="O520" s="310">
        <v>6</v>
      </c>
      <c r="P520" s="310">
        <v>32</v>
      </c>
      <c r="Q520" s="310">
        <v>85</v>
      </c>
      <c r="R520" s="310">
        <v>4</v>
      </c>
      <c r="S520" s="310" t="s">
        <v>434</v>
      </c>
    </row>
    <row r="521" spans="1:19" x14ac:dyDescent="0.25">
      <c r="A521" s="310" t="s">
        <v>778</v>
      </c>
      <c r="B521" s="310" t="s">
        <v>779</v>
      </c>
      <c r="C521" s="310" t="s">
        <v>780</v>
      </c>
      <c r="D521" s="310" t="s">
        <v>781</v>
      </c>
      <c r="E521" s="310" t="s">
        <v>487</v>
      </c>
      <c r="F521" s="310">
        <v>2130</v>
      </c>
      <c r="G521" s="310" t="s">
        <v>552</v>
      </c>
      <c r="H521" s="310" t="s">
        <v>782</v>
      </c>
      <c r="I521" s="310" t="s">
        <v>783</v>
      </c>
      <c r="J521" s="310" t="s">
        <v>784</v>
      </c>
      <c r="K521" s="311">
        <v>44197</v>
      </c>
      <c r="L521" s="311">
        <v>44561</v>
      </c>
      <c r="M521" s="310" t="s">
        <v>419</v>
      </c>
      <c r="N521" s="310">
        <v>74</v>
      </c>
      <c r="O521" s="310">
        <v>6</v>
      </c>
      <c r="P521" s="310">
        <v>20</v>
      </c>
      <c r="Q521" s="310">
        <v>88</v>
      </c>
      <c r="R521" s="310">
        <v>4</v>
      </c>
      <c r="S521" s="310" t="s">
        <v>420</v>
      </c>
    </row>
    <row r="522" spans="1:19" x14ac:dyDescent="0.25">
      <c r="A522" s="310" t="s">
        <v>778</v>
      </c>
      <c r="B522" s="310" t="s">
        <v>779</v>
      </c>
      <c r="C522" s="310" t="s">
        <v>780</v>
      </c>
      <c r="D522" s="310" t="s">
        <v>781</v>
      </c>
      <c r="E522" s="310" t="s">
        <v>487</v>
      </c>
      <c r="F522" s="310">
        <v>2130</v>
      </c>
      <c r="G522" s="310" t="s">
        <v>552</v>
      </c>
      <c r="H522" s="310" t="s">
        <v>782</v>
      </c>
      <c r="I522" s="310" t="s">
        <v>783</v>
      </c>
      <c r="J522" s="310" t="s">
        <v>784</v>
      </c>
      <c r="K522" s="311">
        <v>44197</v>
      </c>
      <c r="L522" s="311">
        <v>44561</v>
      </c>
      <c r="M522" s="310" t="s">
        <v>417</v>
      </c>
      <c r="N522" s="310">
        <v>51</v>
      </c>
      <c r="O522" s="310">
        <v>15</v>
      </c>
      <c r="P522" s="310">
        <v>34</v>
      </c>
      <c r="Q522" s="310">
        <v>78</v>
      </c>
      <c r="R522" s="310">
        <v>2</v>
      </c>
      <c r="S522" s="310" t="s">
        <v>418</v>
      </c>
    </row>
    <row r="523" spans="1:19" x14ac:dyDescent="0.25">
      <c r="A523" s="310" t="s">
        <v>778</v>
      </c>
      <c r="B523" s="310" t="s">
        <v>779</v>
      </c>
      <c r="C523" s="310" t="s">
        <v>780</v>
      </c>
      <c r="D523" s="310" t="s">
        <v>781</v>
      </c>
      <c r="E523" s="310" t="s">
        <v>487</v>
      </c>
      <c r="F523" s="310">
        <v>2130</v>
      </c>
      <c r="G523" s="310" t="s">
        <v>552</v>
      </c>
      <c r="H523" s="310" t="s">
        <v>782</v>
      </c>
      <c r="I523" s="310" t="s">
        <v>783</v>
      </c>
      <c r="J523" s="310" t="s">
        <v>784</v>
      </c>
      <c r="K523" s="311">
        <v>44197</v>
      </c>
      <c r="L523" s="311">
        <v>44561</v>
      </c>
      <c r="M523" s="310" t="s">
        <v>425</v>
      </c>
      <c r="N523" s="310">
        <v>76</v>
      </c>
      <c r="O523" s="310">
        <v>6</v>
      </c>
      <c r="P523" s="310">
        <v>18</v>
      </c>
      <c r="Q523" s="310">
        <v>91</v>
      </c>
      <c r="R523" s="310">
        <v>4</v>
      </c>
      <c r="S523" s="310" t="s">
        <v>426</v>
      </c>
    </row>
    <row r="524" spans="1:19" x14ac:dyDescent="0.25">
      <c r="A524" s="310" t="s">
        <v>778</v>
      </c>
      <c r="B524" s="310" t="s">
        <v>779</v>
      </c>
      <c r="C524" s="310" t="s">
        <v>780</v>
      </c>
      <c r="D524" s="310" t="s">
        <v>781</v>
      </c>
      <c r="E524" s="310" t="s">
        <v>487</v>
      </c>
      <c r="F524" s="310">
        <v>2130</v>
      </c>
      <c r="G524" s="310" t="s">
        <v>552</v>
      </c>
      <c r="H524" s="310" t="s">
        <v>782</v>
      </c>
      <c r="I524" s="310" t="s">
        <v>783</v>
      </c>
      <c r="J524" s="310" t="s">
        <v>784</v>
      </c>
      <c r="K524" s="311">
        <v>44197</v>
      </c>
      <c r="L524" s="311">
        <v>44561</v>
      </c>
      <c r="M524" s="310" t="s">
        <v>427</v>
      </c>
      <c r="N524" s="310">
        <v>78</v>
      </c>
      <c r="O524" s="310">
        <v>4</v>
      </c>
      <c r="P524" s="310">
        <v>18</v>
      </c>
      <c r="Q524" s="310">
        <v>91</v>
      </c>
      <c r="R524" s="310">
        <v>4</v>
      </c>
      <c r="S524" s="310" t="s">
        <v>445</v>
      </c>
    </row>
    <row r="525" spans="1:19" x14ac:dyDescent="0.25">
      <c r="A525" s="310" t="s">
        <v>778</v>
      </c>
      <c r="B525" s="310" t="s">
        <v>779</v>
      </c>
      <c r="C525" s="310" t="s">
        <v>780</v>
      </c>
      <c r="D525" s="310" t="s">
        <v>781</v>
      </c>
      <c r="E525" s="310" t="s">
        <v>487</v>
      </c>
      <c r="F525" s="310">
        <v>2130</v>
      </c>
      <c r="G525" s="310" t="s">
        <v>552</v>
      </c>
      <c r="H525" s="310" t="s">
        <v>782</v>
      </c>
      <c r="I525" s="310" t="s">
        <v>783</v>
      </c>
      <c r="J525" s="310" t="s">
        <v>784</v>
      </c>
      <c r="K525" s="311">
        <v>44197</v>
      </c>
      <c r="L525" s="311">
        <v>44561</v>
      </c>
      <c r="M525" s="310" t="s">
        <v>492</v>
      </c>
      <c r="R525" s="310">
        <v>4</v>
      </c>
      <c r="S525" s="310" t="s">
        <v>493</v>
      </c>
    </row>
    <row r="526" spans="1:19" x14ac:dyDescent="0.25">
      <c r="A526" s="310" t="s">
        <v>785</v>
      </c>
      <c r="B526" s="310" t="s">
        <v>786</v>
      </c>
      <c r="C526" s="310" t="s">
        <v>787</v>
      </c>
      <c r="D526" s="310" t="s">
        <v>551</v>
      </c>
      <c r="E526" s="310" t="s">
        <v>487</v>
      </c>
      <c r="F526" s="310">
        <v>2115</v>
      </c>
      <c r="G526" s="310" t="s">
        <v>552</v>
      </c>
      <c r="H526" s="310" t="s">
        <v>788</v>
      </c>
      <c r="I526" s="310" t="s">
        <v>789</v>
      </c>
      <c r="J526" s="310" t="s">
        <v>679</v>
      </c>
      <c r="K526" s="311">
        <v>44197</v>
      </c>
      <c r="L526" s="311">
        <v>44561</v>
      </c>
      <c r="M526" s="310" t="s">
        <v>421</v>
      </c>
      <c r="N526" s="310">
        <v>82</v>
      </c>
      <c r="O526" s="310">
        <v>4</v>
      </c>
      <c r="P526" s="310">
        <v>14</v>
      </c>
      <c r="Q526" s="310">
        <v>93</v>
      </c>
      <c r="R526" s="310">
        <v>4</v>
      </c>
      <c r="S526" s="310" t="s">
        <v>422</v>
      </c>
    </row>
    <row r="527" spans="1:19" x14ac:dyDescent="0.25">
      <c r="A527" s="310" t="s">
        <v>785</v>
      </c>
      <c r="B527" s="310" t="s">
        <v>786</v>
      </c>
      <c r="C527" s="310" t="s">
        <v>787</v>
      </c>
      <c r="D527" s="310" t="s">
        <v>551</v>
      </c>
      <c r="E527" s="310" t="s">
        <v>487</v>
      </c>
      <c r="F527" s="310">
        <v>2115</v>
      </c>
      <c r="G527" s="310" t="s">
        <v>552</v>
      </c>
      <c r="H527" s="310" t="s">
        <v>788</v>
      </c>
      <c r="I527" s="310" t="s">
        <v>789</v>
      </c>
      <c r="J527" s="310" t="s">
        <v>679</v>
      </c>
      <c r="K527" s="311">
        <v>44197</v>
      </c>
      <c r="L527" s="311">
        <v>44561</v>
      </c>
      <c r="M527" s="310" t="s">
        <v>429</v>
      </c>
      <c r="N527" s="310">
        <v>81</v>
      </c>
      <c r="O527" s="310">
        <v>5</v>
      </c>
      <c r="P527" s="310">
        <v>14</v>
      </c>
      <c r="Q527" s="310">
        <v>92</v>
      </c>
      <c r="R527" s="310">
        <v>4</v>
      </c>
      <c r="S527" s="310" t="s">
        <v>430</v>
      </c>
    </row>
    <row r="528" spans="1:19" x14ac:dyDescent="0.25">
      <c r="A528" s="310" t="s">
        <v>785</v>
      </c>
      <c r="B528" s="310" t="s">
        <v>786</v>
      </c>
      <c r="C528" s="310" t="s">
        <v>787</v>
      </c>
      <c r="D528" s="310" t="s">
        <v>551</v>
      </c>
      <c r="E528" s="310" t="s">
        <v>487</v>
      </c>
      <c r="F528" s="310">
        <v>2115</v>
      </c>
      <c r="G528" s="310" t="s">
        <v>552</v>
      </c>
      <c r="H528" s="310" t="s">
        <v>788</v>
      </c>
      <c r="I528" s="310" t="s">
        <v>789</v>
      </c>
      <c r="J528" s="310" t="s">
        <v>679</v>
      </c>
      <c r="K528" s="311">
        <v>44197</v>
      </c>
      <c r="L528" s="311">
        <v>44561</v>
      </c>
      <c r="M528" s="310" t="s">
        <v>423</v>
      </c>
      <c r="N528" s="310">
        <v>65</v>
      </c>
      <c r="O528" s="310">
        <v>9</v>
      </c>
      <c r="P528" s="310">
        <v>26</v>
      </c>
      <c r="Q528" s="310">
        <v>85</v>
      </c>
      <c r="R528" s="310">
        <v>3</v>
      </c>
      <c r="S528" s="310" t="s">
        <v>424</v>
      </c>
    </row>
    <row r="529" spans="1:19" x14ac:dyDescent="0.25">
      <c r="A529" s="310" t="s">
        <v>785</v>
      </c>
      <c r="B529" s="310" t="s">
        <v>786</v>
      </c>
      <c r="C529" s="310" t="s">
        <v>787</v>
      </c>
      <c r="D529" s="310" t="s">
        <v>551</v>
      </c>
      <c r="E529" s="310" t="s">
        <v>487</v>
      </c>
      <c r="F529" s="310">
        <v>2115</v>
      </c>
      <c r="G529" s="310" t="s">
        <v>552</v>
      </c>
      <c r="H529" s="310" t="s">
        <v>788</v>
      </c>
      <c r="I529" s="310" t="s">
        <v>789</v>
      </c>
      <c r="J529" s="310" t="s">
        <v>679</v>
      </c>
      <c r="K529" s="311">
        <v>44197</v>
      </c>
      <c r="L529" s="311">
        <v>44561</v>
      </c>
      <c r="M529" s="310" t="s">
        <v>431</v>
      </c>
      <c r="N529" s="310">
        <v>62</v>
      </c>
      <c r="O529" s="310">
        <v>19</v>
      </c>
      <c r="P529" s="310">
        <v>19</v>
      </c>
      <c r="Q529" s="310">
        <v>78</v>
      </c>
      <c r="R529" s="310">
        <v>4</v>
      </c>
      <c r="S529" s="310" t="s">
        <v>432</v>
      </c>
    </row>
    <row r="530" spans="1:19" x14ac:dyDescent="0.25">
      <c r="A530" s="310" t="s">
        <v>785</v>
      </c>
      <c r="B530" s="310" t="s">
        <v>786</v>
      </c>
      <c r="C530" s="310" t="s">
        <v>787</v>
      </c>
      <c r="D530" s="310" t="s">
        <v>551</v>
      </c>
      <c r="E530" s="310" t="s">
        <v>487</v>
      </c>
      <c r="F530" s="310">
        <v>2115</v>
      </c>
      <c r="G530" s="310" t="s">
        <v>552</v>
      </c>
      <c r="H530" s="310" t="s">
        <v>788</v>
      </c>
      <c r="I530" s="310" t="s">
        <v>789</v>
      </c>
      <c r="J530" s="310" t="s">
        <v>679</v>
      </c>
      <c r="K530" s="311">
        <v>44197</v>
      </c>
      <c r="L530" s="311">
        <v>44561</v>
      </c>
      <c r="M530" s="310" t="s">
        <v>435</v>
      </c>
      <c r="N530" s="310">
        <v>91</v>
      </c>
      <c r="O530" s="310">
        <v>9</v>
      </c>
      <c r="Q530" s="310">
        <v>91</v>
      </c>
      <c r="R530" s="310">
        <v>5</v>
      </c>
      <c r="S530" s="310" t="s">
        <v>436</v>
      </c>
    </row>
    <row r="531" spans="1:19" x14ac:dyDescent="0.25">
      <c r="A531" s="310" t="s">
        <v>785</v>
      </c>
      <c r="B531" s="310" t="s">
        <v>786</v>
      </c>
      <c r="C531" s="310" t="s">
        <v>787</v>
      </c>
      <c r="D531" s="310" t="s">
        <v>551</v>
      </c>
      <c r="E531" s="310" t="s">
        <v>487</v>
      </c>
      <c r="F531" s="310">
        <v>2115</v>
      </c>
      <c r="G531" s="310" t="s">
        <v>552</v>
      </c>
      <c r="H531" s="310" t="s">
        <v>788</v>
      </c>
      <c r="I531" s="310" t="s">
        <v>789</v>
      </c>
      <c r="J531" s="310" t="s">
        <v>679</v>
      </c>
      <c r="K531" s="311">
        <v>44197</v>
      </c>
      <c r="L531" s="311">
        <v>44561</v>
      </c>
      <c r="M531" s="310" t="s">
        <v>433</v>
      </c>
      <c r="N531" s="310">
        <v>56</v>
      </c>
      <c r="O531" s="310">
        <v>5</v>
      </c>
      <c r="P531" s="310">
        <v>39</v>
      </c>
      <c r="Q531" s="310">
        <v>83</v>
      </c>
      <c r="R531" s="310">
        <v>4</v>
      </c>
      <c r="S531" s="310" t="s">
        <v>434</v>
      </c>
    </row>
    <row r="532" spans="1:19" x14ac:dyDescent="0.25">
      <c r="A532" s="310" t="s">
        <v>785</v>
      </c>
      <c r="B532" s="310" t="s">
        <v>786</v>
      </c>
      <c r="C532" s="310" t="s">
        <v>787</v>
      </c>
      <c r="D532" s="310" t="s">
        <v>551</v>
      </c>
      <c r="E532" s="310" t="s">
        <v>487</v>
      </c>
      <c r="F532" s="310">
        <v>2115</v>
      </c>
      <c r="G532" s="310" t="s">
        <v>552</v>
      </c>
      <c r="H532" s="310" t="s">
        <v>788</v>
      </c>
      <c r="I532" s="310" t="s">
        <v>789</v>
      </c>
      <c r="J532" s="310" t="s">
        <v>679</v>
      </c>
      <c r="K532" s="311">
        <v>44197</v>
      </c>
      <c r="L532" s="311">
        <v>44561</v>
      </c>
      <c r="M532" s="310" t="s">
        <v>419</v>
      </c>
      <c r="N532" s="310">
        <v>67</v>
      </c>
      <c r="O532" s="310">
        <v>10</v>
      </c>
      <c r="P532" s="310">
        <v>23</v>
      </c>
      <c r="Q532" s="310">
        <v>85</v>
      </c>
      <c r="R532" s="310">
        <v>3</v>
      </c>
      <c r="S532" s="310" t="s">
        <v>420</v>
      </c>
    </row>
    <row r="533" spans="1:19" x14ac:dyDescent="0.25">
      <c r="A533" s="310" t="s">
        <v>785</v>
      </c>
      <c r="B533" s="310" t="s">
        <v>786</v>
      </c>
      <c r="C533" s="310" t="s">
        <v>787</v>
      </c>
      <c r="D533" s="310" t="s">
        <v>551</v>
      </c>
      <c r="E533" s="310" t="s">
        <v>487</v>
      </c>
      <c r="F533" s="310">
        <v>2115</v>
      </c>
      <c r="G533" s="310" t="s">
        <v>552</v>
      </c>
      <c r="H533" s="310" t="s">
        <v>788</v>
      </c>
      <c r="I533" s="310" t="s">
        <v>789</v>
      </c>
      <c r="J533" s="310" t="s">
        <v>679</v>
      </c>
      <c r="K533" s="311">
        <v>44197</v>
      </c>
      <c r="L533" s="311">
        <v>44561</v>
      </c>
      <c r="M533" s="310" t="s">
        <v>417</v>
      </c>
      <c r="N533" s="310">
        <v>53</v>
      </c>
      <c r="O533" s="310">
        <v>16</v>
      </c>
      <c r="P533" s="310">
        <v>31</v>
      </c>
      <c r="Q533" s="310">
        <v>78</v>
      </c>
      <c r="R533" s="310">
        <v>2</v>
      </c>
      <c r="S533" s="310" t="s">
        <v>418</v>
      </c>
    </row>
    <row r="534" spans="1:19" x14ac:dyDescent="0.25">
      <c r="A534" s="310" t="s">
        <v>785</v>
      </c>
      <c r="B534" s="310" t="s">
        <v>786</v>
      </c>
      <c r="C534" s="310" t="s">
        <v>787</v>
      </c>
      <c r="D534" s="310" t="s">
        <v>551</v>
      </c>
      <c r="E534" s="310" t="s">
        <v>487</v>
      </c>
      <c r="F534" s="310">
        <v>2115</v>
      </c>
      <c r="G534" s="310" t="s">
        <v>552</v>
      </c>
      <c r="H534" s="310" t="s">
        <v>788</v>
      </c>
      <c r="I534" s="310" t="s">
        <v>789</v>
      </c>
      <c r="J534" s="310" t="s">
        <v>679</v>
      </c>
      <c r="K534" s="311">
        <v>44197</v>
      </c>
      <c r="L534" s="311">
        <v>44561</v>
      </c>
      <c r="M534" s="310" t="s">
        <v>425</v>
      </c>
      <c r="N534" s="310">
        <v>80</v>
      </c>
      <c r="O534" s="310">
        <v>6</v>
      </c>
      <c r="P534" s="310">
        <v>14</v>
      </c>
      <c r="Q534" s="310">
        <v>91</v>
      </c>
      <c r="R534" s="310">
        <v>4</v>
      </c>
      <c r="S534" s="310" t="s">
        <v>426</v>
      </c>
    </row>
    <row r="535" spans="1:19" x14ac:dyDescent="0.25">
      <c r="A535" s="310" t="s">
        <v>785</v>
      </c>
      <c r="B535" s="310" t="s">
        <v>786</v>
      </c>
      <c r="C535" s="310" t="s">
        <v>787</v>
      </c>
      <c r="D535" s="310" t="s">
        <v>551</v>
      </c>
      <c r="E535" s="310" t="s">
        <v>487</v>
      </c>
      <c r="F535" s="310">
        <v>2115</v>
      </c>
      <c r="G535" s="310" t="s">
        <v>552</v>
      </c>
      <c r="H535" s="310" t="s">
        <v>788</v>
      </c>
      <c r="I535" s="310" t="s">
        <v>789</v>
      </c>
      <c r="J535" s="310" t="s">
        <v>679</v>
      </c>
      <c r="K535" s="311">
        <v>44197</v>
      </c>
      <c r="L535" s="311">
        <v>44561</v>
      </c>
      <c r="M535" s="310" t="s">
        <v>427</v>
      </c>
      <c r="N535" s="310">
        <v>83</v>
      </c>
      <c r="O535" s="310">
        <v>4</v>
      </c>
      <c r="P535" s="310">
        <v>13</v>
      </c>
      <c r="Q535" s="310">
        <v>93</v>
      </c>
      <c r="R535" s="310">
        <v>5</v>
      </c>
      <c r="S535" s="310" t="s">
        <v>445</v>
      </c>
    </row>
    <row r="536" spans="1:19" x14ac:dyDescent="0.25">
      <c r="A536" s="310" t="s">
        <v>785</v>
      </c>
      <c r="B536" s="310" t="s">
        <v>786</v>
      </c>
      <c r="C536" s="310" t="s">
        <v>787</v>
      </c>
      <c r="D536" s="310" t="s">
        <v>551</v>
      </c>
      <c r="E536" s="310" t="s">
        <v>487</v>
      </c>
      <c r="F536" s="310">
        <v>2115</v>
      </c>
      <c r="G536" s="310" t="s">
        <v>552</v>
      </c>
      <c r="H536" s="310" t="s">
        <v>788</v>
      </c>
      <c r="I536" s="310" t="s">
        <v>789</v>
      </c>
      <c r="J536" s="310" t="s">
        <v>679</v>
      </c>
      <c r="K536" s="311">
        <v>44197</v>
      </c>
      <c r="L536" s="311">
        <v>44561</v>
      </c>
      <c r="M536" s="310" t="s">
        <v>492</v>
      </c>
      <c r="R536" s="310">
        <v>4</v>
      </c>
      <c r="S536" s="310" t="s">
        <v>493</v>
      </c>
    </row>
    <row r="537" spans="1:19" x14ac:dyDescent="0.25">
      <c r="A537" s="310" t="s">
        <v>790</v>
      </c>
      <c r="B537" s="310" t="s">
        <v>791</v>
      </c>
      <c r="C537" s="310" t="s">
        <v>792</v>
      </c>
      <c r="D537" s="310" t="s">
        <v>635</v>
      </c>
      <c r="E537" s="310" t="s">
        <v>487</v>
      </c>
      <c r="F537" s="310">
        <v>2301</v>
      </c>
      <c r="G537" s="310" t="s">
        <v>636</v>
      </c>
      <c r="H537" s="310" t="s">
        <v>793</v>
      </c>
      <c r="I537" s="310" t="s">
        <v>794</v>
      </c>
      <c r="J537" s="310" t="s">
        <v>491</v>
      </c>
      <c r="K537" s="311">
        <v>44197</v>
      </c>
      <c r="L537" s="311">
        <v>44561</v>
      </c>
      <c r="M537" s="310" t="s">
        <v>421</v>
      </c>
      <c r="N537" s="310">
        <v>78</v>
      </c>
      <c r="O537" s="310">
        <v>6</v>
      </c>
      <c r="P537" s="310">
        <v>16</v>
      </c>
      <c r="Q537" s="310">
        <v>90</v>
      </c>
      <c r="R537" s="310">
        <v>3</v>
      </c>
      <c r="S537" s="310" t="s">
        <v>422</v>
      </c>
    </row>
    <row r="538" spans="1:19" x14ac:dyDescent="0.25">
      <c r="A538" s="310" t="s">
        <v>790</v>
      </c>
      <c r="B538" s="310" t="s">
        <v>791</v>
      </c>
      <c r="C538" s="310" t="s">
        <v>792</v>
      </c>
      <c r="D538" s="310" t="s">
        <v>635</v>
      </c>
      <c r="E538" s="310" t="s">
        <v>487</v>
      </c>
      <c r="F538" s="310">
        <v>2301</v>
      </c>
      <c r="G538" s="310" t="s">
        <v>636</v>
      </c>
      <c r="H538" s="310" t="s">
        <v>793</v>
      </c>
      <c r="I538" s="310" t="s">
        <v>794</v>
      </c>
      <c r="J538" s="310" t="s">
        <v>491</v>
      </c>
      <c r="K538" s="311">
        <v>44197</v>
      </c>
      <c r="L538" s="311">
        <v>44561</v>
      </c>
      <c r="M538" s="310" t="s">
        <v>429</v>
      </c>
      <c r="N538" s="310">
        <v>76</v>
      </c>
      <c r="O538" s="310">
        <v>7</v>
      </c>
      <c r="P538" s="310">
        <v>17</v>
      </c>
      <c r="Q538" s="310">
        <v>89</v>
      </c>
      <c r="R538" s="310">
        <v>3</v>
      </c>
      <c r="S538" s="310" t="s">
        <v>430</v>
      </c>
    </row>
    <row r="539" spans="1:19" x14ac:dyDescent="0.25">
      <c r="A539" s="310" t="s">
        <v>790</v>
      </c>
      <c r="B539" s="310" t="s">
        <v>791</v>
      </c>
      <c r="C539" s="310" t="s">
        <v>792</v>
      </c>
      <c r="D539" s="310" t="s">
        <v>635</v>
      </c>
      <c r="E539" s="310" t="s">
        <v>487</v>
      </c>
      <c r="F539" s="310">
        <v>2301</v>
      </c>
      <c r="G539" s="310" t="s">
        <v>636</v>
      </c>
      <c r="H539" s="310" t="s">
        <v>793</v>
      </c>
      <c r="I539" s="310" t="s">
        <v>794</v>
      </c>
      <c r="J539" s="310" t="s">
        <v>491</v>
      </c>
      <c r="K539" s="311">
        <v>44197</v>
      </c>
      <c r="L539" s="311">
        <v>44561</v>
      </c>
      <c r="M539" s="310" t="s">
        <v>423</v>
      </c>
      <c r="N539" s="310">
        <v>50</v>
      </c>
      <c r="O539" s="310">
        <v>21</v>
      </c>
      <c r="P539" s="310">
        <v>29</v>
      </c>
      <c r="Q539" s="310">
        <v>75</v>
      </c>
      <c r="R539" s="310">
        <v>1</v>
      </c>
      <c r="S539" s="310" t="s">
        <v>424</v>
      </c>
    </row>
    <row r="540" spans="1:19" x14ac:dyDescent="0.25">
      <c r="A540" s="310" t="s">
        <v>790</v>
      </c>
      <c r="B540" s="310" t="s">
        <v>791</v>
      </c>
      <c r="C540" s="310" t="s">
        <v>792</v>
      </c>
      <c r="D540" s="310" t="s">
        <v>635</v>
      </c>
      <c r="E540" s="310" t="s">
        <v>487</v>
      </c>
      <c r="F540" s="310">
        <v>2301</v>
      </c>
      <c r="G540" s="310" t="s">
        <v>636</v>
      </c>
      <c r="H540" s="310" t="s">
        <v>793</v>
      </c>
      <c r="I540" s="310" t="s">
        <v>794</v>
      </c>
      <c r="J540" s="310" t="s">
        <v>491</v>
      </c>
      <c r="K540" s="311">
        <v>44197</v>
      </c>
      <c r="L540" s="311">
        <v>44561</v>
      </c>
      <c r="M540" s="310" t="s">
        <v>431</v>
      </c>
      <c r="N540" s="310">
        <v>60</v>
      </c>
      <c r="O540" s="310">
        <v>22</v>
      </c>
      <c r="P540" s="310">
        <v>18</v>
      </c>
      <c r="Q540" s="310">
        <v>75</v>
      </c>
      <c r="R540" s="310">
        <v>3</v>
      </c>
      <c r="S540" s="310" t="s">
        <v>432</v>
      </c>
    </row>
    <row r="541" spans="1:19" x14ac:dyDescent="0.25">
      <c r="A541" s="310" t="s">
        <v>790</v>
      </c>
      <c r="B541" s="310" t="s">
        <v>791</v>
      </c>
      <c r="C541" s="310" t="s">
        <v>792</v>
      </c>
      <c r="D541" s="310" t="s">
        <v>635</v>
      </c>
      <c r="E541" s="310" t="s">
        <v>487</v>
      </c>
      <c r="F541" s="310">
        <v>2301</v>
      </c>
      <c r="G541" s="310" t="s">
        <v>636</v>
      </c>
      <c r="H541" s="310" t="s">
        <v>793</v>
      </c>
      <c r="I541" s="310" t="s">
        <v>794</v>
      </c>
      <c r="J541" s="310" t="s">
        <v>491</v>
      </c>
      <c r="K541" s="311">
        <v>44197</v>
      </c>
      <c r="L541" s="311">
        <v>44561</v>
      </c>
      <c r="M541" s="310" t="s">
        <v>435</v>
      </c>
      <c r="N541" s="310">
        <v>87</v>
      </c>
      <c r="O541" s="310">
        <v>13</v>
      </c>
      <c r="Q541" s="310">
        <v>87</v>
      </c>
      <c r="R541" s="310">
        <v>4</v>
      </c>
      <c r="S541" s="310" t="s">
        <v>436</v>
      </c>
    </row>
    <row r="542" spans="1:19" x14ac:dyDescent="0.25">
      <c r="A542" s="310" t="s">
        <v>790</v>
      </c>
      <c r="B542" s="310" t="s">
        <v>791</v>
      </c>
      <c r="C542" s="310" t="s">
        <v>792</v>
      </c>
      <c r="D542" s="310" t="s">
        <v>635</v>
      </c>
      <c r="E542" s="310" t="s">
        <v>487</v>
      </c>
      <c r="F542" s="310">
        <v>2301</v>
      </c>
      <c r="G542" s="310" t="s">
        <v>636</v>
      </c>
      <c r="H542" s="310" t="s">
        <v>793</v>
      </c>
      <c r="I542" s="310" t="s">
        <v>794</v>
      </c>
      <c r="J542" s="310" t="s">
        <v>491</v>
      </c>
      <c r="K542" s="311">
        <v>44197</v>
      </c>
      <c r="L542" s="311">
        <v>44561</v>
      </c>
      <c r="M542" s="310" t="s">
        <v>433</v>
      </c>
      <c r="N542" s="310">
        <v>45</v>
      </c>
      <c r="O542" s="310">
        <v>7</v>
      </c>
      <c r="P542" s="310">
        <v>48</v>
      </c>
      <c r="Q542" s="310">
        <v>78</v>
      </c>
      <c r="R542" s="310">
        <v>2</v>
      </c>
      <c r="S542" s="310" t="s">
        <v>434</v>
      </c>
    </row>
    <row r="543" spans="1:19" x14ac:dyDescent="0.25">
      <c r="A543" s="310" t="s">
        <v>790</v>
      </c>
      <c r="B543" s="310" t="s">
        <v>791</v>
      </c>
      <c r="C543" s="310" t="s">
        <v>792</v>
      </c>
      <c r="D543" s="310" t="s">
        <v>635</v>
      </c>
      <c r="E543" s="310" t="s">
        <v>487</v>
      </c>
      <c r="F543" s="310">
        <v>2301</v>
      </c>
      <c r="G543" s="310" t="s">
        <v>636</v>
      </c>
      <c r="H543" s="310" t="s">
        <v>793</v>
      </c>
      <c r="I543" s="310" t="s">
        <v>794</v>
      </c>
      <c r="J543" s="310" t="s">
        <v>491</v>
      </c>
      <c r="K543" s="311">
        <v>44197</v>
      </c>
      <c r="L543" s="311">
        <v>44561</v>
      </c>
      <c r="M543" s="310" t="s">
        <v>419</v>
      </c>
      <c r="N543" s="310">
        <v>72</v>
      </c>
      <c r="O543" s="310">
        <v>10</v>
      </c>
      <c r="P543" s="310">
        <v>18</v>
      </c>
      <c r="Q543" s="310">
        <v>87</v>
      </c>
      <c r="R543" s="310">
        <v>4</v>
      </c>
      <c r="S543" s="310" t="s">
        <v>420</v>
      </c>
    </row>
    <row r="544" spans="1:19" x14ac:dyDescent="0.25">
      <c r="A544" s="310" t="s">
        <v>790</v>
      </c>
      <c r="B544" s="310" t="s">
        <v>791</v>
      </c>
      <c r="C544" s="310" t="s">
        <v>792</v>
      </c>
      <c r="D544" s="310" t="s">
        <v>635</v>
      </c>
      <c r="E544" s="310" t="s">
        <v>487</v>
      </c>
      <c r="F544" s="310">
        <v>2301</v>
      </c>
      <c r="G544" s="310" t="s">
        <v>636</v>
      </c>
      <c r="H544" s="310" t="s">
        <v>793</v>
      </c>
      <c r="I544" s="310" t="s">
        <v>794</v>
      </c>
      <c r="J544" s="310" t="s">
        <v>491</v>
      </c>
      <c r="K544" s="311">
        <v>44197</v>
      </c>
      <c r="L544" s="311">
        <v>44561</v>
      </c>
      <c r="M544" s="310" t="s">
        <v>417</v>
      </c>
      <c r="N544" s="310">
        <v>47</v>
      </c>
      <c r="O544" s="310">
        <v>19</v>
      </c>
      <c r="P544" s="310">
        <v>34</v>
      </c>
      <c r="Q544" s="310">
        <v>74</v>
      </c>
      <c r="R544" s="310">
        <v>1</v>
      </c>
      <c r="S544" s="310" t="s">
        <v>418</v>
      </c>
    </row>
    <row r="545" spans="1:19" x14ac:dyDescent="0.25">
      <c r="A545" s="310" t="s">
        <v>790</v>
      </c>
      <c r="B545" s="310" t="s">
        <v>791</v>
      </c>
      <c r="C545" s="310" t="s">
        <v>792</v>
      </c>
      <c r="D545" s="310" t="s">
        <v>635</v>
      </c>
      <c r="E545" s="310" t="s">
        <v>487</v>
      </c>
      <c r="F545" s="310">
        <v>2301</v>
      </c>
      <c r="G545" s="310" t="s">
        <v>636</v>
      </c>
      <c r="H545" s="310" t="s">
        <v>793</v>
      </c>
      <c r="I545" s="310" t="s">
        <v>794</v>
      </c>
      <c r="J545" s="310" t="s">
        <v>491</v>
      </c>
      <c r="K545" s="311">
        <v>44197</v>
      </c>
      <c r="L545" s="311">
        <v>44561</v>
      </c>
      <c r="M545" s="310" t="s">
        <v>425</v>
      </c>
      <c r="N545" s="310">
        <v>57</v>
      </c>
      <c r="O545" s="310">
        <v>16</v>
      </c>
      <c r="P545" s="310">
        <v>27</v>
      </c>
      <c r="Q545" s="310">
        <v>82</v>
      </c>
      <c r="R545" s="310">
        <v>2</v>
      </c>
      <c r="S545" s="310" t="s">
        <v>426</v>
      </c>
    </row>
    <row r="546" spans="1:19" x14ac:dyDescent="0.25">
      <c r="A546" s="310" t="s">
        <v>790</v>
      </c>
      <c r="B546" s="310" t="s">
        <v>791</v>
      </c>
      <c r="C546" s="310" t="s">
        <v>792</v>
      </c>
      <c r="D546" s="310" t="s">
        <v>635</v>
      </c>
      <c r="E546" s="310" t="s">
        <v>487</v>
      </c>
      <c r="F546" s="310">
        <v>2301</v>
      </c>
      <c r="G546" s="310" t="s">
        <v>636</v>
      </c>
      <c r="H546" s="310" t="s">
        <v>793</v>
      </c>
      <c r="I546" s="310" t="s">
        <v>794</v>
      </c>
      <c r="J546" s="310" t="s">
        <v>491</v>
      </c>
      <c r="K546" s="311">
        <v>44197</v>
      </c>
      <c r="L546" s="311">
        <v>44561</v>
      </c>
      <c r="M546" s="310" t="s">
        <v>427</v>
      </c>
      <c r="N546" s="310">
        <v>56</v>
      </c>
      <c r="O546" s="310">
        <v>11</v>
      </c>
      <c r="P546" s="310">
        <v>33</v>
      </c>
      <c r="Q546" s="310">
        <v>80</v>
      </c>
      <c r="R546" s="310">
        <v>2</v>
      </c>
      <c r="S546" s="310" t="s">
        <v>445</v>
      </c>
    </row>
    <row r="547" spans="1:19" x14ac:dyDescent="0.25">
      <c r="A547" s="310" t="s">
        <v>790</v>
      </c>
      <c r="B547" s="310" t="s">
        <v>791</v>
      </c>
      <c r="C547" s="310" t="s">
        <v>792</v>
      </c>
      <c r="D547" s="310" t="s">
        <v>635</v>
      </c>
      <c r="E547" s="310" t="s">
        <v>487</v>
      </c>
      <c r="F547" s="310">
        <v>2301</v>
      </c>
      <c r="G547" s="310" t="s">
        <v>636</v>
      </c>
      <c r="H547" s="310" t="s">
        <v>793</v>
      </c>
      <c r="I547" s="310" t="s">
        <v>794</v>
      </c>
      <c r="J547" s="310" t="s">
        <v>491</v>
      </c>
      <c r="K547" s="311">
        <v>44197</v>
      </c>
      <c r="L547" s="311">
        <v>44561</v>
      </c>
      <c r="M547" s="310" t="s">
        <v>492</v>
      </c>
      <c r="R547" s="310">
        <v>3</v>
      </c>
      <c r="S547" s="310" t="s">
        <v>493</v>
      </c>
    </row>
    <row r="548" spans="1:19" x14ac:dyDescent="0.25">
      <c r="A548" s="310" t="s">
        <v>795</v>
      </c>
      <c r="B548" s="310" t="s">
        <v>796</v>
      </c>
      <c r="C548" s="310" t="s">
        <v>797</v>
      </c>
      <c r="D548" s="310" t="s">
        <v>551</v>
      </c>
      <c r="E548" s="310" t="s">
        <v>487</v>
      </c>
      <c r="F548" s="310">
        <v>2111</v>
      </c>
      <c r="G548" s="310" t="s">
        <v>552</v>
      </c>
      <c r="H548" s="310" t="s">
        <v>798</v>
      </c>
      <c r="I548" s="310" t="s">
        <v>799</v>
      </c>
      <c r="J548" s="310" t="s">
        <v>673</v>
      </c>
      <c r="K548" s="311">
        <v>44197</v>
      </c>
      <c r="L548" s="311">
        <v>44561</v>
      </c>
      <c r="M548" s="310" t="s">
        <v>421</v>
      </c>
      <c r="N548" s="310">
        <v>83</v>
      </c>
      <c r="O548" s="310">
        <v>3</v>
      </c>
      <c r="P548" s="310">
        <v>14</v>
      </c>
      <c r="Q548" s="310">
        <v>93</v>
      </c>
      <c r="R548" s="310">
        <v>4</v>
      </c>
      <c r="S548" s="310" t="s">
        <v>422</v>
      </c>
    </row>
    <row r="549" spans="1:19" x14ac:dyDescent="0.25">
      <c r="A549" s="310" t="s">
        <v>795</v>
      </c>
      <c r="B549" s="310" t="s">
        <v>796</v>
      </c>
      <c r="C549" s="310" t="s">
        <v>797</v>
      </c>
      <c r="D549" s="310" t="s">
        <v>551</v>
      </c>
      <c r="E549" s="310" t="s">
        <v>487</v>
      </c>
      <c r="F549" s="310">
        <v>2111</v>
      </c>
      <c r="G549" s="310" t="s">
        <v>552</v>
      </c>
      <c r="H549" s="310" t="s">
        <v>798</v>
      </c>
      <c r="I549" s="310" t="s">
        <v>799</v>
      </c>
      <c r="J549" s="310" t="s">
        <v>673</v>
      </c>
      <c r="K549" s="311">
        <v>44197</v>
      </c>
      <c r="L549" s="311">
        <v>44561</v>
      </c>
      <c r="M549" s="310" t="s">
        <v>429</v>
      </c>
      <c r="N549" s="310">
        <v>85</v>
      </c>
      <c r="O549" s="310">
        <v>3</v>
      </c>
      <c r="P549" s="310">
        <v>12</v>
      </c>
      <c r="Q549" s="310">
        <v>94</v>
      </c>
      <c r="R549" s="310">
        <v>5</v>
      </c>
      <c r="S549" s="310" t="s">
        <v>430</v>
      </c>
    </row>
    <row r="550" spans="1:19" x14ac:dyDescent="0.25">
      <c r="A550" s="310" t="s">
        <v>795</v>
      </c>
      <c r="B550" s="310" t="s">
        <v>796</v>
      </c>
      <c r="C550" s="310" t="s">
        <v>797</v>
      </c>
      <c r="D550" s="310" t="s">
        <v>551</v>
      </c>
      <c r="E550" s="310" t="s">
        <v>487</v>
      </c>
      <c r="F550" s="310">
        <v>2111</v>
      </c>
      <c r="G550" s="310" t="s">
        <v>552</v>
      </c>
      <c r="H550" s="310" t="s">
        <v>798</v>
      </c>
      <c r="I550" s="310" t="s">
        <v>799</v>
      </c>
      <c r="J550" s="310" t="s">
        <v>673</v>
      </c>
      <c r="K550" s="311">
        <v>44197</v>
      </c>
      <c r="L550" s="311">
        <v>44561</v>
      </c>
      <c r="M550" s="310" t="s">
        <v>423</v>
      </c>
      <c r="N550" s="310">
        <v>65</v>
      </c>
      <c r="O550" s="310">
        <v>9</v>
      </c>
      <c r="P550" s="310">
        <v>26</v>
      </c>
      <c r="Q550" s="310">
        <v>85</v>
      </c>
      <c r="R550" s="310">
        <v>3</v>
      </c>
      <c r="S550" s="310" t="s">
        <v>424</v>
      </c>
    </row>
    <row r="551" spans="1:19" x14ac:dyDescent="0.25">
      <c r="A551" s="310" t="s">
        <v>795</v>
      </c>
      <c r="B551" s="310" t="s">
        <v>796</v>
      </c>
      <c r="C551" s="310" t="s">
        <v>797</v>
      </c>
      <c r="D551" s="310" t="s">
        <v>551</v>
      </c>
      <c r="E551" s="310" t="s">
        <v>487</v>
      </c>
      <c r="F551" s="310">
        <v>2111</v>
      </c>
      <c r="G551" s="310" t="s">
        <v>552</v>
      </c>
      <c r="H551" s="310" t="s">
        <v>798</v>
      </c>
      <c r="I551" s="310" t="s">
        <v>799</v>
      </c>
      <c r="J551" s="310" t="s">
        <v>673</v>
      </c>
      <c r="K551" s="311">
        <v>44197</v>
      </c>
      <c r="L551" s="311">
        <v>44561</v>
      </c>
      <c r="M551" s="310" t="s">
        <v>431</v>
      </c>
      <c r="N551" s="310">
        <v>63</v>
      </c>
      <c r="O551" s="310">
        <v>17</v>
      </c>
      <c r="P551" s="310">
        <v>20</v>
      </c>
      <c r="Q551" s="310">
        <v>79</v>
      </c>
      <c r="R551" s="310">
        <v>4</v>
      </c>
      <c r="S551" s="310" t="s">
        <v>432</v>
      </c>
    </row>
    <row r="552" spans="1:19" x14ac:dyDescent="0.25">
      <c r="A552" s="310" t="s">
        <v>795</v>
      </c>
      <c r="B552" s="310" t="s">
        <v>796</v>
      </c>
      <c r="C552" s="310" t="s">
        <v>797</v>
      </c>
      <c r="D552" s="310" t="s">
        <v>551</v>
      </c>
      <c r="E552" s="310" t="s">
        <v>487</v>
      </c>
      <c r="F552" s="310">
        <v>2111</v>
      </c>
      <c r="G552" s="310" t="s">
        <v>552</v>
      </c>
      <c r="H552" s="310" t="s">
        <v>798</v>
      </c>
      <c r="I552" s="310" t="s">
        <v>799</v>
      </c>
      <c r="J552" s="310" t="s">
        <v>673</v>
      </c>
      <c r="K552" s="311">
        <v>44197</v>
      </c>
      <c r="L552" s="311">
        <v>44561</v>
      </c>
      <c r="M552" s="310" t="s">
        <v>435</v>
      </c>
      <c r="N552" s="310">
        <v>89</v>
      </c>
      <c r="O552" s="310">
        <v>11</v>
      </c>
      <c r="Q552" s="310">
        <v>89</v>
      </c>
      <c r="R552" s="310">
        <v>4</v>
      </c>
      <c r="S552" s="310" t="s">
        <v>436</v>
      </c>
    </row>
    <row r="553" spans="1:19" x14ac:dyDescent="0.25">
      <c r="A553" s="310" t="s">
        <v>795</v>
      </c>
      <c r="B553" s="310" t="s">
        <v>796</v>
      </c>
      <c r="C553" s="310" t="s">
        <v>797</v>
      </c>
      <c r="D553" s="310" t="s">
        <v>551</v>
      </c>
      <c r="E553" s="310" t="s">
        <v>487</v>
      </c>
      <c r="F553" s="310">
        <v>2111</v>
      </c>
      <c r="G553" s="310" t="s">
        <v>552</v>
      </c>
      <c r="H553" s="310" t="s">
        <v>798</v>
      </c>
      <c r="I553" s="310" t="s">
        <v>799</v>
      </c>
      <c r="J553" s="310" t="s">
        <v>673</v>
      </c>
      <c r="K553" s="311">
        <v>44197</v>
      </c>
      <c r="L553" s="311">
        <v>44561</v>
      </c>
      <c r="M553" s="310" t="s">
        <v>433</v>
      </c>
      <c r="N553" s="310">
        <v>59</v>
      </c>
      <c r="O553" s="310">
        <v>4</v>
      </c>
      <c r="P553" s="310">
        <v>37</v>
      </c>
      <c r="Q553" s="310">
        <v>85</v>
      </c>
      <c r="R553" s="310">
        <v>4</v>
      </c>
      <c r="S553" s="310" t="s">
        <v>434</v>
      </c>
    </row>
    <row r="554" spans="1:19" x14ac:dyDescent="0.25">
      <c r="A554" s="310" t="s">
        <v>795</v>
      </c>
      <c r="B554" s="310" t="s">
        <v>796</v>
      </c>
      <c r="C554" s="310" t="s">
        <v>797</v>
      </c>
      <c r="D554" s="310" t="s">
        <v>551</v>
      </c>
      <c r="E554" s="310" t="s">
        <v>487</v>
      </c>
      <c r="F554" s="310">
        <v>2111</v>
      </c>
      <c r="G554" s="310" t="s">
        <v>552</v>
      </c>
      <c r="H554" s="310" t="s">
        <v>798</v>
      </c>
      <c r="I554" s="310" t="s">
        <v>799</v>
      </c>
      <c r="J554" s="310" t="s">
        <v>673</v>
      </c>
      <c r="K554" s="311">
        <v>44197</v>
      </c>
      <c r="L554" s="311">
        <v>44561</v>
      </c>
      <c r="M554" s="310" t="s">
        <v>419</v>
      </c>
      <c r="N554" s="310">
        <v>69</v>
      </c>
      <c r="O554" s="310">
        <v>8</v>
      </c>
      <c r="P554" s="310">
        <v>23</v>
      </c>
      <c r="Q554" s="310">
        <v>86</v>
      </c>
      <c r="R554" s="310">
        <v>3</v>
      </c>
      <c r="S554" s="310" t="s">
        <v>420</v>
      </c>
    </row>
    <row r="555" spans="1:19" x14ac:dyDescent="0.25">
      <c r="A555" s="310" t="s">
        <v>795</v>
      </c>
      <c r="B555" s="310" t="s">
        <v>796</v>
      </c>
      <c r="C555" s="310" t="s">
        <v>797</v>
      </c>
      <c r="D555" s="310" t="s">
        <v>551</v>
      </c>
      <c r="E555" s="310" t="s">
        <v>487</v>
      </c>
      <c r="F555" s="310">
        <v>2111</v>
      </c>
      <c r="G555" s="310" t="s">
        <v>552</v>
      </c>
      <c r="H555" s="310" t="s">
        <v>798</v>
      </c>
      <c r="I555" s="310" t="s">
        <v>799</v>
      </c>
      <c r="J555" s="310" t="s">
        <v>673</v>
      </c>
      <c r="K555" s="311">
        <v>44197</v>
      </c>
      <c r="L555" s="311">
        <v>44561</v>
      </c>
      <c r="M555" s="310" t="s">
        <v>417</v>
      </c>
      <c r="N555" s="310">
        <v>59</v>
      </c>
      <c r="O555" s="310">
        <v>10</v>
      </c>
      <c r="P555" s="310">
        <v>31</v>
      </c>
      <c r="Q555" s="310">
        <v>82</v>
      </c>
      <c r="R555" s="310">
        <v>3</v>
      </c>
      <c r="S555" s="310" t="s">
        <v>418</v>
      </c>
    </row>
    <row r="556" spans="1:19" x14ac:dyDescent="0.25">
      <c r="A556" s="310" t="s">
        <v>795</v>
      </c>
      <c r="B556" s="310" t="s">
        <v>796</v>
      </c>
      <c r="C556" s="310" t="s">
        <v>797</v>
      </c>
      <c r="D556" s="310" t="s">
        <v>551</v>
      </c>
      <c r="E556" s="310" t="s">
        <v>487</v>
      </c>
      <c r="F556" s="310">
        <v>2111</v>
      </c>
      <c r="G556" s="310" t="s">
        <v>552</v>
      </c>
      <c r="H556" s="310" t="s">
        <v>798</v>
      </c>
      <c r="I556" s="310" t="s">
        <v>799</v>
      </c>
      <c r="J556" s="310" t="s">
        <v>673</v>
      </c>
      <c r="K556" s="311">
        <v>44197</v>
      </c>
      <c r="L556" s="311">
        <v>44561</v>
      </c>
      <c r="M556" s="310" t="s">
        <v>425</v>
      </c>
      <c r="N556" s="310">
        <v>79</v>
      </c>
      <c r="O556" s="310">
        <v>5</v>
      </c>
      <c r="P556" s="310">
        <v>16</v>
      </c>
      <c r="Q556" s="310">
        <v>91</v>
      </c>
      <c r="R556" s="310">
        <v>4</v>
      </c>
      <c r="S556" s="310" t="s">
        <v>426</v>
      </c>
    </row>
    <row r="557" spans="1:19" x14ac:dyDescent="0.25">
      <c r="A557" s="310" t="s">
        <v>795</v>
      </c>
      <c r="B557" s="310" t="s">
        <v>796</v>
      </c>
      <c r="C557" s="310" t="s">
        <v>797</v>
      </c>
      <c r="D557" s="310" t="s">
        <v>551</v>
      </c>
      <c r="E557" s="310" t="s">
        <v>487</v>
      </c>
      <c r="F557" s="310">
        <v>2111</v>
      </c>
      <c r="G557" s="310" t="s">
        <v>552</v>
      </c>
      <c r="H557" s="310" t="s">
        <v>798</v>
      </c>
      <c r="I557" s="310" t="s">
        <v>799</v>
      </c>
      <c r="J557" s="310" t="s">
        <v>673</v>
      </c>
      <c r="K557" s="311">
        <v>44197</v>
      </c>
      <c r="L557" s="311">
        <v>44561</v>
      </c>
      <c r="M557" s="310" t="s">
        <v>427</v>
      </c>
      <c r="N557" s="310">
        <v>81</v>
      </c>
      <c r="O557" s="310">
        <v>3</v>
      </c>
      <c r="P557" s="310">
        <v>16</v>
      </c>
      <c r="Q557" s="310">
        <v>92</v>
      </c>
      <c r="R557" s="310">
        <v>4</v>
      </c>
      <c r="S557" s="310" t="s">
        <v>445</v>
      </c>
    </row>
    <row r="558" spans="1:19" x14ac:dyDescent="0.25">
      <c r="A558" s="310" t="s">
        <v>795</v>
      </c>
      <c r="B558" s="310" t="s">
        <v>796</v>
      </c>
      <c r="C558" s="310" t="s">
        <v>797</v>
      </c>
      <c r="D558" s="310" t="s">
        <v>551</v>
      </c>
      <c r="E558" s="310" t="s">
        <v>487</v>
      </c>
      <c r="F558" s="310">
        <v>2111</v>
      </c>
      <c r="G558" s="310" t="s">
        <v>552</v>
      </c>
      <c r="H558" s="310" t="s">
        <v>798</v>
      </c>
      <c r="I558" s="310" t="s">
        <v>799</v>
      </c>
      <c r="J558" s="310" t="s">
        <v>673</v>
      </c>
      <c r="K558" s="311">
        <v>44197</v>
      </c>
      <c r="L558" s="311">
        <v>44561</v>
      </c>
      <c r="M558" s="310" t="s">
        <v>492</v>
      </c>
      <c r="R558" s="310">
        <v>4</v>
      </c>
      <c r="S558" s="310" t="s">
        <v>493</v>
      </c>
    </row>
    <row r="559" spans="1:19" x14ac:dyDescent="0.25">
      <c r="A559" s="310" t="s">
        <v>800</v>
      </c>
      <c r="B559" s="310" t="s">
        <v>801</v>
      </c>
      <c r="C559" s="310" t="s">
        <v>802</v>
      </c>
      <c r="D559" s="310" t="s">
        <v>551</v>
      </c>
      <c r="E559" s="310" t="s">
        <v>487</v>
      </c>
      <c r="F559" s="310">
        <v>2130</v>
      </c>
      <c r="G559" s="310" t="s">
        <v>552</v>
      </c>
      <c r="H559" s="310" t="s">
        <v>803</v>
      </c>
      <c r="I559" s="310" t="s">
        <v>804</v>
      </c>
      <c r="J559" s="310" t="s">
        <v>509</v>
      </c>
      <c r="K559" s="311">
        <v>44197</v>
      </c>
      <c r="L559" s="311">
        <v>44561</v>
      </c>
      <c r="M559" s="310" t="s">
        <v>421</v>
      </c>
      <c r="N559" s="310">
        <v>84</v>
      </c>
      <c r="O559" s="310">
        <v>4</v>
      </c>
      <c r="P559" s="310">
        <v>12</v>
      </c>
      <c r="Q559" s="310">
        <v>93</v>
      </c>
      <c r="R559" s="310">
        <v>4</v>
      </c>
      <c r="S559" s="310" t="s">
        <v>422</v>
      </c>
    </row>
    <row r="560" spans="1:19" x14ac:dyDescent="0.25">
      <c r="A560" s="310" t="s">
        <v>800</v>
      </c>
      <c r="B560" s="310" t="s">
        <v>801</v>
      </c>
      <c r="C560" s="310" t="s">
        <v>802</v>
      </c>
      <c r="D560" s="310" t="s">
        <v>551</v>
      </c>
      <c r="E560" s="310" t="s">
        <v>487</v>
      </c>
      <c r="F560" s="310">
        <v>2130</v>
      </c>
      <c r="G560" s="310" t="s">
        <v>552</v>
      </c>
      <c r="H560" s="310" t="s">
        <v>803</v>
      </c>
      <c r="I560" s="310" t="s">
        <v>804</v>
      </c>
      <c r="J560" s="310" t="s">
        <v>509</v>
      </c>
      <c r="K560" s="311">
        <v>44197</v>
      </c>
      <c r="L560" s="311">
        <v>44561</v>
      </c>
      <c r="M560" s="310" t="s">
        <v>429</v>
      </c>
      <c r="N560" s="310">
        <v>85</v>
      </c>
      <c r="O560" s="310">
        <v>4</v>
      </c>
      <c r="P560" s="310">
        <v>11</v>
      </c>
      <c r="Q560" s="310">
        <v>93</v>
      </c>
      <c r="R560" s="310">
        <v>4</v>
      </c>
      <c r="S560" s="310" t="s">
        <v>430</v>
      </c>
    </row>
    <row r="561" spans="1:19" x14ac:dyDescent="0.25">
      <c r="A561" s="310" t="s">
        <v>800</v>
      </c>
      <c r="B561" s="310" t="s">
        <v>801</v>
      </c>
      <c r="C561" s="310" t="s">
        <v>802</v>
      </c>
      <c r="D561" s="310" t="s">
        <v>551</v>
      </c>
      <c r="E561" s="310" t="s">
        <v>487</v>
      </c>
      <c r="F561" s="310">
        <v>2130</v>
      </c>
      <c r="G561" s="310" t="s">
        <v>552</v>
      </c>
      <c r="H561" s="310" t="s">
        <v>803</v>
      </c>
      <c r="I561" s="310" t="s">
        <v>804</v>
      </c>
      <c r="J561" s="310" t="s">
        <v>509</v>
      </c>
      <c r="K561" s="311">
        <v>44197</v>
      </c>
      <c r="L561" s="311">
        <v>44561</v>
      </c>
      <c r="M561" s="310" t="s">
        <v>423</v>
      </c>
      <c r="N561" s="310">
        <v>70</v>
      </c>
      <c r="O561" s="310">
        <v>8</v>
      </c>
      <c r="P561" s="310">
        <v>22</v>
      </c>
      <c r="Q561" s="310">
        <v>87</v>
      </c>
      <c r="R561" s="310">
        <v>4</v>
      </c>
      <c r="S561" s="310" t="s">
        <v>424</v>
      </c>
    </row>
    <row r="562" spans="1:19" x14ac:dyDescent="0.25">
      <c r="A562" s="310" t="s">
        <v>800</v>
      </c>
      <c r="B562" s="310" t="s">
        <v>801</v>
      </c>
      <c r="C562" s="310" t="s">
        <v>802</v>
      </c>
      <c r="D562" s="310" t="s">
        <v>551</v>
      </c>
      <c r="E562" s="310" t="s">
        <v>487</v>
      </c>
      <c r="F562" s="310">
        <v>2130</v>
      </c>
      <c r="G562" s="310" t="s">
        <v>552</v>
      </c>
      <c r="H562" s="310" t="s">
        <v>803</v>
      </c>
      <c r="I562" s="310" t="s">
        <v>804</v>
      </c>
      <c r="J562" s="310" t="s">
        <v>509</v>
      </c>
      <c r="K562" s="311">
        <v>44197</v>
      </c>
      <c r="L562" s="311">
        <v>44561</v>
      </c>
      <c r="M562" s="310" t="s">
        <v>431</v>
      </c>
      <c r="N562" s="310">
        <v>66</v>
      </c>
      <c r="O562" s="310">
        <v>16</v>
      </c>
      <c r="P562" s="310">
        <v>18</v>
      </c>
      <c r="Q562" s="310">
        <v>81</v>
      </c>
      <c r="R562" s="310">
        <v>4</v>
      </c>
      <c r="S562" s="310" t="s">
        <v>432</v>
      </c>
    </row>
    <row r="563" spans="1:19" x14ac:dyDescent="0.25">
      <c r="A563" s="310" t="s">
        <v>800</v>
      </c>
      <c r="B563" s="310" t="s">
        <v>801</v>
      </c>
      <c r="C563" s="310" t="s">
        <v>802</v>
      </c>
      <c r="D563" s="310" t="s">
        <v>551</v>
      </c>
      <c r="E563" s="310" t="s">
        <v>487</v>
      </c>
      <c r="F563" s="310">
        <v>2130</v>
      </c>
      <c r="G563" s="310" t="s">
        <v>552</v>
      </c>
      <c r="H563" s="310" t="s">
        <v>803</v>
      </c>
      <c r="I563" s="310" t="s">
        <v>804</v>
      </c>
      <c r="J563" s="310" t="s">
        <v>509</v>
      </c>
      <c r="K563" s="311">
        <v>44197</v>
      </c>
      <c r="L563" s="311">
        <v>44561</v>
      </c>
      <c r="M563" s="310" t="s">
        <v>435</v>
      </c>
      <c r="N563" s="310">
        <v>88</v>
      </c>
      <c r="O563" s="310">
        <v>12</v>
      </c>
      <c r="Q563" s="310">
        <v>88</v>
      </c>
      <c r="R563" s="310">
        <v>4</v>
      </c>
      <c r="S563" s="310" t="s">
        <v>436</v>
      </c>
    </row>
    <row r="564" spans="1:19" x14ac:dyDescent="0.25">
      <c r="A564" s="310" t="s">
        <v>800</v>
      </c>
      <c r="B564" s="310" t="s">
        <v>801</v>
      </c>
      <c r="C564" s="310" t="s">
        <v>802</v>
      </c>
      <c r="D564" s="310" t="s">
        <v>551</v>
      </c>
      <c r="E564" s="310" t="s">
        <v>487</v>
      </c>
      <c r="F564" s="310">
        <v>2130</v>
      </c>
      <c r="G564" s="310" t="s">
        <v>552</v>
      </c>
      <c r="H564" s="310" t="s">
        <v>803</v>
      </c>
      <c r="I564" s="310" t="s">
        <v>804</v>
      </c>
      <c r="J564" s="310" t="s">
        <v>509</v>
      </c>
      <c r="K564" s="311">
        <v>44197</v>
      </c>
      <c r="L564" s="311">
        <v>44561</v>
      </c>
      <c r="M564" s="310" t="s">
        <v>433</v>
      </c>
      <c r="N564" s="310">
        <v>59</v>
      </c>
      <c r="O564" s="310">
        <v>4</v>
      </c>
      <c r="P564" s="310">
        <v>37</v>
      </c>
      <c r="Q564" s="310">
        <v>84</v>
      </c>
      <c r="R564" s="310">
        <v>4</v>
      </c>
      <c r="S564" s="310" t="s">
        <v>434</v>
      </c>
    </row>
    <row r="565" spans="1:19" x14ac:dyDescent="0.25">
      <c r="A565" s="310" t="s">
        <v>800</v>
      </c>
      <c r="B565" s="310" t="s">
        <v>801</v>
      </c>
      <c r="C565" s="310" t="s">
        <v>802</v>
      </c>
      <c r="D565" s="310" t="s">
        <v>551</v>
      </c>
      <c r="E565" s="310" t="s">
        <v>487</v>
      </c>
      <c r="F565" s="310">
        <v>2130</v>
      </c>
      <c r="G565" s="310" t="s">
        <v>552</v>
      </c>
      <c r="H565" s="310" t="s">
        <v>803</v>
      </c>
      <c r="I565" s="310" t="s">
        <v>804</v>
      </c>
      <c r="J565" s="310" t="s">
        <v>509</v>
      </c>
      <c r="K565" s="311">
        <v>44197</v>
      </c>
      <c r="L565" s="311">
        <v>44561</v>
      </c>
      <c r="M565" s="310" t="s">
        <v>419</v>
      </c>
      <c r="N565" s="310">
        <v>67</v>
      </c>
      <c r="O565" s="310">
        <v>14</v>
      </c>
      <c r="P565" s="310">
        <v>19</v>
      </c>
      <c r="Q565" s="310">
        <v>83</v>
      </c>
      <c r="R565" s="310">
        <v>3</v>
      </c>
      <c r="S565" s="310" t="s">
        <v>420</v>
      </c>
    </row>
    <row r="566" spans="1:19" x14ac:dyDescent="0.25">
      <c r="A566" s="310" t="s">
        <v>800</v>
      </c>
      <c r="B566" s="310" t="s">
        <v>801</v>
      </c>
      <c r="C566" s="310" t="s">
        <v>802</v>
      </c>
      <c r="D566" s="310" t="s">
        <v>551</v>
      </c>
      <c r="E566" s="310" t="s">
        <v>487</v>
      </c>
      <c r="F566" s="310">
        <v>2130</v>
      </c>
      <c r="G566" s="310" t="s">
        <v>552</v>
      </c>
      <c r="H566" s="310" t="s">
        <v>803</v>
      </c>
      <c r="I566" s="310" t="s">
        <v>804</v>
      </c>
      <c r="J566" s="310" t="s">
        <v>509</v>
      </c>
      <c r="K566" s="311">
        <v>44197</v>
      </c>
      <c r="L566" s="311">
        <v>44561</v>
      </c>
      <c r="M566" s="310" t="s">
        <v>417</v>
      </c>
      <c r="N566" s="310">
        <v>60</v>
      </c>
      <c r="O566" s="310">
        <v>10</v>
      </c>
      <c r="P566" s="310">
        <v>30</v>
      </c>
      <c r="Q566" s="310">
        <v>83</v>
      </c>
      <c r="R566" s="310">
        <v>3</v>
      </c>
      <c r="S566" s="310" t="s">
        <v>418</v>
      </c>
    </row>
    <row r="567" spans="1:19" x14ac:dyDescent="0.25">
      <c r="A567" s="310" t="s">
        <v>800</v>
      </c>
      <c r="B567" s="310" t="s">
        <v>801</v>
      </c>
      <c r="C567" s="310" t="s">
        <v>802</v>
      </c>
      <c r="D567" s="310" t="s">
        <v>551</v>
      </c>
      <c r="E567" s="310" t="s">
        <v>487</v>
      </c>
      <c r="F567" s="310">
        <v>2130</v>
      </c>
      <c r="G567" s="310" t="s">
        <v>552</v>
      </c>
      <c r="H567" s="310" t="s">
        <v>803</v>
      </c>
      <c r="I567" s="310" t="s">
        <v>804</v>
      </c>
      <c r="J567" s="310" t="s">
        <v>509</v>
      </c>
      <c r="K567" s="311">
        <v>44197</v>
      </c>
      <c r="L567" s="311">
        <v>44561</v>
      </c>
      <c r="M567" s="310" t="s">
        <v>425</v>
      </c>
      <c r="N567" s="310">
        <v>77</v>
      </c>
      <c r="O567" s="310">
        <v>5</v>
      </c>
      <c r="P567" s="310">
        <v>18</v>
      </c>
      <c r="Q567" s="310">
        <v>91</v>
      </c>
      <c r="R567" s="310">
        <v>4</v>
      </c>
      <c r="S567" s="310" t="s">
        <v>426</v>
      </c>
    </row>
    <row r="568" spans="1:19" x14ac:dyDescent="0.25">
      <c r="A568" s="310" t="s">
        <v>800</v>
      </c>
      <c r="B568" s="310" t="s">
        <v>801</v>
      </c>
      <c r="C568" s="310" t="s">
        <v>802</v>
      </c>
      <c r="D568" s="310" t="s">
        <v>551</v>
      </c>
      <c r="E568" s="310" t="s">
        <v>487</v>
      </c>
      <c r="F568" s="310">
        <v>2130</v>
      </c>
      <c r="G568" s="310" t="s">
        <v>552</v>
      </c>
      <c r="H568" s="310" t="s">
        <v>803</v>
      </c>
      <c r="I568" s="310" t="s">
        <v>804</v>
      </c>
      <c r="J568" s="310" t="s">
        <v>509</v>
      </c>
      <c r="K568" s="311">
        <v>44197</v>
      </c>
      <c r="L568" s="311">
        <v>44561</v>
      </c>
      <c r="M568" s="310" t="s">
        <v>427</v>
      </c>
      <c r="N568" s="310">
        <v>80</v>
      </c>
      <c r="O568" s="310">
        <v>3</v>
      </c>
      <c r="P568" s="310">
        <v>17</v>
      </c>
      <c r="Q568" s="310">
        <v>92</v>
      </c>
      <c r="R568" s="310">
        <v>4</v>
      </c>
      <c r="S568" s="310" t="s">
        <v>445</v>
      </c>
    </row>
    <row r="569" spans="1:19" x14ac:dyDescent="0.25">
      <c r="A569" s="310" t="s">
        <v>800</v>
      </c>
      <c r="B569" s="310" t="s">
        <v>801</v>
      </c>
      <c r="C569" s="310" t="s">
        <v>802</v>
      </c>
      <c r="D569" s="310" t="s">
        <v>551</v>
      </c>
      <c r="E569" s="310" t="s">
        <v>487</v>
      </c>
      <c r="F569" s="310">
        <v>2130</v>
      </c>
      <c r="G569" s="310" t="s">
        <v>552</v>
      </c>
      <c r="H569" s="310" t="s">
        <v>803</v>
      </c>
      <c r="I569" s="310" t="s">
        <v>804</v>
      </c>
      <c r="J569" s="310" t="s">
        <v>509</v>
      </c>
      <c r="K569" s="311">
        <v>44197</v>
      </c>
      <c r="L569" s="311">
        <v>44561</v>
      </c>
      <c r="M569" s="310" t="s">
        <v>492</v>
      </c>
      <c r="R569" s="310">
        <v>4</v>
      </c>
      <c r="S569" s="310" t="s">
        <v>493</v>
      </c>
    </row>
    <row r="570" spans="1:19" x14ac:dyDescent="0.25">
      <c r="A570" s="310" t="s">
        <v>805</v>
      </c>
      <c r="B570" s="310" t="s">
        <v>806</v>
      </c>
      <c r="C570" s="310" t="s">
        <v>797</v>
      </c>
      <c r="D570" s="310" t="s">
        <v>807</v>
      </c>
      <c r="E570" s="310" t="s">
        <v>487</v>
      </c>
      <c r="F570" s="310">
        <v>2062</v>
      </c>
      <c r="G570" s="310" t="s">
        <v>712</v>
      </c>
      <c r="H570" s="310" t="s">
        <v>808</v>
      </c>
      <c r="I570" s="310" t="s">
        <v>567</v>
      </c>
      <c r="J570" s="310" t="s">
        <v>567</v>
      </c>
      <c r="K570" s="311">
        <v>44197</v>
      </c>
      <c r="L570" s="311">
        <v>44561</v>
      </c>
      <c r="M570" s="310" t="s">
        <v>421</v>
      </c>
      <c r="S570" s="310" t="s">
        <v>422</v>
      </c>
    </row>
    <row r="571" spans="1:19" x14ac:dyDescent="0.25">
      <c r="A571" s="310" t="s">
        <v>805</v>
      </c>
      <c r="B571" s="310" t="s">
        <v>806</v>
      </c>
      <c r="C571" s="310" t="s">
        <v>797</v>
      </c>
      <c r="D571" s="310" t="s">
        <v>807</v>
      </c>
      <c r="E571" s="310" t="s">
        <v>487</v>
      </c>
      <c r="F571" s="310">
        <v>2062</v>
      </c>
      <c r="G571" s="310" t="s">
        <v>712</v>
      </c>
      <c r="H571" s="310" t="s">
        <v>808</v>
      </c>
      <c r="I571" s="310" t="s">
        <v>567</v>
      </c>
      <c r="J571" s="310" t="s">
        <v>567</v>
      </c>
      <c r="K571" s="311">
        <v>44197</v>
      </c>
      <c r="L571" s="311">
        <v>44561</v>
      </c>
      <c r="M571" s="310" t="s">
        <v>429</v>
      </c>
      <c r="S571" s="310" t="s">
        <v>430</v>
      </c>
    </row>
    <row r="572" spans="1:19" x14ac:dyDescent="0.25">
      <c r="A572" s="310" t="s">
        <v>805</v>
      </c>
      <c r="B572" s="310" t="s">
        <v>806</v>
      </c>
      <c r="C572" s="310" t="s">
        <v>797</v>
      </c>
      <c r="D572" s="310" t="s">
        <v>807</v>
      </c>
      <c r="E572" s="310" t="s">
        <v>487</v>
      </c>
      <c r="F572" s="310">
        <v>2062</v>
      </c>
      <c r="G572" s="310" t="s">
        <v>712</v>
      </c>
      <c r="H572" s="310" t="s">
        <v>808</v>
      </c>
      <c r="I572" s="310" t="s">
        <v>567</v>
      </c>
      <c r="J572" s="310" t="s">
        <v>567</v>
      </c>
      <c r="K572" s="311">
        <v>44197</v>
      </c>
      <c r="L572" s="311">
        <v>44561</v>
      </c>
      <c r="M572" s="310" t="s">
        <v>423</v>
      </c>
      <c r="S572" s="310" t="s">
        <v>424</v>
      </c>
    </row>
    <row r="573" spans="1:19" x14ac:dyDescent="0.25">
      <c r="A573" s="310" t="s">
        <v>805</v>
      </c>
      <c r="B573" s="310" t="s">
        <v>806</v>
      </c>
      <c r="C573" s="310" t="s">
        <v>797</v>
      </c>
      <c r="D573" s="310" t="s">
        <v>807</v>
      </c>
      <c r="E573" s="310" t="s">
        <v>487</v>
      </c>
      <c r="F573" s="310">
        <v>2062</v>
      </c>
      <c r="G573" s="310" t="s">
        <v>712</v>
      </c>
      <c r="H573" s="310" t="s">
        <v>808</v>
      </c>
      <c r="I573" s="310" t="s">
        <v>567</v>
      </c>
      <c r="J573" s="310" t="s">
        <v>567</v>
      </c>
      <c r="K573" s="311">
        <v>44197</v>
      </c>
      <c r="L573" s="311">
        <v>44561</v>
      </c>
      <c r="M573" s="310" t="s">
        <v>431</v>
      </c>
      <c r="S573" s="310" t="s">
        <v>432</v>
      </c>
    </row>
    <row r="574" spans="1:19" x14ac:dyDescent="0.25">
      <c r="A574" s="310" t="s">
        <v>805</v>
      </c>
      <c r="B574" s="310" t="s">
        <v>806</v>
      </c>
      <c r="C574" s="310" t="s">
        <v>797</v>
      </c>
      <c r="D574" s="310" t="s">
        <v>807</v>
      </c>
      <c r="E574" s="310" t="s">
        <v>487</v>
      </c>
      <c r="F574" s="310">
        <v>2062</v>
      </c>
      <c r="G574" s="310" t="s">
        <v>712</v>
      </c>
      <c r="H574" s="310" t="s">
        <v>808</v>
      </c>
      <c r="I574" s="310" t="s">
        <v>567</v>
      </c>
      <c r="J574" s="310" t="s">
        <v>567</v>
      </c>
      <c r="K574" s="311">
        <v>44197</v>
      </c>
      <c r="L574" s="311">
        <v>44561</v>
      </c>
      <c r="M574" s="310" t="s">
        <v>435</v>
      </c>
      <c r="S574" s="310" t="s">
        <v>436</v>
      </c>
    </row>
    <row r="575" spans="1:19" x14ac:dyDescent="0.25">
      <c r="A575" s="310" t="s">
        <v>805</v>
      </c>
      <c r="B575" s="310" t="s">
        <v>806</v>
      </c>
      <c r="C575" s="310" t="s">
        <v>797</v>
      </c>
      <c r="D575" s="310" t="s">
        <v>807</v>
      </c>
      <c r="E575" s="310" t="s">
        <v>487</v>
      </c>
      <c r="F575" s="310">
        <v>2062</v>
      </c>
      <c r="G575" s="310" t="s">
        <v>712</v>
      </c>
      <c r="H575" s="310" t="s">
        <v>808</v>
      </c>
      <c r="I575" s="310" t="s">
        <v>567</v>
      </c>
      <c r="J575" s="310" t="s">
        <v>567</v>
      </c>
      <c r="K575" s="311">
        <v>44197</v>
      </c>
      <c r="L575" s="311">
        <v>44561</v>
      </c>
      <c r="M575" s="310" t="s">
        <v>433</v>
      </c>
      <c r="S575" s="310" t="s">
        <v>434</v>
      </c>
    </row>
    <row r="576" spans="1:19" x14ac:dyDescent="0.25">
      <c r="A576" s="310" t="s">
        <v>805</v>
      </c>
      <c r="B576" s="310" t="s">
        <v>806</v>
      </c>
      <c r="C576" s="310" t="s">
        <v>797</v>
      </c>
      <c r="D576" s="310" t="s">
        <v>807</v>
      </c>
      <c r="E576" s="310" t="s">
        <v>487</v>
      </c>
      <c r="F576" s="310">
        <v>2062</v>
      </c>
      <c r="G576" s="310" t="s">
        <v>712</v>
      </c>
      <c r="H576" s="310" t="s">
        <v>808</v>
      </c>
      <c r="I576" s="310" t="s">
        <v>567</v>
      </c>
      <c r="J576" s="310" t="s">
        <v>567</v>
      </c>
      <c r="K576" s="311">
        <v>44197</v>
      </c>
      <c r="L576" s="311">
        <v>44561</v>
      </c>
      <c r="M576" s="310" t="s">
        <v>419</v>
      </c>
      <c r="S576" s="310" t="s">
        <v>420</v>
      </c>
    </row>
    <row r="577" spans="1:19" x14ac:dyDescent="0.25">
      <c r="A577" s="310" t="s">
        <v>805</v>
      </c>
      <c r="B577" s="310" t="s">
        <v>806</v>
      </c>
      <c r="C577" s="310" t="s">
        <v>797</v>
      </c>
      <c r="D577" s="310" t="s">
        <v>807</v>
      </c>
      <c r="E577" s="310" t="s">
        <v>487</v>
      </c>
      <c r="F577" s="310">
        <v>2062</v>
      </c>
      <c r="G577" s="310" t="s">
        <v>712</v>
      </c>
      <c r="H577" s="310" t="s">
        <v>808</v>
      </c>
      <c r="I577" s="310" t="s">
        <v>567</v>
      </c>
      <c r="J577" s="310" t="s">
        <v>567</v>
      </c>
      <c r="K577" s="311">
        <v>44197</v>
      </c>
      <c r="L577" s="311">
        <v>44561</v>
      </c>
      <c r="M577" s="310" t="s">
        <v>417</v>
      </c>
      <c r="S577" s="310" t="s">
        <v>418</v>
      </c>
    </row>
    <row r="578" spans="1:19" x14ac:dyDescent="0.25">
      <c r="A578" s="310" t="s">
        <v>805</v>
      </c>
      <c r="B578" s="310" t="s">
        <v>806</v>
      </c>
      <c r="C578" s="310" t="s">
        <v>797</v>
      </c>
      <c r="D578" s="310" t="s">
        <v>807</v>
      </c>
      <c r="E578" s="310" t="s">
        <v>487</v>
      </c>
      <c r="F578" s="310">
        <v>2062</v>
      </c>
      <c r="G578" s="310" t="s">
        <v>712</v>
      </c>
      <c r="H578" s="310" t="s">
        <v>808</v>
      </c>
      <c r="I578" s="310" t="s">
        <v>567</v>
      </c>
      <c r="J578" s="310" t="s">
        <v>567</v>
      </c>
      <c r="K578" s="311">
        <v>44197</v>
      </c>
      <c r="L578" s="311">
        <v>44561</v>
      </c>
      <c r="M578" s="310" t="s">
        <v>425</v>
      </c>
      <c r="S578" s="310" t="s">
        <v>426</v>
      </c>
    </row>
    <row r="579" spans="1:19" x14ac:dyDescent="0.25">
      <c r="A579" s="310" t="s">
        <v>805</v>
      </c>
      <c r="B579" s="310" t="s">
        <v>806</v>
      </c>
      <c r="C579" s="310" t="s">
        <v>797</v>
      </c>
      <c r="D579" s="310" t="s">
        <v>807</v>
      </c>
      <c r="E579" s="310" t="s">
        <v>487</v>
      </c>
      <c r="F579" s="310">
        <v>2062</v>
      </c>
      <c r="G579" s="310" t="s">
        <v>712</v>
      </c>
      <c r="H579" s="310" t="s">
        <v>808</v>
      </c>
      <c r="I579" s="310" t="s">
        <v>567</v>
      </c>
      <c r="J579" s="310" t="s">
        <v>567</v>
      </c>
      <c r="K579" s="311">
        <v>44197</v>
      </c>
      <c r="L579" s="311">
        <v>44561</v>
      </c>
      <c r="M579" s="310" t="s">
        <v>427</v>
      </c>
      <c r="S579" s="310" t="s">
        <v>445</v>
      </c>
    </row>
    <row r="580" spans="1:19" x14ac:dyDescent="0.25">
      <c r="A580" s="310" t="s">
        <v>805</v>
      </c>
      <c r="B580" s="310" t="s">
        <v>806</v>
      </c>
      <c r="C580" s="310" t="s">
        <v>797</v>
      </c>
      <c r="D580" s="310" t="s">
        <v>807</v>
      </c>
      <c r="E580" s="310" t="s">
        <v>487</v>
      </c>
      <c r="F580" s="310">
        <v>2062</v>
      </c>
      <c r="G580" s="310" t="s">
        <v>712</v>
      </c>
      <c r="H580" s="310" t="s">
        <v>808</v>
      </c>
      <c r="I580" s="310" t="s">
        <v>567</v>
      </c>
      <c r="J580" s="310" t="s">
        <v>567</v>
      </c>
      <c r="K580" s="311">
        <v>44197</v>
      </c>
      <c r="L580" s="311">
        <v>44561</v>
      </c>
      <c r="M580" s="310" t="s">
        <v>492</v>
      </c>
      <c r="S580" s="310" t="s">
        <v>493</v>
      </c>
    </row>
    <row r="581" spans="1:19" x14ac:dyDescent="0.25">
      <c r="A581" s="310" t="s">
        <v>809</v>
      </c>
      <c r="B581" s="310" t="s">
        <v>810</v>
      </c>
      <c r="C581" s="310" t="s">
        <v>811</v>
      </c>
      <c r="D581" s="310" t="s">
        <v>812</v>
      </c>
      <c r="E581" s="310" t="s">
        <v>487</v>
      </c>
      <c r="F581" s="310">
        <v>2540</v>
      </c>
      <c r="G581" s="310" t="s">
        <v>528</v>
      </c>
      <c r="H581" s="310" t="s">
        <v>813</v>
      </c>
      <c r="I581" s="310" t="s">
        <v>814</v>
      </c>
      <c r="J581" s="310" t="s">
        <v>501</v>
      </c>
      <c r="K581" s="311">
        <v>44197</v>
      </c>
      <c r="L581" s="311">
        <v>44561</v>
      </c>
      <c r="M581" s="310" t="s">
        <v>421</v>
      </c>
      <c r="N581" s="310">
        <v>75</v>
      </c>
      <c r="O581" s="310">
        <v>5</v>
      </c>
      <c r="P581" s="310">
        <v>20</v>
      </c>
      <c r="Q581" s="310">
        <v>90</v>
      </c>
      <c r="R581" s="310">
        <v>3</v>
      </c>
      <c r="S581" s="310" t="s">
        <v>422</v>
      </c>
    </row>
    <row r="582" spans="1:19" x14ac:dyDescent="0.25">
      <c r="A582" s="310" t="s">
        <v>809</v>
      </c>
      <c r="B582" s="310" t="s">
        <v>810</v>
      </c>
      <c r="C582" s="310" t="s">
        <v>811</v>
      </c>
      <c r="D582" s="310" t="s">
        <v>812</v>
      </c>
      <c r="E582" s="310" t="s">
        <v>487</v>
      </c>
      <c r="F582" s="310">
        <v>2540</v>
      </c>
      <c r="G582" s="310" t="s">
        <v>528</v>
      </c>
      <c r="H582" s="310" t="s">
        <v>813</v>
      </c>
      <c r="I582" s="310" t="s">
        <v>814</v>
      </c>
      <c r="J582" s="310" t="s">
        <v>501</v>
      </c>
      <c r="K582" s="311">
        <v>44197</v>
      </c>
      <c r="L582" s="311">
        <v>44561</v>
      </c>
      <c r="M582" s="310" t="s">
        <v>429</v>
      </c>
      <c r="N582" s="310">
        <v>72</v>
      </c>
      <c r="O582" s="310">
        <v>8</v>
      </c>
      <c r="P582" s="310">
        <v>20</v>
      </c>
      <c r="Q582" s="310">
        <v>87</v>
      </c>
      <c r="R582" s="310">
        <v>2</v>
      </c>
      <c r="S582" s="310" t="s">
        <v>430</v>
      </c>
    </row>
    <row r="583" spans="1:19" x14ac:dyDescent="0.25">
      <c r="A583" s="310" t="s">
        <v>809</v>
      </c>
      <c r="B583" s="310" t="s">
        <v>810</v>
      </c>
      <c r="C583" s="310" t="s">
        <v>811</v>
      </c>
      <c r="D583" s="310" t="s">
        <v>812</v>
      </c>
      <c r="E583" s="310" t="s">
        <v>487</v>
      </c>
      <c r="F583" s="310">
        <v>2540</v>
      </c>
      <c r="G583" s="310" t="s">
        <v>528</v>
      </c>
      <c r="H583" s="310" t="s">
        <v>813</v>
      </c>
      <c r="I583" s="310" t="s">
        <v>814</v>
      </c>
      <c r="J583" s="310" t="s">
        <v>501</v>
      </c>
      <c r="K583" s="311">
        <v>44197</v>
      </c>
      <c r="L583" s="311">
        <v>44561</v>
      </c>
      <c r="M583" s="310" t="s">
        <v>423</v>
      </c>
      <c r="N583" s="310">
        <v>59</v>
      </c>
      <c r="O583" s="310">
        <v>11</v>
      </c>
      <c r="P583" s="310">
        <v>30</v>
      </c>
      <c r="Q583" s="310">
        <v>82</v>
      </c>
      <c r="R583" s="310">
        <v>3</v>
      </c>
      <c r="S583" s="310" t="s">
        <v>424</v>
      </c>
    </row>
    <row r="584" spans="1:19" x14ac:dyDescent="0.25">
      <c r="A584" s="310" t="s">
        <v>809</v>
      </c>
      <c r="B584" s="310" t="s">
        <v>810</v>
      </c>
      <c r="C584" s="310" t="s">
        <v>811</v>
      </c>
      <c r="D584" s="310" t="s">
        <v>812</v>
      </c>
      <c r="E584" s="310" t="s">
        <v>487</v>
      </c>
      <c r="F584" s="310">
        <v>2540</v>
      </c>
      <c r="G584" s="310" t="s">
        <v>528</v>
      </c>
      <c r="H584" s="310" t="s">
        <v>813</v>
      </c>
      <c r="I584" s="310" t="s">
        <v>814</v>
      </c>
      <c r="J584" s="310" t="s">
        <v>501</v>
      </c>
      <c r="K584" s="311">
        <v>44197</v>
      </c>
      <c r="L584" s="311">
        <v>44561</v>
      </c>
      <c r="M584" s="310" t="s">
        <v>431</v>
      </c>
      <c r="N584" s="310">
        <v>55</v>
      </c>
      <c r="O584" s="310">
        <v>26</v>
      </c>
      <c r="P584" s="310">
        <v>19</v>
      </c>
      <c r="Q584" s="310">
        <v>72</v>
      </c>
      <c r="R584" s="310">
        <v>2</v>
      </c>
      <c r="S584" s="310" t="s">
        <v>432</v>
      </c>
    </row>
    <row r="585" spans="1:19" x14ac:dyDescent="0.25">
      <c r="A585" s="310" t="s">
        <v>809</v>
      </c>
      <c r="B585" s="310" t="s">
        <v>810</v>
      </c>
      <c r="C585" s="310" t="s">
        <v>811</v>
      </c>
      <c r="D585" s="310" t="s">
        <v>812</v>
      </c>
      <c r="E585" s="310" t="s">
        <v>487</v>
      </c>
      <c r="F585" s="310">
        <v>2540</v>
      </c>
      <c r="G585" s="310" t="s">
        <v>528</v>
      </c>
      <c r="H585" s="310" t="s">
        <v>813</v>
      </c>
      <c r="I585" s="310" t="s">
        <v>814</v>
      </c>
      <c r="J585" s="310" t="s">
        <v>501</v>
      </c>
      <c r="K585" s="311">
        <v>44197</v>
      </c>
      <c r="L585" s="311">
        <v>44561</v>
      </c>
      <c r="M585" s="310" t="s">
        <v>435</v>
      </c>
      <c r="N585" s="310">
        <v>88</v>
      </c>
      <c r="O585" s="310">
        <v>12</v>
      </c>
      <c r="Q585" s="310">
        <v>88</v>
      </c>
      <c r="R585" s="310">
        <v>4</v>
      </c>
      <c r="S585" s="310" t="s">
        <v>436</v>
      </c>
    </row>
    <row r="586" spans="1:19" x14ac:dyDescent="0.25">
      <c r="A586" s="310" t="s">
        <v>809</v>
      </c>
      <c r="B586" s="310" t="s">
        <v>810</v>
      </c>
      <c r="C586" s="310" t="s">
        <v>811</v>
      </c>
      <c r="D586" s="310" t="s">
        <v>812</v>
      </c>
      <c r="E586" s="310" t="s">
        <v>487</v>
      </c>
      <c r="F586" s="310">
        <v>2540</v>
      </c>
      <c r="G586" s="310" t="s">
        <v>528</v>
      </c>
      <c r="H586" s="310" t="s">
        <v>813</v>
      </c>
      <c r="I586" s="310" t="s">
        <v>814</v>
      </c>
      <c r="J586" s="310" t="s">
        <v>501</v>
      </c>
      <c r="K586" s="311">
        <v>44197</v>
      </c>
      <c r="L586" s="311">
        <v>44561</v>
      </c>
      <c r="M586" s="310" t="s">
        <v>433</v>
      </c>
      <c r="N586" s="310">
        <v>49</v>
      </c>
      <c r="O586" s="310">
        <v>8</v>
      </c>
      <c r="P586" s="310">
        <v>43</v>
      </c>
      <c r="Q586" s="310">
        <v>80</v>
      </c>
      <c r="R586" s="310">
        <v>3</v>
      </c>
      <c r="S586" s="310" t="s">
        <v>434</v>
      </c>
    </row>
    <row r="587" spans="1:19" x14ac:dyDescent="0.25">
      <c r="A587" s="310" t="s">
        <v>809</v>
      </c>
      <c r="B587" s="310" t="s">
        <v>810</v>
      </c>
      <c r="C587" s="310" t="s">
        <v>811</v>
      </c>
      <c r="D587" s="310" t="s">
        <v>812</v>
      </c>
      <c r="E587" s="310" t="s">
        <v>487</v>
      </c>
      <c r="F587" s="310">
        <v>2540</v>
      </c>
      <c r="G587" s="310" t="s">
        <v>528</v>
      </c>
      <c r="H587" s="310" t="s">
        <v>813</v>
      </c>
      <c r="I587" s="310" t="s">
        <v>814</v>
      </c>
      <c r="J587" s="310" t="s">
        <v>501</v>
      </c>
      <c r="K587" s="311">
        <v>44197</v>
      </c>
      <c r="L587" s="311">
        <v>44561</v>
      </c>
      <c r="M587" s="310" t="s">
        <v>419</v>
      </c>
      <c r="N587" s="310">
        <v>69</v>
      </c>
      <c r="O587" s="310">
        <v>9</v>
      </c>
      <c r="P587" s="310">
        <v>22</v>
      </c>
      <c r="Q587" s="310">
        <v>86</v>
      </c>
      <c r="R587" s="310">
        <v>3</v>
      </c>
      <c r="S587" s="310" t="s">
        <v>420</v>
      </c>
    </row>
    <row r="588" spans="1:19" x14ac:dyDescent="0.25">
      <c r="A588" s="310" t="s">
        <v>809</v>
      </c>
      <c r="B588" s="310" t="s">
        <v>810</v>
      </c>
      <c r="C588" s="310" t="s">
        <v>811</v>
      </c>
      <c r="D588" s="310" t="s">
        <v>812</v>
      </c>
      <c r="E588" s="310" t="s">
        <v>487</v>
      </c>
      <c r="F588" s="310">
        <v>2540</v>
      </c>
      <c r="G588" s="310" t="s">
        <v>528</v>
      </c>
      <c r="H588" s="310" t="s">
        <v>813</v>
      </c>
      <c r="I588" s="310" t="s">
        <v>814</v>
      </c>
      <c r="J588" s="310" t="s">
        <v>501</v>
      </c>
      <c r="K588" s="311">
        <v>44197</v>
      </c>
      <c r="L588" s="311">
        <v>44561</v>
      </c>
      <c r="M588" s="310" t="s">
        <v>417</v>
      </c>
      <c r="N588" s="310">
        <v>47</v>
      </c>
      <c r="O588" s="310">
        <v>16</v>
      </c>
      <c r="P588" s="310">
        <v>37</v>
      </c>
      <c r="Q588" s="310">
        <v>76</v>
      </c>
      <c r="R588" s="310">
        <v>2</v>
      </c>
      <c r="S588" s="310" t="s">
        <v>418</v>
      </c>
    </row>
    <row r="589" spans="1:19" x14ac:dyDescent="0.25">
      <c r="A589" s="310" t="s">
        <v>809</v>
      </c>
      <c r="B589" s="310" t="s">
        <v>810</v>
      </c>
      <c r="C589" s="310" t="s">
        <v>811</v>
      </c>
      <c r="D589" s="310" t="s">
        <v>812</v>
      </c>
      <c r="E589" s="310" t="s">
        <v>487</v>
      </c>
      <c r="F589" s="310">
        <v>2540</v>
      </c>
      <c r="G589" s="310" t="s">
        <v>528</v>
      </c>
      <c r="H589" s="310" t="s">
        <v>813</v>
      </c>
      <c r="I589" s="310" t="s">
        <v>814</v>
      </c>
      <c r="J589" s="310" t="s">
        <v>501</v>
      </c>
      <c r="K589" s="311">
        <v>44197</v>
      </c>
      <c r="L589" s="311">
        <v>44561</v>
      </c>
      <c r="M589" s="310" t="s">
        <v>425</v>
      </c>
      <c r="N589" s="310">
        <v>65</v>
      </c>
      <c r="O589" s="310">
        <v>11</v>
      </c>
      <c r="P589" s="310">
        <v>24</v>
      </c>
      <c r="Q589" s="310">
        <v>86</v>
      </c>
      <c r="R589" s="310">
        <v>3</v>
      </c>
      <c r="S589" s="310" t="s">
        <v>426</v>
      </c>
    </row>
    <row r="590" spans="1:19" x14ac:dyDescent="0.25">
      <c r="A590" s="310" t="s">
        <v>809</v>
      </c>
      <c r="B590" s="310" t="s">
        <v>810</v>
      </c>
      <c r="C590" s="310" t="s">
        <v>811</v>
      </c>
      <c r="D590" s="310" t="s">
        <v>812</v>
      </c>
      <c r="E590" s="310" t="s">
        <v>487</v>
      </c>
      <c r="F590" s="310">
        <v>2540</v>
      </c>
      <c r="G590" s="310" t="s">
        <v>528</v>
      </c>
      <c r="H590" s="310" t="s">
        <v>813</v>
      </c>
      <c r="I590" s="310" t="s">
        <v>814</v>
      </c>
      <c r="J590" s="310" t="s">
        <v>501</v>
      </c>
      <c r="K590" s="311">
        <v>44197</v>
      </c>
      <c r="L590" s="311">
        <v>44561</v>
      </c>
      <c r="M590" s="310" t="s">
        <v>427</v>
      </c>
      <c r="N590" s="310">
        <v>68</v>
      </c>
      <c r="O590" s="310">
        <v>7</v>
      </c>
      <c r="P590" s="310">
        <v>25</v>
      </c>
      <c r="Q590" s="310">
        <v>86</v>
      </c>
      <c r="R590" s="310">
        <v>3</v>
      </c>
      <c r="S590" s="310" t="s">
        <v>445</v>
      </c>
    </row>
    <row r="591" spans="1:19" x14ac:dyDescent="0.25">
      <c r="A591" s="310" t="s">
        <v>809</v>
      </c>
      <c r="B591" s="310" t="s">
        <v>810</v>
      </c>
      <c r="C591" s="310" t="s">
        <v>811</v>
      </c>
      <c r="D591" s="310" t="s">
        <v>812</v>
      </c>
      <c r="E591" s="310" t="s">
        <v>487</v>
      </c>
      <c r="F591" s="310">
        <v>2540</v>
      </c>
      <c r="G591" s="310" t="s">
        <v>528</v>
      </c>
      <c r="H591" s="310" t="s">
        <v>813</v>
      </c>
      <c r="I591" s="310" t="s">
        <v>814</v>
      </c>
      <c r="J591" s="310" t="s">
        <v>501</v>
      </c>
      <c r="K591" s="311">
        <v>44197</v>
      </c>
      <c r="L591" s="311">
        <v>44561</v>
      </c>
      <c r="M591" s="310" t="s">
        <v>492</v>
      </c>
      <c r="R591" s="310">
        <v>3</v>
      </c>
      <c r="S591" s="310" t="s">
        <v>493</v>
      </c>
    </row>
    <row r="592" spans="1:19" x14ac:dyDescent="0.25">
      <c r="A592" s="310" t="s">
        <v>815</v>
      </c>
      <c r="B592" s="310" t="s">
        <v>816</v>
      </c>
      <c r="C592" s="310" t="s">
        <v>817</v>
      </c>
      <c r="D592" s="310" t="s">
        <v>488</v>
      </c>
      <c r="E592" s="310" t="s">
        <v>487</v>
      </c>
      <c r="F592" s="310">
        <v>1655</v>
      </c>
      <c r="G592" s="310" t="s">
        <v>488</v>
      </c>
      <c r="H592" s="310" t="s">
        <v>818</v>
      </c>
      <c r="I592" s="310" t="s">
        <v>819</v>
      </c>
      <c r="J592" s="310" t="s">
        <v>673</v>
      </c>
      <c r="K592" s="311">
        <v>44197</v>
      </c>
      <c r="L592" s="311">
        <v>44561</v>
      </c>
      <c r="M592" s="310" t="s">
        <v>421</v>
      </c>
      <c r="N592" s="310">
        <v>77</v>
      </c>
      <c r="O592" s="310">
        <v>4</v>
      </c>
      <c r="P592" s="310">
        <v>19</v>
      </c>
      <c r="Q592" s="310">
        <v>91</v>
      </c>
      <c r="R592" s="310">
        <v>3</v>
      </c>
      <c r="S592" s="310" t="s">
        <v>422</v>
      </c>
    </row>
    <row r="593" spans="1:19" x14ac:dyDescent="0.25">
      <c r="A593" s="310" t="s">
        <v>815</v>
      </c>
      <c r="B593" s="310" t="s">
        <v>816</v>
      </c>
      <c r="C593" s="310" t="s">
        <v>817</v>
      </c>
      <c r="D593" s="310" t="s">
        <v>488</v>
      </c>
      <c r="E593" s="310" t="s">
        <v>487</v>
      </c>
      <c r="F593" s="310">
        <v>1655</v>
      </c>
      <c r="G593" s="310" t="s">
        <v>488</v>
      </c>
      <c r="H593" s="310" t="s">
        <v>818</v>
      </c>
      <c r="I593" s="310" t="s">
        <v>819</v>
      </c>
      <c r="J593" s="310" t="s">
        <v>673</v>
      </c>
      <c r="K593" s="311">
        <v>44197</v>
      </c>
      <c r="L593" s="311">
        <v>44561</v>
      </c>
      <c r="M593" s="310" t="s">
        <v>429</v>
      </c>
      <c r="N593" s="310">
        <v>78</v>
      </c>
      <c r="O593" s="310">
        <v>6</v>
      </c>
      <c r="P593" s="310">
        <v>16</v>
      </c>
      <c r="Q593" s="310">
        <v>90</v>
      </c>
      <c r="R593" s="310">
        <v>3</v>
      </c>
      <c r="S593" s="310" t="s">
        <v>430</v>
      </c>
    </row>
    <row r="594" spans="1:19" x14ac:dyDescent="0.25">
      <c r="A594" s="310" t="s">
        <v>815</v>
      </c>
      <c r="B594" s="310" t="s">
        <v>816</v>
      </c>
      <c r="C594" s="310" t="s">
        <v>817</v>
      </c>
      <c r="D594" s="310" t="s">
        <v>488</v>
      </c>
      <c r="E594" s="310" t="s">
        <v>487</v>
      </c>
      <c r="F594" s="310">
        <v>1655</v>
      </c>
      <c r="G594" s="310" t="s">
        <v>488</v>
      </c>
      <c r="H594" s="310" t="s">
        <v>818</v>
      </c>
      <c r="I594" s="310" t="s">
        <v>819</v>
      </c>
      <c r="J594" s="310" t="s">
        <v>673</v>
      </c>
      <c r="K594" s="311">
        <v>44197</v>
      </c>
      <c r="L594" s="311">
        <v>44561</v>
      </c>
      <c r="M594" s="310" t="s">
        <v>423</v>
      </c>
      <c r="N594" s="310">
        <v>58</v>
      </c>
      <c r="O594" s="310">
        <v>12</v>
      </c>
      <c r="P594" s="310">
        <v>30</v>
      </c>
      <c r="Q594" s="310">
        <v>81</v>
      </c>
      <c r="R594" s="310">
        <v>3</v>
      </c>
      <c r="S594" s="310" t="s">
        <v>424</v>
      </c>
    </row>
    <row r="595" spans="1:19" x14ac:dyDescent="0.25">
      <c r="A595" s="310" t="s">
        <v>815</v>
      </c>
      <c r="B595" s="310" t="s">
        <v>816</v>
      </c>
      <c r="C595" s="310" t="s">
        <v>817</v>
      </c>
      <c r="D595" s="310" t="s">
        <v>488</v>
      </c>
      <c r="E595" s="310" t="s">
        <v>487</v>
      </c>
      <c r="F595" s="310">
        <v>1655</v>
      </c>
      <c r="G595" s="310" t="s">
        <v>488</v>
      </c>
      <c r="H595" s="310" t="s">
        <v>818</v>
      </c>
      <c r="I595" s="310" t="s">
        <v>819</v>
      </c>
      <c r="J595" s="310" t="s">
        <v>673</v>
      </c>
      <c r="K595" s="311">
        <v>44197</v>
      </c>
      <c r="L595" s="311">
        <v>44561</v>
      </c>
      <c r="M595" s="310" t="s">
        <v>431</v>
      </c>
      <c r="N595" s="310">
        <v>59</v>
      </c>
      <c r="O595" s="310">
        <v>23</v>
      </c>
      <c r="P595" s="310">
        <v>18</v>
      </c>
      <c r="Q595" s="310">
        <v>75</v>
      </c>
      <c r="R595" s="310">
        <v>3</v>
      </c>
      <c r="S595" s="310" t="s">
        <v>432</v>
      </c>
    </row>
    <row r="596" spans="1:19" x14ac:dyDescent="0.25">
      <c r="A596" s="310" t="s">
        <v>815</v>
      </c>
      <c r="B596" s="310" t="s">
        <v>816</v>
      </c>
      <c r="C596" s="310" t="s">
        <v>817</v>
      </c>
      <c r="D596" s="310" t="s">
        <v>488</v>
      </c>
      <c r="E596" s="310" t="s">
        <v>487</v>
      </c>
      <c r="F596" s="310">
        <v>1655</v>
      </c>
      <c r="G596" s="310" t="s">
        <v>488</v>
      </c>
      <c r="H596" s="310" t="s">
        <v>818</v>
      </c>
      <c r="I596" s="310" t="s">
        <v>819</v>
      </c>
      <c r="J596" s="310" t="s">
        <v>673</v>
      </c>
      <c r="K596" s="311">
        <v>44197</v>
      </c>
      <c r="L596" s="311">
        <v>44561</v>
      </c>
      <c r="M596" s="310" t="s">
        <v>435</v>
      </c>
      <c r="N596" s="310">
        <v>86</v>
      </c>
      <c r="O596" s="310">
        <v>14</v>
      </c>
      <c r="Q596" s="310">
        <v>86</v>
      </c>
      <c r="R596" s="310">
        <v>3</v>
      </c>
      <c r="S596" s="310" t="s">
        <v>436</v>
      </c>
    </row>
    <row r="597" spans="1:19" x14ac:dyDescent="0.25">
      <c r="A597" s="310" t="s">
        <v>815</v>
      </c>
      <c r="B597" s="310" t="s">
        <v>816</v>
      </c>
      <c r="C597" s="310" t="s">
        <v>817</v>
      </c>
      <c r="D597" s="310" t="s">
        <v>488</v>
      </c>
      <c r="E597" s="310" t="s">
        <v>487</v>
      </c>
      <c r="F597" s="310">
        <v>1655</v>
      </c>
      <c r="G597" s="310" t="s">
        <v>488</v>
      </c>
      <c r="H597" s="310" t="s">
        <v>818</v>
      </c>
      <c r="I597" s="310" t="s">
        <v>819</v>
      </c>
      <c r="J597" s="310" t="s">
        <v>673</v>
      </c>
      <c r="K597" s="311">
        <v>44197</v>
      </c>
      <c r="L597" s="311">
        <v>44561</v>
      </c>
      <c r="M597" s="310" t="s">
        <v>433</v>
      </c>
      <c r="N597" s="310">
        <v>50</v>
      </c>
      <c r="O597" s="310">
        <v>7</v>
      </c>
      <c r="P597" s="310">
        <v>43</v>
      </c>
      <c r="Q597" s="310">
        <v>80</v>
      </c>
      <c r="R597" s="310">
        <v>3</v>
      </c>
      <c r="S597" s="310" t="s">
        <v>434</v>
      </c>
    </row>
    <row r="598" spans="1:19" x14ac:dyDescent="0.25">
      <c r="A598" s="310" t="s">
        <v>815</v>
      </c>
      <c r="B598" s="310" t="s">
        <v>816</v>
      </c>
      <c r="C598" s="310" t="s">
        <v>817</v>
      </c>
      <c r="D598" s="310" t="s">
        <v>488</v>
      </c>
      <c r="E598" s="310" t="s">
        <v>487</v>
      </c>
      <c r="F598" s="310">
        <v>1655</v>
      </c>
      <c r="G598" s="310" t="s">
        <v>488</v>
      </c>
      <c r="H598" s="310" t="s">
        <v>818</v>
      </c>
      <c r="I598" s="310" t="s">
        <v>819</v>
      </c>
      <c r="J598" s="310" t="s">
        <v>673</v>
      </c>
      <c r="K598" s="311">
        <v>44197</v>
      </c>
      <c r="L598" s="311">
        <v>44561</v>
      </c>
      <c r="M598" s="310" t="s">
        <v>419</v>
      </c>
      <c r="N598" s="310">
        <v>71</v>
      </c>
      <c r="O598" s="310">
        <v>10</v>
      </c>
      <c r="P598" s="310">
        <v>19</v>
      </c>
      <c r="Q598" s="310">
        <v>86</v>
      </c>
      <c r="R598" s="310">
        <v>3</v>
      </c>
      <c r="S598" s="310" t="s">
        <v>420</v>
      </c>
    </row>
    <row r="599" spans="1:19" x14ac:dyDescent="0.25">
      <c r="A599" s="310" t="s">
        <v>815</v>
      </c>
      <c r="B599" s="310" t="s">
        <v>816</v>
      </c>
      <c r="C599" s="310" t="s">
        <v>817</v>
      </c>
      <c r="D599" s="310" t="s">
        <v>488</v>
      </c>
      <c r="E599" s="310" t="s">
        <v>487</v>
      </c>
      <c r="F599" s="310">
        <v>1655</v>
      </c>
      <c r="G599" s="310" t="s">
        <v>488</v>
      </c>
      <c r="H599" s="310" t="s">
        <v>818</v>
      </c>
      <c r="I599" s="310" t="s">
        <v>819</v>
      </c>
      <c r="J599" s="310" t="s">
        <v>673</v>
      </c>
      <c r="K599" s="311">
        <v>44197</v>
      </c>
      <c r="L599" s="311">
        <v>44561</v>
      </c>
      <c r="M599" s="310" t="s">
        <v>417</v>
      </c>
      <c r="N599" s="310">
        <v>47</v>
      </c>
      <c r="O599" s="310">
        <v>21</v>
      </c>
      <c r="P599" s="310">
        <v>32</v>
      </c>
      <c r="Q599" s="310">
        <v>74</v>
      </c>
      <c r="R599" s="310">
        <v>1</v>
      </c>
      <c r="S599" s="310" t="s">
        <v>418</v>
      </c>
    </row>
    <row r="600" spans="1:19" x14ac:dyDescent="0.25">
      <c r="A600" s="310" t="s">
        <v>815</v>
      </c>
      <c r="B600" s="310" t="s">
        <v>816</v>
      </c>
      <c r="C600" s="310" t="s">
        <v>817</v>
      </c>
      <c r="D600" s="310" t="s">
        <v>488</v>
      </c>
      <c r="E600" s="310" t="s">
        <v>487</v>
      </c>
      <c r="F600" s="310">
        <v>1655</v>
      </c>
      <c r="G600" s="310" t="s">
        <v>488</v>
      </c>
      <c r="H600" s="310" t="s">
        <v>818</v>
      </c>
      <c r="I600" s="310" t="s">
        <v>819</v>
      </c>
      <c r="J600" s="310" t="s">
        <v>673</v>
      </c>
      <c r="K600" s="311">
        <v>44197</v>
      </c>
      <c r="L600" s="311">
        <v>44561</v>
      </c>
      <c r="M600" s="310" t="s">
        <v>425</v>
      </c>
      <c r="N600" s="310">
        <v>67</v>
      </c>
      <c r="O600" s="310">
        <v>9</v>
      </c>
      <c r="P600" s="310">
        <v>24</v>
      </c>
      <c r="Q600" s="310">
        <v>87</v>
      </c>
      <c r="R600" s="310">
        <v>3</v>
      </c>
      <c r="S600" s="310" t="s">
        <v>426</v>
      </c>
    </row>
    <row r="601" spans="1:19" x14ac:dyDescent="0.25">
      <c r="A601" s="310" t="s">
        <v>815</v>
      </c>
      <c r="B601" s="310" t="s">
        <v>816</v>
      </c>
      <c r="C601" s="310" t="s">
        <v>817</v>
      </c>
      <c r="D601" s="310" t="s">
        <v>488</v>
      </c>
      <c r="E601" s="310" t="s">
        <v>487</v>
      </c>
      <c r="F601" s="310">
        <v>1655</v>
      </c>
      <c r="G601" s="310" t="s">
        <v>488</v>
      </c>
      <c r="H601" s="310" t="s">
        <v>818</v>
      </c>
      <c r="I601" s="310" t="s">
        <v>819</v>
      </c>
      <c r="J601" s="310" t="s">
        <v>673</v>
      </c>
      <c r="K601" s="311">
        <v>44197</v>
      </c>
      <c r="L601" s="311">
        <v>44561</v>
      </c>
      <c r="M601" s="310" t="s">
        <v>427</v>
      </c>
      <c r="N601" s="310">
        <v>72</v>
      </c>
      <c r="O601" s="310">
        <v>5</v>
      </c>
      <c r="P601" s="310">
        <v>23</v>
      </c>
      <c r="Q601" s="310">
        <v>89</v>
      </c>
      <c r="R601" s="310">
        <v>4</v>
      </c>
      <c r="S601" s="310" t="s">
        <v>445</v>
      </c>
    </row>
    <row r="602" spans="1:19" x14ac:dyDescent="0.25">
      <c r="A602" s="310" t="s">
        <v>815</v>
      </c>
      <c r="B602" s="310" t="s">
        <v>816</v>
      </c>
      <c r="C602" s="310" t="s">
        <v>817</v>
      </c>
      <c r="D602" s="310" t="s">
        <v>488</v>
      </c>
      <c r="E602" s="310" t="s">
        <v>487</v>
      </c>
      <c r="F602" s="310">
        <v>1655</v>
      </c>
      <c r="G602" s="310" t="s">
        <v>488</v>
      </c>
      <c r="H602" s="310" t="s">
        <v>818</v>
      </c>
      <c r="I602" s="310" t="s">
        <v>819</v>
      </c>
      <c r="J602" s="310" t="s">
        <v>673</v>
      </c>
      <c r="K602" s="311">
        <v>44197</v>
      </c>
      <c r="L602" s="311">
        <v>44561</v>
      </c>
      <c r="M602" s="310" t="s">
        <v>492</v>
      </c>
      <c r="R602" s="310">
        <v>3</v>
      </c>
      <c r="S602" s="310" t="s">
        <v>493</v>
      </c>
    </row>
    <row r="603" spans="1:19" x14ac:dyDescent="0.25">
      <c r="A603" s="310" t="s">
        <v>820</v>
      </c>
      <c r="B603" s="310" t="s">
        <v>821</v>
      </c>
      <c r="C603" s="310" t="s">
        <v>822</v>
      </c>
      <c r="D603" s="310" t="s">
        <v>823</v>
      </c>
      <c r="E603" s="310" t="s">
        <v>487</v>
      </c>
      <c r="F603" s="310">
        <v>1803</v>
      </c>
      <c r="G603" s="310" t="s">
        <v>498</v>
      </c>
      <c r="H603" s="310" t="s">
        <v>824</v>
      </c>
      <c r="I603" s="310" t="s">
        <v>825</v>
      </c>
      <c r="J603" s="310" t="s">
        <v>826</v>
      </c>
      <c r="K603" s="311">
        <v>44197</v>
      </c>
      <c r="L603" s="311">
        <v>44561</v>
      </c>
      <c r="M603" s="310" t="s">
        <v>421</v>
      </c>
      <c r="N603" s="310">
        <v>80</v>
      </c>
      <c r="O603" s="310">
        <v>5</v>
      </c>
      <c r="P603" s="310">
        <v>15</v>
      </c>
      <c r="Q603" s="310">
        <v>91</v>
      </c>
      <c r="R603" s="310">
        <v>3</v>
      </c>
      <c r="S603" s="310" t="s">
        <v>422</v>
      </c>
    </row>
    <row r="604" spans="1:19" x14ac:dyDescent="0.25">
      <c r="A604" s="310" t="s">
        <v>820</v>
      </c>
      <c r="B604" s="310" t="s">
        <v>821</v>
      </c>
      <c r="C604" s="310" t="s">
        <v>822</v>
      </c>
      <c r="D604" s="310" t="s">
        <v>823</v>
      </c>
      <c r="E604" s="310" t="s">
        <v>487</v>
      </c>
      <c r="F604" s="310">
        <v>1803</v>
      </c>
      <c r="G604" s="310" t="s">
        <v>498</v>
      </c>
      <c r="H604" s="310" t="s">
        <v>824</v>
      </c>
      <c r="I604" s="310" t="s">
        <v>825</v>
      </c>
      <c r="J604" s="310" t="s">
        <v>826</v>
      </c>
      <c r="K604" s="311">
        <v>44197</v>
      </c>
      <c r="L604" s="311">
        <v>44561</v>
      </c>
      <c r="M604" s="310" t="s">
        <v>429</v>
      </c>
      <c r="N604" s="310">
        <v>80</v>
      </c>
      <c r="O604" s="310">
        <v>5</v>
      </c>
      <c r="P604" s="310">
        <v>15</v>
      </c>
      <c r="Q604" s="310">
        <v>92</v>
      </c>
      <c r="R604" s="310">
        <v>4</v>
      </c>
      <c r="S604" s="310" t="s">
        <v>430</v>
      </c>
    </row>
    <row r="605" spans="1:19" x14ac:dyDescent="0.25">
      <c r="A605" s="310" t="s">
        <v>820</v>
      </c>
      <c r="B605" s="310" t="s">
        <v>821</v>
      </c>
      <c r="C605" s="310" t="s">
        <v>822</v>
      </c>
      <c r="D605" s="310" t="s">
        <v>823</v>
      </c>
      <c r="E605" s="310" t="s">
        <v>487</v>
      </c>
      <c r="F605" s="310">
        <v>1803</v>
      </c>
      <c r="G605" s="310" t="s">
        <v>498</v>
      </c>
      <c r="H605" s="310" t="s">
        <v>824</v>
      </c>
      <c r="I605" s="310" t="s">
        <v>825</v>
      </c>
      <c r="J605" s="310" t="s">
        <v>826</v>
      </c>
      <c r="K605" s="311">
        <v>44197</v>
      </c>
      <c r="L605" s="311">
        <v>44561</v>
      </c>
      <c r="M605" s="310" t="s">
        <v>423</v>
      </c>
      <c r="N605" s="310">
        <v>62</v>
      </c>
      <c r="O605" s="310">
        <v>12</v>
      </c>
      <c r="P605" s="310">
        <v>26</v>
      </c>
      <c r="Q605" s="310">
        <v>83</v>
      </c>
      <c r="R605" s="310">
        <v>3</v>
      </c>
      <c r="S605" s="310" t="s">
        <v>424</v>
      </c>
    </row>
    <row r="606" spans="1:19" x14ac:dyDescent="0.25">
      <c r="A606" s="310" t="s">
        <v>820</v>
      </c>
      <c r="B606" s="310" t="s">
        <v>821</v>
      </c>
      <c r="C606" s="310" t="s">
        <v>822</v>
      </c>
      <c r="D606" s="310" t="s">
        <v>823</v>
      </c>
      <c r="E606" s="310" t="s">
        <v>487</v>
      </c>
      <c r="F606" s="310">
        <v>1803</v>
      </c>
      <c r="G606" s="310" t="s">
        <v>498</v>
      </c>
      <c r="H606" s="310" t="s">
        <v>824</v>
      </c>
      <c r="I606" s="310" t="s">
        <v>825</v>
      </c>
      <c r="J606" s="310" t="s">
        <v>826</v>
      </c>
      <c r="K606" s="311">
        <v>44197</v>
      </c>
      <c r="L606" s="311">
        <v>44561</v>
      </c>
      <c r="M606" s="310" t="s">
        <v>431</v>
      </c>
      <c r="N606" s="310">
        <v>62</v>
      </c>
      <c r="O606" s="310">
        <v>19</v>
      </c>
      <c r="P606" s="310">
        <v>19</v>
      </c>
      <c r="Q606" s="310">
        <v>78</v>
      </c>
      <c r="R606" s="310">
        <v>4</v>
      </c>
      <c r="S606" s="310" t="s">
        <v>432</v>
      </c>
    </row>
    <row r="607" spans="1:19" x14ac:dyDescent="0.25">
      <c r="A607" s="310" t="s">
        <v>820</v>
      </c>
      <c r="B607" s="310" t="s">
        <v>821</v>
      </c>
      <c r="C607" s="310" t="s">
        <v>822</v>
      </c>
      <c r="D607" s="310" t="s">
        <v>823</v>
      </c>
      <c r="E607" s="310" t="s">
        <v>487</v>
      </c>
      <c r="F607" s="310">
        <v>1803</v>
      </c>
      <c r="G607" s="310" t="s">
        <v>498</v>
      </c>
      <c r="H607" s="310" t="s">
        <v>824</v>
      </c>
      <c r="I607" s="310" t="s">
        <v>825</v>
      </c>
      <c r="J607" s="310" t="s">
        <v>826</v>
      </c>
      <c r="K607" s="311">
        <v>44197</v>
      </c>
      <c r="L607" s="311">
        <v>44561</v>
      </c>
      <c r="M607" s="310" t="s">
        <v>435</v>
      </c>
      <c r="N607" s="310">
        <v>88</v>
      </c>
      <c r="O607" s="310">
        <v>12</v>
      </c>
      <c r="Q607" s="310">
        <v>88</v>
      </c>
      <c r="R607" s="310">
        <v>4</v>
      </c>
      <c r="S607" s="310" t="s">
        <v>436</v>
      </c>
    </row>
    <row r="608" spans="1:19" x14ac:dyDescent="0.25">
      <c r="A608" s="310" t="s">
        <v>820</v>
      </c>
      <c r="B608" s="310" t="s">
        <v>821</v>
      </c>
      <c r="C608" s="310" t="s">
        <v>822</v>
      </c>
      <c r="D608" s="310" t="s">
        <v>823</v>
      </c>
      <c r="E608" s="310" t="s">
        <v>487</v>
      </c>
      <c r="F608" s="310">
        <v>1803</v>
      </c>
      <c r="G608" s="310" t="s">
        <v>498</v>
      </c>
      <c r="H608" s="310" t="s">
        <v>824</v>
      </c>
      <c r="I608" s="310" t="s">
        <v>825</v>
      </c>
      <c r="J608" s="310" t="s">
        <v>826</v>
      </c>
      <c r="K608" s="311">
        <v>44197</v>
      </c>
      <c r="L608" s="311">
        <v>44561</v>
      </c>
      <c r="M608" s="310" t="s">
        <v>433</v>
      </c>
      <c r="N608" s="310">
        <v>53</v>
      </c>
      <c r="O608" s="310">
        <v>6</v>
      </c>
      <c r="P608" s="310">
        <v>41</v>
      </c>
      <c r="Q608" s="310">
        <v>82</v>
      </c>
      <c r="R608" s="310">
        <v>3</v>
      </c>
      <c r="S608" s="310" t="s">
        <v>434</v>
      </c>
    </row>
    <row r="609" spans="1:19" x14ac:dyDescent="0.25">
      <c r="A609" s="310" t="s">
        <v>820</v>
      </c>
      <c r="B609" s="310" t="s">
        <v>821</v>
      </c>
      <c r="C609" s="310" t="s">
        <v>822</v>
      </c>
      <c r="D609" s="310" t="s">
        <v>823</v>
      </c>
      <c r="E609" s="310" t="s">
        <v>487</v>
      </c>
      <c r="F609" s="310">
        <v>1803</v>
      </c>
      <c r="G609" s="310" t="s">
        <v>498</v>
      </c>
      <c r="H609" s="310" t="s">
        <v>824</v>
      </c>
      <c r="I609" s="310" t="s">
        <v>825</v>
      </c>
      <c r="J609" s="310" t="s">
        <v>826</v>
      </c>
      <c r="K609" s="311">
        <v>44197</v>
      </c>
      <c r="L609" s="311">
        <v>44561</v>
      </c>
      <c r="M609" s="310" t="s">
        <v>419</v>
      </c>
      <c r="N609" s="310">
        <v>62</v>
      </c>
      <c r="O609" s="310">
        <v>14</v>
      </c>
      <c r="P609" s="310">
        <v>24</v>
      </c>
      <c r="Q609" s="310">
        <v>81</v>
      </c>
      <c r="R609" s="310">
        <v>2</v>
      </c>
      <c r="S609" s="310" t="s">
        <v>420</v>
      </c>
    </row>
    <row r="610" spans="1:19" x14ac:dyDescent="0.25">
      <c r="A610" s="310" t="s">
        <v>820</v>
      </c>
      <c r="B610" s="310" t="s">
        <v>821</v>
      </c>
      <c r="C610" s="310" t="s">
        <v>822</v>
      </c>
      <c r="D610" s="310" t="s">
        <v>823</v>
      </c>
      <c r="E610" s="310" t="s">
        <v>487</v>
      </c>
      <c r="F610" s="310">
        <v>1803</v>
      </c>
      <c r="G610" s="310" t="s">
        <v>498</v>
      </c>
      <c r="H610" s="310" t="s">
        <v>824</v>
      </c>
      <c r="I610" s="310" t="s">
        <v>825</v>
      </c>
      <c r="J610" s="310" t="s">
        <v>826</v>
      </c>
      <c r="K610" s="311">
        <v>44197</v>
      </c>
      <c r="L610" s="311">
        <v>44561</v>
      </c>
      <c r="M610" s="310" t="s">
        <v>417</v>
      </c>
      <c r="N610" s="310">
        <v>50</v>
      </c>
      <c r="O610" s="310">
        <v>14</v>
      </c>
      <c r="P610" s="310">
        <v>36</v>
      </c>
      <c r="Q610" s="310">
        <v>78</v>
      </c>
      <c r="R610" s="310">
        <v>2</v>
      </c>
      <c r="S610" s="310" t="s">
        <v>418</v>
      </c>
    </row>
    <row r="611" spans="1:19" x14ac:dyDescent="0.25">
      <c r="A611" s="310" t="s">
        <v>820</v>
      </c>
      <c r="B611" s="310" t="s">
        <v>821</v>
      </c>
      <c r="C611" s="310" t="s">
        <v>822</v>
      </c>
      <c r="D611" s="310" t="s">
        <v>823</v>
      </c>
      <c r="E611" s="310" t="s">
        <v>487</v>
      </c>
      <c r="F611" s="310">
        <v>1803</v>
      </c>
      <c r="G611" s="310" t="s">
        <v>498</v>
      </c>
      <c r="H611" s="310" t="s">
        <v>824</v>
      </c>
      <c r="I611" s="310" t="s">
        <v>825</v>
      </c>
      <c r="J611" s="310" t="s">
        <v>826</v>
      </c>
      <c r="K611" s="311">
        <v>44197</v>
      </c>
      <c r="L611" s="311">
        <v>44561</v>
      </c>
      <c r="M611" s="310" t="s">
        <v>425</v>
      </c>
      <c r="N611" s="310">
        <v>71</v>
      </c>
      <c r="O611" s="310">
        <v>9</v>
      </c>
      <c r="P611" s="310">
        <v>20</v>
      </c>
      <c r="Q611" s="310">
        <v>88</v>
      </c>
      <c r="R611" s="310">
        <v>3</v>
      </c>
      <c r="S611" s="310" t="s">
        <v>426</v>
      </c>
    </row>
    <row r="612" spans="1:19" x14ac:dyDescent="0.25">
      <c r="A612" s="310" t="s">
        <v>820</v>
      </c>
      <c r="B612" s="310" t="s">
        <v>821</v>
      </c>
      <c r="C612" s="310" t="s">
        <v>822</v>
      </c>
      <c r="D612" s="310" t="s">
        <v>823</v>
      </c>
      <c r="E612" s="310" t="s">
        <v>487</v>
      </c>
      <c r="F612" s="310">
        <v>1803</v>
      </c>
      <c r="G612" s="310" t="s">
        <v>498</v>
      </c>
      <c r="H612" s="310" t="s">
        <v>824</v>
      </c>
      <c r="I612" s="310" t="s">
        <v>825</v>
      </c>
      <c r="J612" s="310" t="s">
        <v>826</v>
      </c>
      <c r="K612" s="311">
        <v>44197</v>
      </c>
      <c r="L612" s="311">
        <v>44561</v>
      </c>
      <c r="M612" s="310" t="s">
        <v>427</v>
      </c>
      <c r="N612" s="310">
        <v>74</v>
      </c>
      <c r="O612" s="310">
        <v>6</v>
      </c>
      <c r="P612" s="310">
        <v>20</v>
      </c>
      <c r="Q612" s="310">
        <v>89</v>
      </c>
      <c r="R612" s="310">
        <v>4</v>
      </c>
      <c r="S612" s="310" t="s">
        <v>445</v>
      </c>
    </row>
    <row r="613" spans="1:19" x14ac:dyDescent="0.25">
      <c r="A613" s="310" t="s">
        <v>820</v>
      </c>
      <c r="B613" s="310" t="s">
        <v>821</v>
      </c>
      <c r="C613" s="310" t="s">
        <v>822</v>
      </c>
      <c r="D613" s="310" t="s">
        <v>823</v>
      </c>
      <c r="E613" s="310" t="s">
        <v>487</v>
      </c>
      <c r="F613" s="310">
        <v>1803</v>
      </c>
      <c r="G613" s="310" t="s">
        <v>498</v>
      </c>
      <c r="H613" s="310" t="s">
        <v>824</v>
      </c>
      <c r="I613" s="310" t="s">
        <v>825</v>
      </c>
      <c r="J613" s="310" t="s">
        <v>826</v>
      </c>
      <c r="K613" s="311">
        <v>44197</v>
      </c>
      <c r="L613" s="311">
        <v>44561</v>
      </c>
      <c r="M613" s="310" t="s">
        <v>492</v>
      </c>
      <c r="R613" s="310">
        <v>3</v>
      </c>
      <c r="S613" s="310" t="s">
        <v>493</v>
      </c>
    </row>
    <row r="614" spans="1:19" x14ac:dyDescent="0.25">
      <c r="A614" s="310" t="s">
        <v>827</v>
      </c>
      <c r="B614" s="310" t="s">
        <v>828</v>
      </c>
      <c r="C614" s="310" t="s">
        <v>829</v>
      </c>
      <c r="D614" s="310" t="s">
        <v>830</v>
      </c>
      <c r="E614" s="310" t="s">
        <v>487</v>
      </c>
      <c r="F614" s="310">
        <v>1701</v>
      </c>
      <c r="G614" s="310" t="s">
        <v>498</v>
      </c>
      <c r="H614" s="310" t="s">
        <v>831</v>
      </c>
      <c r="I614" s="310" t="s">
        <v>832</v>
      </c>
      <c r="J614" s="310" t="s">
        <v>491</v>
      </c>
      <c r="K614" s="311">
        <v>44197</v>
      </c>
      <c r="L614" s="311">
        <v>44561</v>
      </c>
      <c r="M614" s="310" t="s">
        <v>421</v>
      </c>
      <c r="N614" s="310">
        <v>76</v>
      </c>
      <c r="O614" s="310">
        <v>6</v>
      </c>
      <c r="P614" s="310">
        <v>18</v>
      </c>
      <c r="Q614" s="310">
        <v>90</v>
      </c>
      <c r="R614" s="310">
        <v>3</v>
      </c>
      <c r="S614" s="310" t="s">
        <v>422</v>
      </c>
    </row>
    <row r="615" spans="1:19" x14ac:dyDescent="0.25">
      <c r="A615" s="310" t="s">
        <v>827</v>
      </c>
      <c r="B615" s="310" t="s">
        <v>828</v>
      </c>
      <c r="C615" s="310" t="s">
        <v>829</v>
      </c>
      <c r="D615" s="310" t="s">
        <v>830</v>
      </c>
      <c r="E615" s="310" t="s">
        <v>487</v>
      </c>
      <c r="F615" s="310">
        <v>1701</v>
      </c>
      <c r="G615" s="310" t="s">
        <v>498</v>
      </c>
      <c r="H615" s="310" t="s">
        <v>831</v>
      </c>
      <c r="I615" s="310" t="s">
        <v>832</v>
      </c>
      <c r="J615" s="310" t="s">
        <v>491</v>
      </c>
      <c r="K615" s="311">
        <v>44197</v>
      </c>
      <c r="L615" s="311">
        <v>44561</v>
      </c>
      <c r="M615" s="310" t="s">
        <v>429</v>
      </c>
      <c r="N615" s="310">
        <v>78</v>
      </c>
      <c r="O615" s="310">
        <v>6</v>
      </c>
      <c r="P615" s="310">
        <v>16</v>
      </c>
      <c r="Q615" s="310">
        <v>90</v>
      </c>
      <c r="R615" s="310">
        <v>3</v>
      </c>
      <c r="S615" s="310" t="s">
        <v>430</v>
      </c>
    </row>
    <row r="616" spans="1:19" x14ac:dyDescent="0.25">
      <c r="A616" s="310" t="s">
        <v>827</v>
      </c>
      <c r="B616" s="310" t="s">
        <v>828</v>
      </c>
      <c r="C616" s="310" t="s">
        <v>829</v>
      </c>
      <c r="D616" s="310" t="s">
        <v>830</v>
      </c>
      <c r="E616" s="310" t="s">
        <v>487</v>
      </c>
      <c r="F616" s="310">
        <v>1701</v>
      </c>
      <c r="G616" s="310" t="s">
        <v>498</v>
      </c>
      <c r="H616" s="310" t="s">
        <v>831</v>
      </c>
      <c r="I616" s="310" t="s">
        <v>832</v>
      </c>
      <c r="J616" s="310" t="s">
        <v>491</v>
      </c>
      <c r="K616" s="311">
        <v>44197</v>
      </c>
      <c r="L616" s="311">
        <v>44561</v>
      </c>
      <c r="M616" s="310" t="s">
        <v>423</v>
      </c>
      <c r="N616" s="310">
        <v>54</v>
      </c>
      <c r="O616" s="310">
        <v>15</v>
      </c>
      <c r="P616" s="310">
        <v>31</v>
      </c>
      <c r="Q616" s="310">
        <v>79</v>
      </c>
      <c r="R616" s="310">
        <v>2</v>
      </c>
      <c r="S616" s="310" t="s">
        <v>424</v>
      </c>
    </row>
    <row r="617" spans="1:19" x14ac:dyDescent="0.25">
      <c r="A617" s="310" t="s">
        <v>827</v>
      </c>
      <c r="B617" s="310" t="s">
        <v>828</v>
      </c>
      <c r="C617" s="310" t="s">
        <v>829</v>
      </c>
      <c r="D617" s="310" t="s">
        <v>830</v>
      </c>
      <c r="E617" s="310" t="s">
        <v>487</v>
      </c>
      <c r="F617" s="310">
        <v>1701</v>
      </c>
      <c r="G617" s="310" t="s">
        <v>498</v>
      </c>
      <c r="H617" s="310" t="s">
        <v>831</v>
      </c>
      <c r="I617" s="310" t="s">
        <v>832</v>
      </c>
      <c r="J617" s="310" t="s">
        <v>491</v>
      </c>
      <c r="K617" s="311">
        <v>44197</v>
      </c>
      <c r="L617" s="311">
        <v>44561</v>
      </c>
      <c r="M617" s="310" t="s">
        <v>431</v>
      </c>
      <c r="N617" s="310">
        <v>57</v>
      </c>
      <c r="O617" s="310">
        <v>26</v>
      </c>
      <c r="P617" s="310">
        <v>17</v>
      </c>
      <c r="Q617" s="310">
        <v>73</v>
      </c>
      <c r="R617" s="310">
        <v>3</v>
      </c>
      <c r="S617" s="310" t="s">
        <v>432</v>
      </c>
    </row>
    <row r="618" spans="1:19" x14ac:dyDescent="0.25">
      <c r="A618" s="310" t="s">
        <v>827</v>
      </c>
      <c r="B618" s="310" t="s">
        <v>828</v>
      </c>
      <c r="C618" s="310" t="s">
        <v>829</v>
      </c>
      <c r="D618" s="310" t="s">
        <v>830</v>
      </c>
      <c r="E618" s="310" t="s">
        <v>487</v>
      </c>
      <c r="F618" s="310">
        <v>1701</v>
      </c>
      <c r="G618" s="310" t="s">
        <v>498</v>
      </c>
      <c r="H618" s="310" t="s">
        <v>831</v>
      </c>
      <c r="I618" s="310" t="s">
        <v>832</v>
      </c>
      <c r="J618" s="310" t="s">
        <v>491</v>
      </c>
      <c r="K618" s="311">
        <v>44197</v>
      </c>
      <c r="L618" s="311">
        <v>44561</v>
      </c>
      <c r="M618" s="310" t="s">
        <v>435</v>
      </c>
      <c r="N618" s="310">
        <v>87</v>
      </c>
      <c r="O618" s="310">
        <v>13</v>
      </c>
      <c r="Q618" s="310">
        <v>87</v>
      </c>
      <c r="R618" s="310">
        <v>4</v>
      </c>
      <c r="S618" s="310" t="s">
        <v>436</v>
      </c>
    </row>
    <row r="619" spans="1:19" x14ac:dyDescent="0.25">
      <c r="A619" s="310" t="s">
        <v>827</v>
      </c>
      <c r="B619" s="310" t="s">
        <v>828</v>
      </c>
      <c r="C619" s="310" t="s">
        <v>829</v>
      </c>
      <c r="D619" s="310" t="s">
        <v>830</v>
      </c>
      <c r="E619" s="310" t="s">
        <v>487</v>
      </c>
      <c r="F619" s="310">
        <v>1701</v>
      </c>
      <c r="G619" s="310" t="s">
        <v>498</v>
      </c>
      <c r="H619" s="310" t="s">
        <v>831</v>
      </c>
      <c r="I619" s="310" t="s">
        <v>832</v>
      </c>
      <c r="J619" s="310" t="s">
        <v>491</v>
      </c>
      <c r="K619" s="311">
        <v>44197</v>
      </c>
      <c r="L619" s="311">
        <v>44561</v>
      </c>
      <c r="M619" s="310" t="s">
        <v>433</v>
      </c>
      <c r="N619" s="310">
        <v>46</v>
      </c>
      <c r="O619" s="310">
        <v>8</v>
      </c>
      <c r="P619" s="310">
        <v>46</v>
      </c>
      <c r="Q619" s="310">
        <v>79</v>
      </c>
      <c r="R619" s="310">
        <v>3</v>
      </c>
      <c r="S619" s="310" t="s">
        <v>434</v>
      </c>
    </row>
    <row r="620" spans="1:19" x14ac:dyDescent="0.25">
      <c r="A620" s="310" t="s">
        <v>827</v>
      </c>
      <c r="B620" s="310" t="s">
        <v>828</v>
      </c>
      <c r="C620" s="310" t="s">
        <v>829</v>
      </c>
      <c r="D620" s="310" t="s">
        <v>830</v>
      </c>
      <c r="E620" s="310" t="s">
        <v>487</v>
      </c>
      <c r="F620" s="310">
        <v>1701</v>
      </c>
      <c r="G620" s="310" t="s">
        <v>498</v>
      </c>
      <c r="H620" s="310" t="s">
        <v>831</v>
      </c>
      <c r="I620" s="310" t="s">
        <v>832</v>
      </c>
      <c r="J620" s="310" t="s">
        <v>491</v>
      </c>
      <c r="K620" s="311">
        <v>44197</v>
      </c>
      <c r="L620" s="311">
        <v>44561</v>
      </c>
      <c r="M620" s="310" t="s">
        <v>419</v>
      </c>
      <c r="N620" s="310">
        <v>60</v>
      </c>
      <c r="O620" s="310">
        <v>18</v>
      </c>
      <c r="P620" s="310">
        <v>22</v>
      </c>
      <c r="Q620" s="310">
        <v>79</v>
      </c>
      <c r="R620" s="310">
        <v>2</v>
      </c>
      <c r="S620" s="310" t="s">
        <v>420</v>
      </c>
    </row>
    <row r="621" spans="1:19" x14ac:dyDescent="0.25">
      <c r="A621" s="310" t="s">
        <v>827</v>
      </c>
      <c r="B621" s="310" t="s">
        <v>828</v>
      </c>
      <c r="C621" s="310" t="s">
        <v>829</v>
      </c>
      <c r="D621" s="310" t="s">
        <v>830</v>
      </c>
      <c r="E621" s="310" t="s">
        <v>487</v>
      </c>
      <c r="F621" s="310">
        <v>1701</v>
      </c>
      <c r="G621" s="310" t="s">
        <v>498</v>
      </c>
      <c r="H621" s="310" t="s">
        <v>831</v>
      </c>
      <c r="I621" s="310" t="s">
        <v>832</v>
      </c>
      <c r="J621" s="310" t="s">
        <v>491</v>
      </c>
      <c r="K621" s="311">
        <v>44197</v>
      </c>
      <c r="L621" s="311">
        <v>44561</v>
      </c>
      <c r="M621" s="310" t="s">
        <v>417</v>
      </c>
      <c r="N621" s="310">
        <v>49</v>
      </c>
      <c r="O621" s="310">
        <v>18</v>
      </c>
      <c r="P621" s="310">
        <v>33</v>
      </c>
      <c r="Q621" s="310">
        <v>76</v>
      </c>
      <c r="R621" s="310">
        <v>2</v>
      </c>
      <c r="S621" s="310" t="s">
        <v>418</v>
      </c>
    </row>
    <row r="622" spans="1:19" x14ac:dyDescent="0.25">
      <c r="A622" s="310" t="s">
        <v>827</v>
      </c>
      <c r="B622" s="310" t="s">
        <v>828</v>
      </c>
      <c r="C622" s="310" t="s">
        <v>829</v>
      </c>
      <c r="D622" s="310" t="s">
        <v>830</v>
      </c>
      <c r="E622" s="310" t="s">
        <v>487</v>
      </c>
      <c r="F622" s="310">
        <v>1701</v>
      </c>
      <c r="G622" s="310" t="s">
        <v>498</v>
      </c>
      <c r="H622" s="310" t="s">
        <v>831</v>
      </c>
      <c r="I622" s="310" t="s">
        <v>832</v>
      </c>
      <c r="J622" s="310" t="s">
        <v>491</v>
      </c>
      <c r="K622" s="311">
        <v>44197</v>
      </c>
      <c r="L622" s="311">
        <v>44561</v>
      </c>
      <c r="M622" s="310" t="s">
        <v>425</v>
      </c>
      <c r="N622" s="310">
        <v>58</v>
      </c>
      <c r="O622" s="310">
        <v>15</v>
      </c>
      <c r="P622" s="310">
        <v>27</v>
      </c>
      <c r="Q622" s="310">
        <v>83</v>
      </c>
      <c r="R622" s="310">
        <v>2</v>
      </c>
      <c r="S622" s="310" t="s">
        <v>426</v>
      </c>
    </row>
    <row r="623" spans="1:19" x14ac:dyDescent="0.25">
      <c r="A623" s="310" t="s">
        <v>827</v>
      </c>
      <c r="B623" s="310" t="s">
        <v>828</v>
      </c>
      <c r="C623" s="310" t="s">
        <v>829</v>
      </c>
      <c r="D623" s="310" t="s">
        <v>830</v>
      </c>
      <c r="E623" s="310" t="s">
        <v>487</v>
      </c>
      <c r="F623" s="310">
        <v>1701</v>
      </c>
      <c r="G623" s="310" t="s">
        <v>498</v>
      </c>
      <c r="H623" s="310" t="s">
        <v>831</v>
      </c>
      <c r="I623" s="310" t="s">
        <v>832</v>
      </c>
      <c r="J623" s="310" t="s">
        <v>491</v>
      </c>
      <c r="K623" s="311">
        <v>44197</v>
      </c>
      <c r="L623" s="311">
        <v>44561</v>
      </c>
      <c r="M623" s="310" t="s">
        <v>427</v>
      </c>
      <c r="N623" s="310">
        <v>55</v>
      </c>
      <c r="O623" s="310">
        <v>11</v>
      </c>
      <c r="P623" s="310">
        <v>34</v>
      </c>
      <c r="Q623" s="310">
        <v>80</v>
      </c>
      <c r="R623" s="310">
        <v>2</v>
      </c>
      <c r="S623" s="310" t="s">
        <v>445</v>
      </c>
    </row>
    <row r="624" spans="1:19" x14ac:dyDescent="0.25">
      <c r="A624" s="310" t="s">
        <v>827</v>
      </c>
      <c r="B624" s="310" t="s">
        <v>828</v>
      </c>
      <c r="C624" s="310" t="s">
        <v>829</v>
      </c>
      <c r="D624" s="310" t="s">
        <v>830</v>
      </c>
      <c r="E624" s="310" t="s">
        <v>487</v>
      </c>
      <c r="F624" s="310">
        <v>1701</v>
      </c>
      <c r="G624" s="310" t="s">
        <v>498</v>
      </c>
      <c r="H624" s="310" t="s">
        <v>831</v>
      </c>
      <c r="I624" s="310" t="s">
        <v>832</v>
      </c>
      <c r="J624" s="310" t="s">
        <v>491</v>
      </c>
      <c r="K624" s="311">
        <v>44197</v>
      </c>
      <c r="L624" s="311">
        <v>44561</v>
      </c>
      <c r="M624" s="310" t="s">
        <v>492</v>
      </c>
      <c r="R624" s="310">
        <v>3</v>
      </c>
      <c r="S624" s="310" t="s">
        <v>493</v>
      </c>
    </row>
    <row r="625" spans="1:19" x14ac:dyDescent="0.25">
      <c r="A625" s="310" t="s">
        <v>833</v>
      </c>
      <c r="B625" s="310" t="s">
        <v>834</v>
      </c>
      <c r="C625" s="310" t="s">
        <v>835</v>
      </c>
      <c r="D625" s="310" t="s">
        <v>488</v>
      </c>
      <c r="E625" s="310" t="s">
        <v>487</v>
      </c>
      <c r="F625" s="310">
        <v>1608</v>
      </c>
      <c r="G625" s="310" t="s">
        <v>488</v>
      </c>
      <c r="H625" s="310" t="s">
        <v>836</v>
      </c>
      <c r="I625" s="310" t="s">
        <v>837</v>
      </c>
      <c r="J625" s="310" t="s">
        <v>491</v>
      </c>
      <c r="K625" s="311">
        <v>44197</v>
      </c>
      <c r="L625" s="311">
        <v>44561</v>
      </c>
      <c r="M625" s="310" t="s">
        <v>421</v>
      </c>
      <c r="N625" s="310">
        <v>63</v>
      </c>
      <c r="O625" s="310">
        <v>15</v>
      </c>
      <c r="P625" s="310">
        <v>22</v>
      </c>
      <c r="Q625" s="310">
        <v>82</v>
      </c>
      <c r="R625" s="310">
        <v>1</v>
      </c>
      <c r="S625" s="310" t="s">
        <v>422</v>
      </c>
    </row>
    <row r="626" spans="1:19" x14ac:dyDescent="0.25">
      <c r="A626" s="310" t="s">
        <v>833</v>
      </c>
      <c r="B626" s="310" t="s">
        <v>834</v>
      </c>
      <c r="C626" s="310" t="s">
        <v>835</v>
      </c>
      <c r="D626" s="310" t="s">
        <v>488</v>
      </c>
      <c r="E626" s="310" t="s">
        <v>487</v>
      </c>
      <c r="F626" s="310">
        <v>1608</v>
      </c>
      <c r="G626" s="310" t="s">
        <v>488</v>
      </c>
      <c r="H626" s="310" t="s">
        <v>836</v>
      </c>
      <c r="I626" s="310" t="s">
        <v>837</v>
      </c>
      <c r="J626" s="310" t="s">
        <v>491</v>
      </c>
      <c r="K626" s="311">
        <v>44197</v>
      </c>
      <c r="L626" s="311">
        <v>44561</v>
      </c>
      <c r="M626" s="310" t="s">
        <v>429</v>
      </c>
      <c r="N626" s="310">
        <v>71</v>
      </c>
      <c r="O626" s="310">
        <v>8</v>
      </c>
      <c r="P626" s="310">
        <v>21</v>
      </c>
      <c r="Q626" s="310">
        <v>87</v>
      </c>
      <c r="R626" s="310">
        <v>2</v>
      </c>
      <c r="S626" s="310" t="s">
        <v>430</v>
      </c>
    </row>
    <row r="627" spans="1:19" x14ac:dyDescent="0.25">
      <c r="A627" s="310" t="s">
        <v>833</v>
      </c>
      <c r="B627" s="310" t="s">
        <v>834</v>
      </c>
      <c r="C627" s="310" t="s">
        <v>835</v>
      </c>
      <c r="D627" s="310" t="s">
        <v>488</v>
      </c>
      <c r="E627" s="310" t="s">
        <v>487</v>
      </c>
      <c r="F627" s="310">
        <v>1608</v>
      </c>
      <c r="G627" s="310" t="s">
        <v>488</v>
      </c>
      <c r="H627" s="310" t="s">
        <v>836</v>
      </c>
      <c r="I627" s="310" t="s">
        <v>837</v>
      </c>
      <c r="J627" s="310" t="s">
        <v>491</v>
      </c>
      <c r="K627" s="311">
        <v>44197</v>
      </c>
      <c r="L627" s="311">
        <v>44561</v>
      </c>
      <c r="M627" s="310" t="s">
        <v>423</v>
      </c>
      <c r="N627" s="310">
        <v>43</v>
      </c>
      <c r="O627" s="310">
        <v>25</v>
      </c>
      <c r="P627" s="310">
        <v>32</v>
      </c>
      <c r="Q627" s="310">
        <v>71</v>
      </c>
      <c r="R627" s="310">
        <v>1</v>
      </c>
      <c r="S627" s="310" t="s">
        <v>424</v>
      </c>
    </row>
    <row r="628" spans="1:19" x14ac:dyDescent="0.25">
      <c r="A628" s="310" t="s">
        <v>833</v>
      </c>
      <c r="B628" s="310" t="s">
        <v>834</v>
      </c>
      <c r="C628" s="310" t="s">
        <v>835</v>
      </c>
      <c r="D628" s="310" t="s">
        <v>488</v>
      </c>
      <c r="E628" s="310" t="s">
        <v>487</v>
      </c>
      <c r="F628" s="310">
        <v>1608</v>
      </c>
      <c r="G628" s="310" t="s">
        <v>488</v>
      </c>
      <c r="H628" s="310" t="s">
        <v>836</v>
      </c>
      <c r="I628" s="310" t="s">
        <v>837</v>
      </c>
      <c r="J628" s="310" t="s">
        <v>491</v>
      </c>
      <c r="K628" s="311">
        <v>44197</v>
      </c>
      <c r="L628" s="311">
        <v>44561</v>
      </c>
      <c r="M628" s="310" t="s">
        <v>431</v>
      </c>
      <c r="N628" s="310">
        <v>48</v>
      </c>
      <c r="O628" s="310">
        <v>33</v>
      </c>
      <c r="P628" s="310">
        <v>19</v>
      </c>
      <c r="Q628" s="310">
        <v>65</v>
      </c>
      <c r="R628" s="310">
        <v>1</v>
      </c>
      <c r="S628" s="310" t="s">
        <v>432</v>
      </c>
    </row>
    <row r="629" spans="1:19" x14ac:dyDescent="0.25">
      <c r="A629" s="310" t="s">
        <v>833</v>
      </c>
      <c r="B629" s="310" t="s">
        <v>834</v>
      </c>
      <c r="C629" s="310" t="s">
        <v>835</v>
      </c>
      <c r="D629" s="310" t="s">
        <v>488</v>
      </c>
      <c r="E629" s="310" t="s">
        <v>487</v>
      </c>
      <c r="F629" s="310">
        <v>1608</v>
      </c>
      <c r="G629" s="310" t="s">
        <v>488</v>
      </c>
      <c r="H629" s="310" t="s">
        <v>836</v>
      </c>
      <c r="I629" s="310" t="s">
        <v>837</v>
      </c>
      <c r="J629" s="310" t="s">
        <v>491</v>
      </c>
      <c r="K629" s="311">
        <v>44197</v>
      </c>
      <c r="L629" s="311">
        <v>44561</v>
      </c>
      <c r="M629" s="310" t="s">
        <v>435</v>
      </c>
      <c r="N629" s="310">
        <v>83</v>
      </c>
      <c r="O629" s="310">
        <v>17</v>
      </c>
      <c r="Q629" s="310">
        <v>83</v>
      </c>
      <c r="R629" s="310">
        <v>3</v>
      </c>
      <c r="S629" s="310" t="s">
        <v>436</v>
      </c>
    </row>
    <row r="630" spans="1:19" x14ac:dyDescent="0.25">
      <c r="A630" s="310" t="s">
        <v>833</v>
      </c>
      <c r="B630" s="310" t="s">
        <v>834</v>
      </c>
      <c r="C630" s="310" t="s">
        <v>835</v>
      </c>
      <c r="D630" s="310" t="s">
        <v>488</v>
      </c>
      <c r="E630" s="310" t="s">
        <v>487</v>
      </c>
      <c r="F630" s="310">
        <v>1608</v>
      </c>
      <c r="G630" s="310" t="s">
        <v>488</v>
      </c>
      <c r="H630" s="310" t="s">
        <v>836</v>
      </c>
      <c r="I630" s="310" t="s">
        <v>837</v>
      </c>
      <c r="J630" s="310" t="s">
        <v>491</v>
      </c>
      <c r="K630" s="311">
        <v>44197</v>
      </c>
      <c r="L630" s="311">
        <v>44561</v>
      </c>
      <c r="M630" s="310" t="s">
        <v>433</v>
      </c>
      <c r="N630" s="310">
        <v>40</v>
      </c>
      <c r="O630" s="310">
        <v>12</v>
      </c>
      <c r="P630" s="310">
        <v>48</v>
      </c>
      <c r="Q630" s="310">
        <v>75</v>
      </c>
      <c r="R630" s="310">
        <v>2</v>
      </c>
      <c r="S630" s="310" t="s">
        <v>434</v>
      </c>
    </row>
    <row r="631" spans="1:19" x14ac:dyDescent="0.25">
      <c r="A631" s="310" t="s">
        <v>833</v>
      </c>
      <c r="B631" s="310" t="s">
        <v>834</v>
      </c>
      <c r="C631" s="310" t="s">
        <v>835</v>
      </c>
      <c r="D631" s="310" t="s">
        <v>488</v>
      </c>
      <c r="E631" s="310" t="s">
        <v>487</v>
      </c>
      <c r="F631" s="310">
        <v>1608</v>
      </c>
      <c r="G631" s="310" t="s">
        <v>488</v>
      </c>
      <c r="H631" s="310" t="s">
        <v>836</v>
      </c>
      <c r="I631" s="310" t="s">
        <v>837</v>
      </c>
      <c r="J631" s="310" t="s">
        <v>491</v>
      </c>
      <c r="K631" s="311">
        <v>44197</v>
      </c>
      <c r="L631" s="311">
        <v>44561</v>
      </c>
      <c r="M631" s="310" t="s">
        <v>419</v>
      </c>
      <c r="N631" s="310">
        <v>53</v>
      </c>
      <c r="O631" s="310">
        <v>20</v>
      </c>
      <c r="P631" s="310">
        <v>27</v>
      </c>
      <c r="Q631" s="310">
        <v>76</v>
      </c>
      <c r="R631" s="310">
        <v>1</v>
      </c>
      <c r="S631" s="310" t="s">
        <v>420</v>
      </c>
    </row>
    <row r="632" spans="1:19" x14ac:dyDescent="0.25">
      <c r="A632" s="310" t="s">
        <v>833</v>
      </c>
      <c r="B632" s="310" t="s">
        <v>834</v>
      </c>
      <c r="C632" s="310" t="s">
        <v>835</v>
      </c>
      <c r="D632" s="310" t="s">
        <v>488</v>
      </c>
      <c r="E632" s="310" t="s">
        <v>487</v>
      </c>
      <c r="F632" s="310">
        <v>1608</v>
      </c>
      <c r="G632" s="310" t="s">
        <v>488</v>
      </c>
      <c r="H632" s="310" t="s">
        <v>836</v>
      </c>
      <c r="I632" s="310" t="s">
        <v>837</v>
      </c>
      <c r="J632" s="310" t="s">
        <v>491</v>
      </c>
      <c r="K632" s="311">
        <v>44197</v>
      </c>
      <c r="L632" s="311">
        <v>44561</v>
      </c>
      <c r="M632" s="310" t="s">
        <v>417</v>
      </c>
      <c r="N632" s="310">
        <v>35</v>
      </c>
      <c r="O632" s="310">
        <v>28</v>
      </c>
      <c r="P632" s="310">
        <v>37</v>
      </c>
      <c r="Q632" s="310">
        <v>66</v>
      </c>
      <c r="R632" s="310">
        <v>1</v>
      </c>
      <c r="S632" s="310" t="s">
        <v>418</v>
      </c>
    </row>
    <row r="633" spans="1:19" x14ac:dyDescent="0.25">
      <c r="A633" s="310" t="s">
        <v>833</v>
      </c>
      <c r="B633" s="310" t="s">
        <v>834</v>
      </c>
      <c r="C633" s="310" t="s">
        <v>835</v>
      </c>
      <c r="D633" s="310" t="s">
        <v>488</v>
      </c>
      <c r="E633" s="310" t="s">
        <v>487</v>
      </c>
      <c r="F633" s="310">
        <v>1608</v>
      </c>
      <c r="G633" s="310" t="s">
        <v>488</v>
      </c>
      <c r="H633" s="310" t="s">
        <v>836</v>
      </c>
      <c r="I633" s="310" t="s">
        <v>837</v>
      </c>
      <c r="J633" s="310" t="s">
        <v>491</v>
      </c>
      <c r="K633" s="311">
        <v>44197</v>
      </c>
      <c r="L633" s="311">
        <v>44561</v>
      </c>
      <c r="M633" s="310" t="s">
        <v>425</v>
      </c>
      <c r="N633" s="310">
        <v>50</v>
      </c>
      <c r="O633" s="310">
        <v>23</v>
      </c>
      <c r="P633" s="310">
        <v>27</v>
      </c>
      <c r="Q633" s="310">
        <v>77</v>
      </c>
      <c r="R633" s="310">
        <v>1</v>
      </c>
      <c r="S633" s="310" t="s">
        <v>426</v>
      </c>
    </row>
    <row r="634" spans="1:19" x14ac:dyDescent="0.25">
      <c r="A634" s="310" t="s">
        <v>833</v>
      </c>
      <c r="B634" s="310" t="s">
        <v>834</v>
      </c>
      <c r="C634" s="310" t="s">
        <v>835</v>
      </c>
      <c r="D634" s="310" t="s">
        <v>488</v>
      </c>
      <c r="E634" s="310" t="s">
        <v>487</v>
      </c>
      <c r="F634" s="310">
        <v>1608</v>
      </c>
      <c r="G634" s="310" t="s">
        <v>488</v>
      </c>
      <c r="H634" s="310" t="s">
        <v>836</v>
      </c>
      <c r="I634" s="310" t="s">
        <v>837</v>
      </c>
      <c r="J634" s="310" t="s">
        <v>491</v>
      </c>
      <c r="K634" s="311">
        <v>44197</v>
      </c>
      <c r="L634" s="311">
        <v>44561</v>
      </c>
      <c r="M634" s="310" t="s">
        <v>427</v>
      </c>
      <c r="N634" s="310">
        <v>52</v>
      </c>
      <c r="O634" s="310">
        <v>17</v>
      </c>
      <c r="P634" s="310">
        <v>31</v>
      </c>
      <c r="Q634" s="310">
        <v>76</v>
      </c>
      <c r="R634" s="310">
        <v>2</v>
      </c>
      <c r="S634" s="310" t="s">
        <v>445</v>
      </c>
    </row>
    <row r="635" spans="1:19" x14ac:dyDescent="0.25">
      <c r="A635" s="310" t="s">
        <v>833</v>
      </c>
      <c r="B635" s="310" t="s">
        <v>834</v>
      </c>
      <c r="C635" s="310" t="s">
        <v>835</v>
      </c>
      <c r="D635" s="310" t="s">
        <v>488</v>
      </c>
      <c r="E635" s="310" t="s">
        <v>487</v>
      </c>
      <c r="F635" s="310">
        <v>1608</v>
      </c>
      <c r="G635" s="310" t="s">
        <v>488</v>
      </c>
      <c r="H635" s="310" t="s">
        <v>836</v>
      </c>
      <c r="I635" s="310" t="s">
        <v>837</v>
      </c>
      <c r="J635" s="310" t="s">
        <v>491</v>
      </c>
      <c r="K635" s="311">
        <v>44197</v>
      </c>
      <c r="L635" s="311">
        <v>44561</v>
      </c>
      <c r="M635" s="310" t="s">
        <v>492</v>
      </c>
      <c r="R635" s="310">
        <v>2</v>
      </c>
      <c r="S635" s="310" t="s">
        <v>493</v>
      </c>
    </row>
    <row r="636" spans="1:19" x14ac:dyDescent="0.25">
      <c r="A636" s="310" t="s">
        <v>838</v>
      </c>
      <c r="B636" s="310" t="s">
        <v>839</v>
      </c>
      <c r="C636" s="310" t="s">
        <v>840</v>
      </c>
      <c r="D636" s="310" t="s">
        <v>841</v>
      </c>
      <c r="E636" s="310" t="s">
        <v>487</v>
      </c>
      <c r="F636" s="310">
        <v>2554</v>
      </c>
      <c r="G636" s="310" t="s">
        <v>841</v>
      </c>
      <c r="H636" s="310" t="s">
        <v>842</v>
      </c>
      <c r="I636" s="310" t="s">
        <v>843</v>
      </c>
      <c r="J636" s="310" t="s">
        <v>606</v>
      </c>
      <c r="K636" s="311">
        <v>44197</v>
      </c>
      <c r="L636" s="311">
        <v>44561</v>
      </c>
      <c r="M636" s="310" t="s">
        <v>421</v>
      </c>
      <c r="N636" s="310">
        <v>85</v>
      </c>
      <c r="O636" s="310">
        <v>2</v>
      </c>
      <c r="P636" s="310">
        <v>13</v>
      </c>
      <c r="S636" s="310" t="s">
        <v>422</v>
      </c>
    </row>
    <row r="637" spans="1:19" x14ac:dyDescent="0.25">
      <c r="A637" s="310" t="s">
        <v>838</v>
      </c>
      <c r="B637" s="310" t="s">
        <v>839</v>
      </c>
      <c r="C637" s="310" t="s">
        <v>840</v>
      </c>
      <c r="D637" s="310" t="s">
        <v>841</v>
      </c>
      <c r="E637" s="310" t="s">
        <v>487</v>
      </c>
      <c r="F637" s="310">
        <v>2554</v>
      </c>
      <c r="G637" s="310" t="s">
        <v>841</v>
      </c>
      <c r="H637" s="310" t="s">
        <v>842</v>
      </c>
      <c r="I637" s="310" t="s">
        <v>843</v>
      </c>
      <c r="J637" s="310" t="s">
        <v>606</v>
      </c>
      <c r="K637" s="311">
        <v>44197</v>
      </c>
      <c r="L637" s="311">
        <v>44561</v>
      </c>
      <c r="M637" s="310" t="s">
        <v>429</v>
      </c>
      <c r="N637" s="310">
        <v>82</v>
      </c>
      <c r="O637" s="310">
        <v>2</v>
      </c>
      <c r="P637" s="310">
        <v>16</v>
      </c>
      <c r="S637" s="310" t="s">
        <v>430</v>
      </c>
    </row>
    <row r="638" spans="1:19" x14ac:dyDescent="0.25">
      <c r="A638" s="310" t="s">
        <v>838</v>
      </c>
      <c r="B638" s="310" t="s">
        <v>839</v>
      </c>
      <c r="C638" s="310" t="s">
        <v>840</v>
      </c>
      <c r="D638" s="310" t="s">
        <v>841</v>
      </c>
      <c r="E638" s="310" t="s">
        <v>487</v>
      </c>
      <c r="F638" s="310">
        <v>2554</v>
      </c>
      <c r="G638" s="310" t="s">
        <v>841</v>
      </c>
      <c r="H638" s="310" t="s">
        <v>842</v>
      </c>
      <c r="I638" s="310" t="s">
        <v>843</v>
      </c>
      <c r="J638" s="310" t="s">
        <v>606</v>
      </c>
      <c r="K638" s="311">
        <v>44197</v>
      </c>
      <c r="L638" s="311">
        <v>44561</v>
      </c>
      <c r="M638" s="310" t="s">
        <v>423</v>
      </c>
      <c r="N638" s="310">
        <v>83</v>
      </c>
      <c r="O638" s="310">
        <v>8</v>
      </c>
      <c r="P638" s="310">
        <v>9</v>
      </c>
      <c r="S638" s="310" t="s">
        <v>424</v>
      </c>
    </row>
    <row r="639" spans="1:19" x14ac:dyDescent="0.25">
      <c r="A639" s="310" t="s">
        <v>838</v>
      </c>
      <c r="B639" s="310" t="s">
        <v>839</v>
      </c>
      <c r="C639" s="310" t="s">
        <v>840</v>
      </c>
      <c r="D639" s="310" t="s">
        <v>841</v>
      </c>
      <c r="E639" s="310" t="s">
        <v>487</v>
      </c>
      <c r="F639" s="310">
        <v>2554</v>
      </c>
      <c r="G639" s="310" t="s">
        <v>841</v>
      </c>
      <c r="H639" s="310" t="s">
        <v>842</v>
      </c>
      <c r="I639" s="310" t="s">
        <v>843</v>
      </c>
      <c r="J639" s="310" t="s">
        <v>606</v>
      </c>
      <c r="K639" s="311">
        <v>44197</v>
      </c>
      <c r="L639" s="311">
        <v>44561</v>
      </c>
      <c r="M639" s="310" t="s">
        <v>431</v>
      </c>
      <c r="N639" s="310">
        <v>64</v>
      </c>
      <c r="O639" s="310">
        <v>16</v>
      </c>
      <c r="P639" s="310">
        <v>20</v>
      </c>
      <c r="S639" s="310" t="s">
        <v>432</v>
      </c>
    </row>
    <row r="640" spans="1:19" x14ac:dyDescent="0.25">
      <c r="A640" s="310" t="s">
        <v>838</v>
      </c>
      <c r="B640" s="310" t="s">
        <v>839</v>
      </c>
      <c r="C640" s="310" t="s">
        <v>840</v>
      </c>
      <c r="D640" s="310" t="s">
        <v>841</v>
      </c>
      <c r="E640" s="310" t="s">
        <v>487</v>
      </c>
      <c r="F640" s="310">
        <v>2554</v>
      </c>
      <c r="G640" s="310" t="s">
        <v>841</v>
      </c>
      <c r="H640" s="310" t="s">
        <v>842</v>
      </c>
      <c r="I640" s="310" t="s">
        <v>843</v>
      </c>
      <c r="J640" s="310" t="s">
        <v>606</v>
      </c>
      <c r="K640" s="311">
        <v>44197</v>
      </c>
      <c r="L640" s="311">
        <v>44561</v>
      </c>
      <c r="M640" s="310" t="s">
        <v>435</v>
      </c>
      <c r="N640" s="310">
        <v>84</v>
      </c>
      <c r="O640" s="310">
        <v>16</v>
      </c>
      <c r="S640" s="310" t="s">
        <v>436</v>
      </c>
    </row>
    <row r="641" spans="1:19" x14ac:dyDescent="0.25">
      <c r="A641" s="310" t="s">
        <v>838</v>
      </c>
      <c r="B641" s="310" t="s">
        <v>839</v>
      </c>
      <c r="C641" s="310" t="s">
        <v>840</v>
      </c>
      <c r="D641" s="310" t="s">
        <v>841</v>
      </c>
      <c r="E641" s="310" t="s">
        <v>487</v>
      </c>
      <c r="F641" s="310">
        <v>2554</v>
      </c>
      <c r="G641" s="310" t="s">
        <v>841</v>
      </c>
      <c r="H641" s="310" t="s">
        <v>842</v>
      </c>
      <c r="I641" s="310" t="s">
        <v>843</v>
      </c>
      <c r="J641" s="310" t="s">
        <v>606</v>
      </c>
      <c r="K641" s="311">
        <v>44197</v>
      </c>
      <c r="L641" s="311">
        <v>44561</v>
      </c>
      <c r="M641" s="310" t="s">
        <v>433</v>
      </c>
      <c r="N641" s="310">
        <v>52</v>
      </c>
      <c r="O641" s="310">
        <v>4</v>
      </c>
      <c r="P641" s="310">
        <v>44</v>
      </c>
      <c r="S641" s="310" t="s">
        <v>434</v>
      </c>
    </row>
    <row r="642" spans="1:19" x14ac:dyDescent="0.25">
      <c r="A642" s="310" t="s">
        <v>838</v>
      </c>
      <c r="B642" s="310" t="s">
        <v>839</v>
      </c>
      <c r="C642" s="310" t="s">
        <v>840</v>
      </c>
      <c r="D642" s="310" t="s">
        <v>841</v>
      </c>
      <c r="E642" s="310" t="s">
        <v>487</v>
      </c>
      <c r="F642" s="310">
        <v>2554</v>
      </c>
      <c r="G642" s="310" t="s">
        <v>841</v>
      </c>
      <c r="H642" s="310" t="s">
        <v>842</v>
      </c>
      <c r="I642" s="310" t="s">
        <v>843</v>
      </c>
      <c r="J642" s="310" t="s">
        <v>606</v>
      </c>
      <c r="K642" s="311">
        <v>44197</v>
      </c>
      <c r="L642" s="311">
        <v>44561</v>
      </c>
      <c r="M642" s="310" t="s">
        <v>419</v>
      </c>
      <c r="N642" s="310">
        <v>64</v>
      </c>
      <c r="O642" s="310">
        <v>11</v>
      </c>
      <c r="P642" s="310">
        <v>25</v>
      </c>
      <c r="S642" s="310" t="s">
        <v>420</v>
      </c>
    </row>
    <row r="643" spans="1:19" x14ac:dyDescent="0.25">
      <c r="A643" s="310" t="s">
        <v>838</v>
      </c>
      <c r="B643" s="310" t="s">
        <v>839</v>
      </c>
      <c r="C643" s="310" t="s">
        <v>840</v>
      </c>
      <c r="D643" s="310" t="s">
        <v>841</v>
      </c>
      <c r="E643" s="310" t="s">
        <v>487</v>
      </c>
      <c r="F643" s="310">
        <v>2554</v>
      </c>
      <c r="G643" s="310" t="s">
        <v>841</v>
      </c>
      <c r="H643" s="310" t="s">
        <v>842</v>
      </c>
      <c r="I643" s="310" t="s">
        <v>843</v>
      </c>
      <c r="J643" s="310" t="s">
        <v>606</v>
      </c>
      <c r="K643" s="311">
        <v>44197</v>
      </c>
      <c r="L643" s="311">
        <v>44561</v>
      </c>
      <c r="M643" s="310" t="s">
        <v>417</v>
      </c>
      <c r="N643" s="310">
        <v>66</v>
      </c>
      <c r="O643" s="310">
        <v>3</v>
      </c>
      <c r="P643" s="310">
        <v>31</v>
      </c>
      <c r="S643" s="310" t="s">
        <v>418</v>
      </c>
    </row>
    <row r="644" spans="1:19" x14ac:dyDescent="0.25">
      <c r="A644" s="310" t="s">
        <v>838</v>
      </c>
      <c r="B644" s="310" t="s">
        <v>839</v>
      </c>
      <c r="C644" s="310" t="s">
        <v>840</v>
      </c>
      <c r="D644" s="310" t="s">
        <v>841</v>
      </c>
      <c r="E644" s="310" t="s">
        <v>487</v>
      </c>
      <c r="F644" s="310">
        <v>2554</v>
      </c>
      <c r="G644" s="310" t="s">
        <v>841</v>
      </c>
      <c r="H644" s="310" t="s">
        <v>842</v>
      </c>
      <c r="I644" s="310" t="s">
        <v>843</v>
      </c>
      <c r="J644" s="310" t="s">
        <v>606</v>
      </c>
      <c r="K644" s="311">
        <v>44197</v>
      </c>
      <c r="L644" s="311">
        <v>44561</v>
      </c>
      <c r="M644" s="310" t="s">
        <v>425</v>
      </c>
      <c r="N644" s="310">
        <v>77</v>
      </c>
      <c r="O644" s="310">
        <v>6</v>
      </c>
      <c r="P644" s="310">
        <v>17</v>
      </c>
      <c r="S644" s="310" t="s">
        <v>426</v>
      </c>
    </row>
    <row r="645" spans="1:19" x14ac:dyDescent="0.25">
      <c r="A645" s="310" t="s">
        <v>838</v>
      </c>
      <c r="B645" s="310" t="s">
        <v>839</v>
      </c>
      <c r="C645" s="310" t="s">
        <v>840</v>
      </c>
      <c r="D645" s="310" t="s">
        <v>841</v>
      </c>
      <c r="E645" s="310" t="s">
        <v>487</v>
      </c>
      <c r="F645" s="310">
        <v>2554</v>
      </c>
      <c r="G645" s="310" t="s">
        <v>841</v>
      </c>
      <c r="H645" s="310" t="s">
        <v>842</v>
      </c>
      <c r="I645" s="310" t="s">
        <v>843</v>
      </c>
      <c r="J645" s="310" t="s">
        <v>606</v>
      </c>
      <c r="K645" s="311">
        <v>44197</v>
      </c>
      <c r="L645" s="311">
        <v>44561</v>
      </c>
      <c r="M645" s="310" t="s">
        <v>427</v>
      </c>
      <c r="N645" s="310">
        <v>80</v>
      </c>
      <c r="O645" s="310">
        <v>1</v>
      </c>
      <c r="P645" s="310">
        <v>19</v>
      </c>
      <c r="S645" s="310" t="s">
        <v>445</v>
      </c>
    </row>
    <row r="646" spans="1:19" x14ac:dyDescent="0.25">
      <c r="A646" s="310" t="s">
        <v>838</v>
      </c>
      <c r="B646" s="310" t="s">
        <v>839</v>
      </c>
      <c r="C646" s="310" t="s">
        <v>840</v>
      </c>
      <c r="D646" s="310" t="s">
        <v>841</v>
      </c>
      <c r="E646" s="310" t="s">
        <v>487</v>
      </c>
      <c r="F646" s="310">
        <v>2554</v>
      </c>
      <c r="G646" s="310" t="s">
        <v>841</v>
      </c>
      <c r="H646" s="310" t="s">
        <v>842</v>
      </c>
      <c r="I646" s="310" t="s">
        <v>843</v>
      </c>
      <c r="J646" s="310" t="s">
        <v>606</v>
      </c>
      <c r="K646" s="311">
        <v>44197</v>
      </c>
      <c r="L646" s="311">
        <v>44561</v>
      </c>
      <c r="M646" s="310" t="s">
        <v>492</v>
      </c>
      <c r="S646" s="310" t="s">
        <v>493</v>
      </c>
    </row>
    <row r="647" spans="1:19" x14ac:dyDescent="0.25">
      <c r="A647" s="310" t="s">
        <v>844</v>
      </c>
      <c r="B647" s="310" t="s">
        <v>845</v>
      </c>
      <c r="C647" s="310" t="s">
        <v>846</v>
      </c>
      <c r="D647" s="310" t="s">
        <v>847</v>
      </c>
      <c r="E647" s="310" t="s">
        <v>487</v>
      </c>
      <c r="F647" s="310">
        <v>2557</v>
      </c>
      <c r="G647" s="310" t="s">
        <v>848</v>
      </c>
      <c r="H647" s="310" t="s">
        <v>849</v>
      </c>
      <c r="I647" s="310" t="s">
        <v>850</v>
      </c>
      <c r="J647" s="310" t="s">
        <v>826</v>
      </c>
      <c r="K647" s="311">
        <v>44197</v>
      </c>
      <c r="L647" s="311">
        <v>44561</v>
      </c>
      <c r="M647" s="310" t="s">
        <v>421</v>
      </c>
      <c r="N647" s="310">
        <v>86</v>
      </c>
      <c r="O647" s="310">
        <v>2</v>
      </c>
      <c r="P647" s="310">
        <v>12</v>
      </c>
      <c r="Q647" s="310">
        <v>95</v>
      </c>
      <c r="R647" s="310">
        <v>5</v>
      </c>
      <c r="S647" s="310" t="s">
        <v>422</v>
      </c>
    </row>
    <row r="648" spans="1:19" x14ac:dyDescent="0.25">
      <c r="A648" s="310" t="s">
        <v>844</v>
      </c>
      <c r="B648" s="310" t="s">
        <v>845</v>
      </c>
      <c r="C648" s="310" t="s">
        <v>846</v>
      </c>
      <c r="D648" s="310" t="s">
        <v>847</v>
      </c>
      <c r="E648" s="310" t="s">
        <v>487</v>
      </c>
      <c r="F648" s="310">
        <v>2557</v>
      </c>
      <c r="G648" s="310" t="s">
        <v>848</v>
      </c>
      <c r="H648" s="310" t="s">
        <v>849</v>
      </c>
      <c r="I648" s="310" t="s">
        <v>850</v>
      </c>
      <c r="J648" s="310" t="s">
        <v>826</v>
      </c>
      <c r="K648" s="311">
        <v>44197</v>
      </c>
      <c r="L648" s="311">
        <v>44561</v>
      </c>
      <c r="M648" s="310" t="s">
        <v>429</v>
      </c>
      <c r="N648" s="310">
        <v>86</v>
      </c>
      <c r="O648" s="310">
        <v>2</v>
      </c>
      <c r="P648" s="310">
        <v>12</v>
      </c>
      <c r="Q648" s="310">
        <v>94</v>
      </c>
      <c r="R648" s="310">
        <v>5</v>
      </c>
      <c r="S648" s="310" t="s">
        <v>430</v>
      </c>
    </row>
    <row r="649" spans="1:19" x14ac:dyDescent="0.25">
      <c r="A649" s="310" t="s">
        <v>844</v>
      </c>
      <c r="B649" s="310" t="s">
        <v>845</v>
      </c>
      <c r="C649" s="310" t="s">
        <v>846</v>
      </c>
      <c r="D649" s="310" t="s">
        <v>847</v>
      </c>
      <c r="E649" s="310" t="s">
        <v>487</v>
      </c>
      <c r="F649" s="310">
        <v>2557</v>
      </c>
      <c r="G649" s="310" t="s">
        <v>848</v>
      </c>
      <c r="H649" s="310" t="s">
        <v>849</v>
      </c>
      <c r="I649" s="310" t="s">
        <v>850</v>
      </c>
      <c r="J649" s="310" t="s">
        <v>826</v>
      </c>
      <c r="K649" s="311">
        <v>44197</v>
      </c>
      <c r="L649" s="311">
        <v>44561</v>
      </c>
      <c r="M649" s="310" t="s">
        <v>423</v>
      </c>
      <c r="N649" s="310">
        <v>81</v>
      </c>
      <c r="O649" s="310">
        <v>3</v>
      </c>
      <c r="P649" s="310">
        <v>16</v>
      </c>
      <c r="Q649" s="310">
        <v>93</v>
      </c>
      <c r="R649" s="310">
        <v>5</v>
      </c>
      <c r="S649" s="310" t="s">
        <v>424</v>
      </c>
    </row>
    <row r="650" spans="1:19" x14ac:dyDescent="0.25">
      <c r="A650" s="310" t="s">
        <v>844</v>
      </c>
      <c r="B650" s="310" t="s">
        <v>845</v>
      </c>
      <c r="C650" s="310" t="s">
        <v>846</v>
      </c>
      <c r="D650" s="310" t="s">
        <v>847</v>
      </c>
      <c r="E650" s="310" t="s">
        <v>487</v>
      </c>
      <c r="F650" s="310">
        <v>2557</v>
      </c>
      <c r="G650" s="310" t="s">
        <v>848</v>
      </c>
      <c r="H650" s="310" t="s">
        <v>849</v>
      </c>
      <c r="I650" s="310" t="s">
        <v>850</v>
      </c>
      <c r="J650" s="310" t="s">
        <v>826</v>
      </c>
      <c r="K650" s="311">
        <v>44197</v>
      </c>
      <c r="L650" s="311">
        <v>44561</v>
      </c>
      <c r="M650" s="310" t="s">
        <v>431</v>
      </c>
      <c r="N650" s="310">
        <v>67</v>
      </c>
      <c r="O650" s="310">
        <v>12</v>
      </c>
      <c r="P650" s="310">
        <v>21</v>
      </c>
      <c r="Q650" s="310">
        <v>84</v>
      </c>
      <c r="R650" s="310">
        <v>5</v>
      </c>
      <c r="S650" s="310" t="s">
        <v>432</v>
      </c>
    </row>
    <row r="651" spans="1:19" x14ac:dyDescent="0.25">
      <c r="A651" s="310" t="s">
        <v>844</v>
      </c>
      <c r="B651" s="310" t="s">
        <v>845</v>
      </c>
      <c r="C651" s="310" t="s">
        <v>846</v>
      </c>
      <c r="D651" s="310" t="s">
        <v>847</v>
      </c>
      <c r="E651" s="310" t="s">
        <v>487</v>
      </c>
      <c r="F651" s="310">
        <v>2557</v>
      </c>
      <c r="G651" s="310" t="s">
        <v>848</v>
      </c>
      <c r="H651" s="310" t="s">
        <v>849</v>
      </c>
      <c r="I651" s="310" t="s">
        <v>850</v>
      </c>
      <c r="J651" s="310" t="s">
        <v>826</v>
      </c>
      <c r="K651" s="311">
        <v>44197</v>
      </c>
      <c r="L651" s="311">
        <v>44561</v>
      </c>
      <c r="M651" s="310" t="s">
        <v>435</v>
      </c>
      <c r="N651" s="310">
        <v>91</v>
      </c>
      <c r="O651" s="310">
        <v>9</v>
      </c>
      <c r="Q651" s="310">
        <v>91</v>
      </c>
      <c r="R651" s="310">
        <v>5</v>
      </c>
      <c r="S651" s="310" t="s">
        <v>436</v>
      </c>
    </row>
    <row r="652" spans="1:19" x14ac:dyDescent="0.25">
      <c r="A652" s="310" t="s">
        <v>844</v>
      </c>
      <c r="B652" s="310" t="s">
        <v>845</v>
      </c>
      <c r="C652" s="310" t="s">
        <v>846</v>
      </c>
      <c r="D652" s="310" t="s">
        <v>847</v>
      </c>
      <c r="E652" s="310" t="s">
        <v>487</v>
      </c>
      <c r="F652" s="310">
        <v>2557</v>
      </c>
      <c r="G652" s="310" t="s">
        <v>848</v>
      </c>
      <c r="H652" s="310" t="s">
        <v>849</v>
      </c>
      <c r="I652" s="310" t="s">
        <v>850</v>
      </c>
      <c r="J652" s="310" t="s">
        <v>826</v>
      </c>
      <c r="K652" s="311">
        <v>44197</v>
      </c>
      <c r="L652" s="311">
        <v>44561</v>
      </c>
      <c r="M652" s="310" t="s">
        <v>433</v>
      </c>
      <c r="N652" s="310">
        <v>54</v>
      </c>
      <c r="O652" s="310">
        <v>6</v>
      </c>
      <c r="P652" s="310">
        <v>40</v>
      </c>
      <c r="Q652" s="310">
        <v>82</v>
      </c>
      <c r="R652" s="310">
        <v>3</v>
      </c>
      <c r="S652" s="310" t="s">
        <v>434</v>
      </c>
    </row>
    <row r="653" spans="1:19" x14ac:dyDescent="0.25">
      <c r="A653" s="310" t="s">
        <v>844</v>
      </c>
      <c r="B653" s="310" t="s">
        <v>845</v>
      </c>
      <c r="C653" s="310" t="s">
        <v>846</v>
      </c>
      <c r="D653" s="310" t="s">
        <v>847</v>
      </c>
      <c r="E653" s="310" t="s">
        <v>487</v>
      </c>
      <c r="F653" s="310">
        <v>2557</v>
      </c>
      <c r="G653" s="310" t="s">
        <v>848</v>
      </c>
      <c r="H653" s="310" t="s">
        <v>849</v>
      </c>
      <c r="I653" s="310" t="s">
        <v>850</v>
      </c>
      <c r="J653" s="310" t="s">
        <v>826</v>
      </c>
      <c r="K653" s="311">
        <v>44197</v>
      </c>
      <c r="L653" s="311">
        <v>44561</v>
      </c>
      <c r="M653" s="310" t="s">
        <v>419</v>
      </c>
      <c r="N653" s="310">
        <v>78</v>
      </c>
      <c r="O653" s="310">
        <v>6</v>
      </c>
      <c r="P653" s="310">
        <v>16</v>
      </c>
      <c r="Q653" s="310">
        <v>90</v>
      </c>
      <c r="R653" s="310">
        <v>4</v>
      </c>
      <c r="S653" s="310" t="s">
        <v>420</v>
      </c>
    </row>
    <row r="654" spans="1:19" x14ac:dyDescent="0.25">
      <c r="A654" s="310" t="s">
        <v>844</v>
      </c>
      <c r="B654" s="310" t="s">
        <v>845</v>
      </c>
      <c r="C654" s="310" t="s">
        <v>846</v>
      </c>
      <c r="D654" s="310" t="s">
        <v>847</v>
      </c>
      <c r="E654" s="310" t="s">
        <v>487</v>
      </c>
      <c r="F654" s="310">
        <v>2557</v>
      </c>
      <c r="G654" s="310" t="s">
        <v>848</v>
      </c>
      <c r="H654" s="310" t="s">
        <v>849</v>
      </c>
      <c r="I654" s="310" t="s">
        <v>850</v>
      </c>
      <c r="J654" s="310" t="s">
        <v>826</v>
      </c>
      <c r="K654" s="311">
        <v>44197</v>
      </c>
      <c r="L654" s="311">
        <v>44561</v>
      </c>
      <c r="M654" s="310" t="s">
        <v>417</v>
      </c>
      <c r="N654" s="310">
        <v>59</v>
      </c>
      <c r="O654" s="310">
        <v>5</v>
      </c>
      <c r="P654" s="310">
        <v>36</v>
      </c>
      <c r="Q654" s="310">
        <v>85</v>
      </c>
      <c r="R654" s="310">
        <v>4</v>
      </c>
      <c r="S654" s="310" t="s">
        <v>418</v>
      </c>
    </row>
    <row r="655" spans="1:19" x14ac:dyDescent="0.25">
      <c r="A655" s="310" t="s">
        <v>844</v>
      </c>
      <c r="B655" s="310" t="s">
        <v>845</v>
      </c>
      <c r="C655" s="310" t="s">
        <v>846</v>
      </c>
      <c r="D655" s="310" t="s">
        <v>847</v>
      </c>
      <c r="E655" s="310" t="s">
        <v>487</v>
      </c>
      <c r="F655" s="310">
        <v>2557</v>
      </c>
      <c r="G655" s="310" t="s">
        <v>848</v>
      </c>
      <c r="H655" s="310" t="s">
        <v>849</v>
      </c>
      <c r="I655" s="310" t="s">
        <v>850</v>
      </c>
      <c r="J655" s="310" t="s">
        <v>826</v>
      </c>
      <c r="K655" s="311">
        <v>44197</v>
      </c>
      <c r="L655" s="311">
        <v>44561</v>
      </c>
      <c r="M655" s="310" t="s">
        <v>425</v>
      </c>
      <c r="N655" s="310">
        <v>81</v>
      </c>
      <c r="O655" s="310">
        <v>3</v>
      </c>
      <c r="P655" s="310">
        <v>16</v>
      </c>
      <c r="Q655" s="310">
        <v>92</v>
      </c>
      <c r="R655" s="310">
        <v>4</v>
      </c>
      <c r="S655" s="310" t="s">
        <v>426</v>
      </c>
    </row>
    <row r="656" spans="1:19" x14ac:dyDescent="0.25">
      <c r="A656" s="310" t="s">
        <v>844</v>
      </c>
      <c r="B656" s="310" t="s">
        <v>845</v>
      </c>
      <c r="C656" s="310" t="s">
        <v>846</v>
      </c>
      <c r="D656" s="310" t="s">
        <v>847</v>
      </c>
      <c r="E656" s="310" t="s">
        <v>487</v>
      </c>
      <c r="F656" s="310">
        <v>2557</v>
      </c>
      <c r="G656" s="310" t="s">
        <v>848</v>
      </c>
      <c r="H656" s="310" t="s">
        <v>849</v>
      </c>
      <c r="I656" s="310" t="s">
        <v>850</v>
      </c>
      <c r="J656" s="310" t="s">
        <v>826</v>
      </c>
      <c r="K656" s="311">
        <v>44197</v>
      </c>
      <c r="L656" s="311">
        <v>44561</v>
      </c>
      <c r="M656" s="310" t="s">
        <v>427</v>
      </c>
      <c r="N656" s="310">
        <v>83</v>
      </c>
      <c r="O656" s="310">
        <v>2</v>
      </c>
      <c r="P656" s="310">
        <v>15</v>
      </c>
      <c r="Q656" s="310">
        <v>93</v>
      </c>
      <c r="R656" s="310">
        <v>5</v>
      </c>
      <c r="S656" s="310" t="s">
        <v>445</v>
      </c>
    </row>
    <row r="657" spans="1:19" x14ac:dyDescent="0.25">
      <c r="A657" s="310" t="s">
        <v>844</v>
      </c>
      <c r="B657" s="310" t="s">
        <v>845</v>
      </c>
      <c r="C657" s="310" t="s">
        <v>846</v>
      </c>
      <c r="D657" s="310" t="s">
        <v>847</v>
      </c>
      <c r="E657" s="310" t="s">
        <v>487</v>
      </c>
      <c r="F657" s="310">
        <v>2557</v>
      </c>
      <c r="G657" s="310" t="s">
        <v>848</v>
      </c>
      <c r="H657" s="310" t="s">
        <v>849</v>
      </c>
      <c r="I657" s="310" t="s">
        <v>850</v>
      </c>
      <c r="J657" s="310" t="s">
        <v>826</v>
      </c>
      <c r="K657" s="311">
        <v>44197</v>
      </c>
      <c r="L657" s="311">
        <v>44561</v>
      </c>
      <c r="M657" s="310" t="s">
        <v>492</v>
      </c>
      <c r="R657" s="310">
        <v>5</v>
      </c>
      <c r="S657" s="310" t="s">
        <v>493</v>
      </c>
    </row>
    <row r="658" spans="1:19" x14ac:dyDescent="0.25">
      <c r="A658" s="310" t="s">
        <v>851</v>
      </c>
      <c r="B658" s="310" t="s">
        <v>852</v>
      </c>
      <c r="C658" s="310" t="s">
        <v>853</v>
      </c>
      <c r="D658" s="310" t="s">
        <v>854</v>
      </c>
      <c r="E658" s="310" t="s">
        <v>487</v>
      </c>
      <c r="F658" s="310">
        <v>1230</v>
      </c>
      <c r="G658" s="310" t="s">
        <v>623</v>
      </c>
      <c r="H658" s="310" t="s">
        <v>855</v>
      </c>
      <c r="I658" s="310" t="s">
        <v>856</v>
      </c>
      <c r="J658" s="310" t="s">
        <v>539</v>
      </c>
      <c r="K658" s="311">
        <v>44197</v>
      </c>
      <c r="L658" s="311">
        <v>44561</v>
      </c>
      <c r="M658" s="310" t="s">
        <v>421</v>
      </c>
      <c r="N658" s="310">
        <v>91</v>
      </c>
      <c r="O658" s="310">
        <v>1</v>
      </c>
      <c r="P658" s="310">
        <v>8</v>
      </c>
      <c r="Q658" s="310">
        <v>97</v>
      </c>
      <c r="R658" s="310">
        <v>5</v>
      </c>
      <c r="S658" s="310" t="s">
        <v>422</v>
      </c>
    </row>
    <row r="659" spans="1:19" x14ac:dyDescent="0.25">
      <c r="A659" s="310" t="s">
        <v>851</v>
      </c>
      <c r="B659" s="310" t="s">
        <v>852</v>
      </c>
      <c r="C659" s="310" t="s">
        <v>853</v>
      </c>
      <c r="D659" s="310" t="s">
        <v>854</v>
      </c>
      <c r="E659" s="310" t="s">
        <v>487</v>
      </c>
      <c r="F659" s="310">
        <v>1230</v>
      </c>
      <c r="G659" s="310" t="s">
        <v>623</v>
      </c>
      <c r="H659" s="310" t="s">
        <v>855</v>
      </c>
      <c r="I659" s="310" t="s">
        <v>856</v>
      </c>
      <c r="J659" s="310" t="s">
        <v>539</v>
      </c>
      <c r="K659" s="311">
        <v>44197</v>
      </c>
      <c r="L659" s="311">
        <v>44561</v>
      </c>
      <c r="M659" s="310" t="s">
        <v>429</v>
      </c>
      <c r="N659" s="310">
        <v>88</v>
      </c>
      <c r="O659" s="310">
        <v>4</v>
      </c>
      <c r="P659" s="310">
        <v>8</v>
      </c>
      <c r="Q659" s="310">
        <v>94</v>
      </c>
      <c r="R659" s="310">
        <v>5</v>
      </c>
      <c r="S659" s="310" t="s">
        <v>430</v>
      </c>
    </row>
    <row r="660" spans="1:19" x14ac:dyDescent="0.25">
      <c r="A660" s="310" t="s">
        <v>851</v>
      </c>
      <c r="B660" s="310" t="s">
        <v>852</v>
      </c>
      <c r="C660" s="310" t="s">
        <v>853</v>
      </c>
      <c r="D660" s="310" t="s">
        <v>854</v>
      </c>
      <c r="E660" s="310" t="s">
        <v>487</v>
      </c>
      <c r="F660" s="310">
        <v>1230</v>
      </c>
      <c r="G660" s="310" t="s">
        <v>623</v>
      </c>
      <c r="H660" s="310" t="s">
        <v>855</v>
      </c>
      <c r="I660" s="310" t="s">
        <v>856</v>
      </c>
      <c r="J660" s="310" t="s">
        <v>539</v>
      </c>
      <c r="K660" s="311">
        <v>44197</v>
      </c>
      <c r="L660" s="311">
        <v>44561</v>
      </c>
      <c r="M660" s="310" t="s">
        <v>423</v>
      </c>
      <c r="N660" s="310">
        <v>82</v>
      </c>
      <c r="O660" s="310">
        <v>4</v>
      </c>
      <c r="P660" s="310">
        <v>14</v>
      </c>
      <c r="Q660" s="310">
        <v>92</v>
      </c>
      <c r="R660" s="310">
        <v>5</v>
      </c>
      <c r="S660" s="310" t="s">
        <v>424</v>
      </c>
    </row>
    <row r="661" spans="1:19" x14ac:dyDescent="0.25">
      <c r="A661" s="310" t="s">
        <v>851</v>
      </c>
      <c r="B661" s="310" t="s">
        <v>852</v>
      </c>
      <c r="C661" s="310" t="s">
        <v>853</v>
      </c>
      <c r="D661" s="310" t="s">
        <v>854</v>
      </c>
      <c r="E661" s="310" t="s">
        <v>487</v>
      </c>
      <c r="F661" s="310">
        <v>1230</v>
      </c>
      <c r="G661" s="310" t="s">
        <v>623</v>
      </c>
      <c r="H661" s="310" t="s">
        <v>855</v>
      </c>
      <c r="I661" s="310" t="s">
        <v>856</v>
      </c>
      <c r="J661" s="310" t="s">
        <v>539</v>
      </c>
      <c r="K661" s="311">
        <v>44197</v>
      </c>
      <c r="L661" s="311">
        <v>44561</v>
      </c>
      <c r="M661" s="310" t="s">
        <v>431</v>
      </c>
      <c r="N661" s="310">
        <v>70</v>
      </c>
      <c r="O661" s="310">
        <v>15</v>
      </c>
      <c r="P661" s="310">
        <v>15</v>
      </c>
      <c r="Q661" s="310">
        <v>82</v>
      </c>
      <c r="R661" s="310">
        <v>4</v>
      </c>
      <c r="S661" s="310" t="s">
        <v>432</v>
      </c>
    </row>
    <row r="662" spans="1:19" x14ac:dyDescent="0.25">
      <c r="A662" s="310" t="s">
        <v>851</v>
      </c>
      <c r="B662" s="310" t="s">
        <v>852</v>
      </c>
      <c r="C662" s="310" t="s">
        <v>853</v>
      </c>
      <c r="D662" s="310" t="s">
        <v>854</v>
      </c>
      <c r="E662" s="310" t="s">
        <v>487</v>
      </c>
      <c r="F662" s="310">
        <v>1230</v>
      </c>
      <c r="G662" s="310" t="s">
        <v>623</v>
      </c>
      <c r="H662" s="310" t="s">
        <v>855</v>
      </c>
      <c r="I662" s="310" t="s">
        <v>856</v>
      </c>
      <c r="J662" s="310" t="s">
        <v>539</v>
      </c>
      <c r="K662" s="311">
        <v>44197</v>
      </c>
      <c r="L662" s="311">
        <v>44561</v>
      </c>
      <c r="M662" s="310" t="s">
        <v>435</v>
      </c>
      <c r="N662" s="310">
        <v>96</v>
      </c>
      <c r="O662" s="310">
        <v>4</v>
      </c>
      <c r="Q662" s="310">
        <v>96</v>
      </c>
      <c r="R662" s="310">
        <v>5</v>
      </c>
      <c r="S662" s="310" t="s">
        <v>436</v>
      </c>
    </row>
    <row r="663" spans="1:19" x14ac:dyDescent="0.25">
      <c r="A663" s="310" t="s">
        <v>851</v>
      </c>
      <c r="B663" s="310" t="s">
        <v>852</v>
      </c>
      <c r="C663" s="310" t="s">
        <v>853</v>
      </c>
      <c r="D663" s="310" t="s">
        <v>854</v>
      </c>
      <c r="E663" s="310" t="s">
        <v>487</v>
      </c>
      <c r="F663" s="310">
        <v>1230</v>
      </c>
      <c r="G663" s="310" t="s">
        <v>623</v>
      </c>
      <c r="H663" s="310" t="s">
        <v>855</v>
      </c>
      <c r="I663" s="310" t="s">
        <v>856</v>
      </c>
      <c r="J663" s="310" t="s">
        <v>539</v>
      </c>
      <c r="K663" s="311">
        <v>44197</v>
      </c>
      <c r="L663" s="311">
        <v>44561</v>
      </c>
      <c r="M663" s="310" t="s">
        <v>433</v>
      </c>
      <c r="N663" s="310">
        <v>64</v>
      </c>
      <c r="O663" s="310">
        <v>3</v>
      </c>
      <c r="P663" s="310">
        <v>33</v>
      </c>
      <c r="Q663" s="310">
        <v>87</v>
      </c>
      <c r="R663" s="310">
        <v>5</v>
      </c>
      <c r="S663" s="310" t="s">
        <v>434</v>
      </c>
    </row>
    <row r="664" spans="1:19" x14ac:dyDescent="0.25">
      <c r="A664" s="310" t="s">
        <v>851</v>
      </c>
      <c r="B664" s="310" t="s">
        <v>852</v>
      </c>
      <c r="C664" s="310" t="s">
        <v>853</v>
      </c>
      <c r="D664" s="310" t="s">
        <v>854</v>
      </c>
      <c r="E664" s="310" t="s">
        <v>487</v>
      </c>
      <c r="F664" s="310">
        <v>1230</v>
      </c>
      <c r="G664" s="310" t="s">
        <v>623</v>
      </c>
      <c r="H664" s="310" t="s">
        <v>855</v>
      </c>
      <c r="I664" s="310" t="s">
        <v>856</v>
      </c>
      <c r="J664" s="310" t="s">
        <v>539</v>
      </c>
      <c r="K664" s="311">
        <v>44197</v>
      </c>
      <c r="L664" s="311">
        <v>44561</v>
      </c>
      <c r="M664" s="310" t="s">
        <v>419</v>
      </c>
      <c r="N664" s="310">
        <v>79</v>
      </c>
      <c r="O664" s="310">
        <v>5</v>
      </c>
      <c r="P664" s="310">
        <v>16</v>
      </c>
      <c r="Q664" s="310">
        <v>91</v>
      </c>
      <c r="R664" s="310">
        <v>5</v>
      </c>
      <c r="S664" s="310" t="s">
        <v>420</v>
      </c>
    </row>
    <row r="665" spans="1:19" x14ac:dyDescent="0.25">
      <c r="A665" s="310" t="s">
        <v>851</v>
      </c>
      <c r="B665" s="310" t="s">
        <v>852</v>
      </c>
      <c r="C665" s="310" t="s">
        <v>853</v>
      </c>
      <c r="D665" s="310" t="s">
        <v>854</v>
      </c>
      <c r="E665" s="310" t="s">
        <v>487</v>
      </c>
      <c r="F665" s="310">
        <v>1230</v>
      </c>
      <c r="G665" s="310" t="s">
        <v>623</v>
      </c>
      <c r="H665" s="310" t="s">
        <v>855</v>
      </c>
      <c r="I665" s="310" t="s">
        <v>856</v>
      </c>
      <c r="J665" s="310" t="s">
        <v>539</v>
      </c>
      <c r="K665" s="311">
        <v>44197</v>
      </c>
      <c r="L665" s="311">
        <v>44561</v>
      </c>
      <c r="M665" s="310" t="s">
        <v>417</v>
      </c>
      <c r="N665" s="310">
        <v>67</v>
      </c>
      <c r="O665" s="310">
        <v>4</v>
      </c>
      <c r="P665" s="310">
        <v>29</v>
      </c>
      <c r="Q665" s="310">
        <v>87</v>
      </c>
      <c r="R665" s="310">
        <v>4</v>
      </c>
      <c r="S665" s="310" t="s">
        <v>418</v>
      </c>
    </row>
    <row r="666" spans="1:19" x14ac:dyDescent="0.25">
      <c r="A666" s="310" t="s">
        <v>851</v>
      </c>
      <c r="B666" s="310" t="s">
        <v>852</v>
      </c>
      <c r="C666" s="310" t="s">
        <v>853</v>
      </c>
      <c r="D666" s="310" t="s">
        <v>854</v>
      </c>
      <c r="E666" s="310" t="s">
        <v>487</v>
      </c>
      <c r="F666" s="310">
        <v>1230</v>
      </c>
      <c r="G666" s="310" t="s">
        <v>623</v>
      </c>
      <c r="H666" s="310" t="s">
        <v>855</v>
      </c>
      <c r="I666" s="310" t="s">
        <v>856</v>
      </c>
      <c r="J666" s="310" t="s">
        <v>539</v>
      </c>
      <c r="K666" s="311">
        <v>44197</v>
      </c>
      <c r="L666" s="311">
        <v>44561</v>
      </c>
      <c r="M666" s="310" t="s">
        <v>425</v>
      </c>
      <c r="N666" s="310">
        <v>90</v>
      </c>
      <c r="O666" s="310">
        <v>1</v>
      </c>
      <c r="P666" s="310">
        <v>9</v>
      </c>
      <c r="Q666" s="310">
        <v>95</v>
      </c>
      <c r="R666" s="310">
        <v>5</v>
      </c>
      <c r="S666" s="310" t="s">
        <v>426</v>
      </c>
    </row>
    <row r="667" spans="1:19" x14ac:dyDescent="0.25">
      <c r="A667" s="310" t="s">
        <v>851</v>
      </c>
      <c r="B667" s="310" t="s">
        <v>852</v>
      </c>
      <c r="C667" s="310" t="s">
        <v>853</v>
      </c>
      <c r="D667" s="310" t="s">
        <v>854</v>
      </c>
      <c r="E667" s="310" t="s">
        <v>487</v>
      </c>
      <c r="F667" s="310">
        <v>1230</v>
      </c>
      <c r="G667" s="310" t="s">
        <v>623</v>
      </c>
      <c r="H667" s="310" t="s">
        <v>855</v>
      </c>
      <c r="I667" s="310" t="s">
        <v>856</v>
      </c>
      <c r="J667" s="310" t="s">
        <v>539</v>
      </c>
      <c r="K667" s="311">
        <v>44197</v>
      </c>
      <c r="L667" s="311">
        <v>44561</v>
      </c>
      <c r="M667" s="310" t="s">
        <v>427</v>
      </c>
      <c r="N667" s="310">
        <v>90</v>
      </c>
      <c r="O667" s="310">
        <v>0</v>
      </c>
      <c r="P667" s="310">
        <v>10</v>
      </c>
      <c r="Q667" s="310">
        <v>96</v>
      </c>
      <c r="R667" s="310">
        <v>5</v>
      </c>
      <c r="S667" s="310" t="s">
        <v>445</v>
      </c>
    </row>
    <row r="668" spans="1:19" x14ac:dyDescent="0.25">
      <c r="A668" s="310" t="s">
        <v>851</v>
      </c>
      <c r="B668" s="310" t="s">
        <v>852</v>
      </c>
      <c r="C668" s="310" t="s">
        <v>853</v>
      </c>
      <c r="D668" s="310" t="s">
        <v>854</v>
      </c>
      <c r="E668" s="310" t="s">
        <v>487</v>
      </c>
      <c r="F668" s="310">
        <v>1230</v>
      </c>
      <c r="G668" s="310" t="s">
        <v>623</v>
      </c>
      <c r="H668" s="310" t="s">
        <v>855</v>
      </c>
      <c r="I668" s="310" t="s">
        <v>856</v>
      </c>
      <c r="J668" s="310" t="s">
        <v>539</v>
      </c>
      <c r="K668" s="311">
        <v>44197</v>
      </c>
      <c r="L668" s="311">
        <v>44561</v>
      </c>
      <c r="M668" s="310" t="s">
        <v>492</v>
      </c>
      <c r="R668" s="310">
        <v>5</v>
      </c>
      <c r="S668" s="310" t="s">
        <v>493</v>
      </c>
    </row>
    <row r="669" spans="1:19" x14ac:dyDescent="0.25">
      <c r="A669" s="310" t="s">
        <v>857</v>
      </c>
      <c r="B669" s="310" t="s">
        <v>858</v>
      </c>
      <c r="C669" s="310" t="s">
        <v>859</v>
      </c>
      <c r="D669" s="310" t="s">
        <v>860</v>
      </c>
      <c r="E669" s="310" t="s">
        <v>487</v>
      </c>
      <c r="F669" s="310">
        <v>1331</v>
      </c>
      <c r="G669" s="310" t="s">
        <v>488</v>
      </c>
      <c r="H669" s="310" t="s">
        <v>861</v>
      </c>
      <c r="I669" s="310" t="s">
        <v>862</v>
      </c>
      <c r="J669" s="310" t="s">
        <v>587</v>
      </c>
      <c r="K669" s="311">
        <v>44197</v>
      </c>
      <c r="L669" s="311">
        <v>44561</v>
      </c>
      <c r="M669" s="310" t="s">
        <v>421</v>
      </c>
      <c r="N669" s="310">
        <v>83</v>
      </c>
      <c r="O669" s="310">
        <v>3</v>
      </c>
      <c r="P669" s="310">
        <v>14</v>
      </c>
      <c r="S669" s="310" t="s">
        <v>422</v>
      </c>
    </row>
    <row r="670" spans="1:19" x14ac:dyDescent="0.25">
      <c r="A670" s="310" t="s">
        <v>857</v>
      </c>
      <c r="B670" s="310" t="s">
        <v>858</v>
      </c>
      <c r="C670" s="310" t="s">
        <v>859</v>
      </c>
      <c r="D670" s="310" t="s">
        <v>860</v>
      </c>
      <c r="E670" s="310" t="s">
        <v>487</v>
      </c>
      <c r="F670" s="310">
        <v>1331</v>
      </c>
      <c r="G670" s="310" t="s">
        <v>488</v>
      </c>
      <c r="H670" s="310" t="s">
        <v>861</v>
      </c>
      <c r="I670" s="310" t="s">
        <v>862</v>
      </c>
      <c r="J670" s="310" t="s">
        <v>587</v>
      </c>
      <c r="K670" s="311">
        <v>44197</v>
      </c>
      <c r="L670" s="311">
        <v>44561</v>
      </c>
      <c r="M670" s="310" t="s">
        <v>429</v>
      </c>
      <c r="N670" s="310">
        <v>77</v>
      </c>
      <c r="O670" s="310">
        <v>7</v>
      </c>
      <c r="P670" s="310">
        <v>16</v>
      </c>
      <c r="S670" s="310" t="s">
        <v>430</v>
      </c>
    </row>
    <row r="671" spans="1:19" x14ac:dyDescent="0.25">
      <c r="A671" s="310" t="s">
        <v>857</v>
      </c>
      <c r="B671" s="310" t="s">
        <v>858</v>
      </c>
      <c r="C671" s="310" t="s">
        <v>859</v>
      </c>
      <c r="D671" s="310" t="s">
        <v>860</v>
      </c>
      <c r="E671" s="310" t="s">
        <v>487</v>
      </c>
      <c r="F671" s="310">
        <v>1331</v>
      </c>
      <c r="G671" s="310" t="s">
        <v>488</v>
      </c>
      <c r="H671" s="310" t="s">
        <v>861</v>
      </c>
      <c r="I671" s="310" t="s">
        <v>862</v>
      </c>
      <c r="J671" s="310" t="s">
        <v>587</v>
      </c>
      <c r="K671" s="311">
        <v>44197</v>
      </c>
      <c r="L671" s="311">
        <v>44561</v>
      </c>
      <c r="M671" s="310" t="s">
        <v>423</v>
      </c>
      <c r="N671" s="310">
        <v>62</v>
      </c>
      <c r="O671" s="310">
        <v>9</v>
      </c>
      <c r="P671" s="310">
        <v>29</v>
      </c>
      <c r="S671" s="310" t="s">
        <v>424</v>
      </c>
    </row>
    <row r="672" spans="1:19" x14ac:dyDescent="0.25">
      <c r="A672" s="310" t="s">
        <v>857</v>
      </c>
      <c r="B672" s="310" t="s">
        <v>858</v>
      </c>
      <c r="C672" s="310" t="s">
        <v>859</v>
      </c>
      <c r="D672" s="310" t="s">
        <v>860</v>
      </c>
      <c r="E672" s="310" t="s">
        <v>487</v>
      </c>
      <c r="F672" s="310">
        <v>1331</v>
      </c>
      <c r="G672" s="310" t="s">
        <v>488</v>
      </c>
      <c r="H672" s="310" t="s">
        <v>861</v>
      </c>
      <c r="I672" s="310" t="s">
        <v>862</v>
      </c>
      <c r="J672" s="310" t="s">
        <v>587</v>
      </c>
      <c r="K672" s="311">
        <v>44197</v>
      </c>
      <c r="L672" s="311">
        <v>44561</v>
      </c>
      <c r="M672" s="310" t="s">
        <v>431</v>
      </c>
      <c r="N672" s="310">
        <v>55</v>
      </c>
      <c r="O672" s="310">
        <v>27</v>
      </c>
      <c r="P672" s="310">
        <v>18</v>
      </c>
      <c r="S672" s="310" t="s">
        <v>432</v>
      </c>
    </row>
    <row r="673" spans="1:19" x14ac:dyDescent="0.25">
      <c r="A673" s="310" t="s">
        <v>857</v>
      </c>
      <c r="B673" s="310" t="s">
        <v>858</v>
      </c>
      <c r="C673" s="310" t="s">
        <v>859</v>
      </c>
      <c r="D673" s="310" t="s">
        <v>860</v>
      </c>
      <c r="E673" s="310" t="s">
        <v>487</v>
      </c>
      <c r="F673" s="310">
        <v>1331</v>
      </c>
      <c r="G673" s="310" t="s">
        <v>488</v>
      </c>
      <c r="H673" s="310" t="s">
        <v>861</v>
      </c>
      <c r="I673" s="310" t="s">
        <v>862</v>
      </c>
      <c r="J673" s="310" t="s">
        <v>587</v>
      </c>
      <c r="K673" s="311">
        <v>44197</v>
      </c>
      <c r="L673" s="311">
        <v>44561</v>
      </c>
      <c r="M673" s="310" t="s">
        <v>435</v>
      </c>
      <c r="N673" s="310">
        <v>93</v>
      </c>
      <c r="O673" s="310">
        <v>7</v>
      </c>
      <c r="S673" s="310" t="s">
        <v>436</v>
      </c>
    </row>
    <row r="674" spans="1:19" x14ac:dyDescent="0.25">
      <c r="A674" s="310" t="s">
        <v>857</v>
      </c>
      <c r="B674" s="310" t="s">
        <v>858</v>
      </c>
      <c r="C674" s="310" t="s">
        <v>859</v>
      </c>
      <c r="D674" s="310" t="s">
        <v>860</v>
      </c>
      <c r="E674" s="310" t="s">
        <v>487</v>
      </c>
      <c r="F674" s="310">
        <v>1331</v>
      </c>
      <c r="G674" s="310" t="s">
        <v>488</v>
      </c>
      <c r="H674" s="310" t="s">
        <v>861</v>
      </c>
      <c r="I674" s="310" t="s">
        <v>862</v>
      </c>
      <c r="J674" s="310" t="s">
        <v>587</v>
      </c>
      <c r="K674" s="311">
        <v>44197</v>
      </c>
      <c r="L674" s="311">
        <v>44561</v>
      </c>
      <c r="M674" s="310" t="s">
        <v>433</v>
      </c>
      <c r="N674" s="310">
        <v>45</v>
      </c>
      <c r="O674" s="310">
        <v>5</v>
      </c>
      <c r="P674" s="310">
        <v>50</v>
      </c>
      <c r="S674" s="310" t="s">
        <v>434</v>
      </c>
    </row>
    <row r="675" spans="1:19" x14ac:dyDescent="0.25">
      <c r="A675" s="310" t="s">
        <v>857</v>
      </c>
      <c r="B675" s="310" t="s">
        <v>858</v>
      </c>
      <c r="C675" s="310" t="s">
        <v>859</v>
      </c>
      <c r="D675" s="310" t="s">
        <v>860</v>
      </c>
      <c r="E675" s="310" t="s">
        <v>487</v>
      </c>
      <c r="F675" s="310">
        <v>1331</v>
      </c>
      <c r="G675" s="310" t="s">
        <v>488</v>
      </c>
      <c r="H675" s="310" t="s">
        <v>861</v>
      </c>
      <c r="I675" s="310" t="s">
        <v>862</v>
      </c>
      <c r="J675" s="310" t="s">
        <v>587</v>
      </c>
      <c r="K675" s="311">
        <v>44197</v>
      </c>
      <c r="L675" s="311">
        <v>44561</v>
      </c>
      <c r="M675" s="310" t="s">
        <v>419</v>
      </c>
      <c r="N675" s="310">
        <v>77</v>
      </c>
      <c r="O675" s="310">
        <v>9</v>
      </c>
      <c r="P675" s="310">
        <v>14</v>
      </c>
      <c r="S675" s="310" t="s">
        <v>420</v>
      </c>
    </row>
    <row r="676" spans="1:19" x14ac:dyDescent="0.25">
      <c r="A676" s="310" t="s">
        <v>857</v>
      </c>
      <c r="B676" s="310" t="s">
        <v>858</v>
      </c>
      <c r="C676" s="310" t="s">
        <v>859</v>
      </c>
      <c r="D676" s="310" t="s">
        <v>860</v>
      </c>
      <c r="E676" s="310" t="s">
        <v>487</v>
      </c>
      <c r="F676" s="310">
        <v>1331</v>
      </c>
      <c r="G676" s="310" t="s">
        <v>488</v>
      </c>
      <c r="H676" s="310" t="s">
        <v>861</v>
      </c>
      <c r="I676" s="310" t="s">
        <v>862</v>
      </c>
      <c r="J676" s="310" t="s">
        <v>587</v>
      </c>
      <c r="K676" s="311">
        <v>44197</v>
      </c>
      <c r="L676" s="311">
        <v>44561</v>
      </c>
      <c r="M676" s="310" t="s">
        <v>417</v>
      </c>
      <c r="N676" s="310">
        <v>68</v>
      </c>
      <c r="O676" s="310">
        <v>6</v>
      </c>
      <c r="P676" s="310">
        <v>26</v>
      </c>
      <c r="S676" s="310" t="s">
        <v>418</v>
      </c>
    </row>
    <row r="677" spans="1:19" x14ac:dyDescent="0.25">
      <c r="A677" s="310" t="s">
        <v>857</v>
      </c>
      <c r="B677" s="310" t="s">
        <v>858</v>
      </c>
      <c r="C677" s="310" t="s">
        <v>859</v>
      </c>
      <c r="D677" s="310" t="s">
        <v>860</v>
      </c>
      <c r="E677" s="310" t="s">
        <v>487</v>
      </c>
      <c r="F677" s="310">
        <v>1331</v>
      </c>
      <c r="G677" s="310" t="s">
        <v>488</v>
      </c>
      <c r="H677" s="310" t="s">
        <v>861</v>
      </c>
      <c r="I677" s="310" t="s">
        <v>862</v>
      </c>
      <c r="J677" s="310" t="s">
        <v>587</v>
      </c>
      <c r="K677" s="311">
        <v>44197</v>
      </c>
      <c r="L677" s="311">
        <v>44561</v>
      </c>
      <c r="M677" s="310" t="s">
        <v>425</v>
      </c>
      <c r="N677" s="310">
        <v>73</v>
      </c>
      <c r="O677" s="310">
        <v>4</v>
      </c>
      <c r="P677" s="310">
        <v>23</v>
      </c>
      <c r="S677" s="310" t="s">
        <v>426</v>
      </c>
    </row>
    <row r="678" spans="1:19" x14ac:dyDescent="0.25">
      <c r="A678" s="310" t="s">
        <v>857</v>
      </c>
      <c r="B678" s="310" t="s">
        <v>858</v>
      </c>
      <c r="C678" s="310" t="s">
        <v>859</v>
      </c>
      <c r="D678" s="310" t="s">
        <v>860</v>
      </c>
      <c r="E678" s="310" t="s">
        <v>487</v>
      </c>
      <c r="F678" s="310">
        <v>1331</v>
      </c>
      <c r="G678" s="310" t="s">
        <v>488</v>
      </c>
      <c r="H678" s="310" t="s">
        <v>861</v>
      </c>
      <c r="I678" s="310" t="s">
        <v>862</v>
      </c>
      <c r="J678" s="310" t="s">
        <v>587</v>
      </c>
      <c r="K678" s="311">
        <v>44197</v>
      </c>
      <c r="L678" s="311">
        <v>44561</v>
      </c>
      <c r="M678" s="310" t="s">
        <v>427</v>
      </c>
      <c r="N678" s="310">
        <v>70</v>
      </c>
      <c r="O678" s="310">
        <v>1</v>
      </c>
      <c r="P678" s="310">
        <v>29</v>
      </c>
      <c r="S678" s="310" t="s">
        <v>445</v>
      </c>
    </row>
    <row r="679" spans="1:19" x14ac:dyDescent="0.25">
      <c r="A679" s="310" t="s">
        <v>857</v>
      </c>
      <c r="B679" s="310" t="s">
        <v>858</v>
      </c>
      <c r="C679" s="310" t="s">
        <v>859</v>
      </c>
      <c r="D679" s="310" t="s">
        <v>860</v>
      </c>
      <c r="E679" s="310" t="s">
        <v>487</v>
      </c>
      <c r="F679" s="310">
        <v>1331</v>
      </c>
      <c r="G679" s="310" t="s">
        <v>488</v>
      </c>
      <c r="H679" s="310" t="s">
        <v>861</v>
      </c>
      <c r="I679" s="310" t="s">
        <v>862</v>
      </c>
      <c r="J679" s="310" t="s">
        <v>587</v>
      </c>
      <c r="K679" s="311">
        <v>44197</v>
      </c>
      <c r="L679" s="311">
        <v>44561</v>
      </c>
      <c r="M679" s="310" t="s">
        <v>492</v>
      </c>
      <c r="S679" s="310" t="s">
        <v>493</v>
      </c>
    </row>
    <row r="680" spans="1:19" x14ac:dyDescent="0.25">
      <c r="A680" s="310" t="s">
        <v>863</v>
      </c>
      <c r="B680" s="310" t="s">
        <v>864</v>
      </c>
      <c r="C680" s="310" t="s">
        <v>865</v>
      </c>
      <c r="D680" s="310" t="s">
        <v>616</v>
      </c>
      <c r="E680" s="310" t="s">
        <v>487</v>
      </c>
      <c r="F680" s="310">
        <v>2135</v>
      </c>
      <c r="G680" s="310" t="s">
        <v>552</v>
      </c>
      <c r="H680" s="310" t="s">
        <v>866</v>
      </c>
      <c r="I680" s="310" t="s">
        <v>567</v>
      </c>
      <c r="J680" s="310" t="s">
        <v>567</v>
      </c>
      <c r="K680" s="311">
        <v>44197</v>
      </c>
      <c r="L680" s="311">
        <v>44561</v>
      </c>
      <c r="M680" s="310" t="s">
        <v>421</v>
      </c>
      <c r="S680" s="310" t="s">
        <v>422</v>
      </c>
    </row>
    <row r="681" spans="1:19" x14ac:dyDescent="0.25">
      <c r="A681" s="310" t="s">
        <v>863</v>
      </c>
      <c r="B681" s="310" t="s">
        <v>864</v>
      </c>
      <c r="C681" s="310" t="s">
        <v>865</v>
      </c>
      <c r="D681" s="310" t="s">
        <v>616</v>
      </c>
      <c r="E681" s="310" t="s">
        <v>487</v>
      </c>
      <c r="F681" s="310">
        <v>2135</v>
      </c>
      <c r="G681" s="310" t="s">
        <v>552</v>
      </c>
      <c r="H681" s="310" t="s">
        <v>866</v>
      </c>
      <c r="I681" s="310" t="s">
        <v>567</v>
      </c>
      <c r="J681" s="310" t="s">
        <v>567</v>
      </c>
      <c r="K681" s="311">
        <v>44197</v>
      </c>
      <c r="L681" s="311">
        <v>44561</v>
      </c>
      <c r="M681" s="310" t="s">
        <v>429</v>
      </c>
      <c r="S681" s="310" t="s">
        <v>430</v>
      </c>
    </row>
    <row r="682" spans="1:19" x14ac:dyDescent="0.25">
      <c r="A682" s="310" t="s">
        <v>863</v>
      </c>
      <c r="B682" s="310" t="s">
        <v>864</v>
      </c>
      <c r="C682" s="310" t="s">
        <v>865</v>
      </c>
      <c r="D682" s="310" t="s">
        <v>616</v>
      </c>
      <c r="E682" s="310" t="s">
        <v>487</v>
      </c>
      <c r="F682" s="310">
        <v>2135</v>
      </c>
      <c r="G682" s="310" t="s">
        <v>552</v>
      </c>
      <c r="H682" s="310" t="s">
        <v>866</v>
      </c>
      <c r="I682" s="310" t="s">
        <v>567</v>
      </c>
      <c r="J682" s="310" t="s">
        <v>567</v>
      </c>
      <c r="K682" s="311">
        <v>44197</v>
      </c>
      <c r="L682" s="311">
        <v>44561</v>
      </c>
      <c r="M682" s="310" t="s">
        <v>423</v>
      </c>
      <c r="S682" s="310" t="s">
        <v>424</v>
      </c>
    </row>
    <row r="683" spans="1:19" x14ac:dyDescent="0.25">
      <c r="A683" s="310" t="s">
        <v>863</v>
      </c>
      <c r="B683" s="310" t="s">
        <v>864</v>
      </c>
      <c r="C683" s="310" t="s">
        <v>865</v>
      </c>
      <c r="D683" s="310" t="s">
        <v>616</v>
      </c>
      <c r="E683" s="310" t="s">
        <v>487</v>
      </c>
      <c r="F683" s="310">
        <v>2135</v>
      </c>
      <c r="G683" s="310" t="s">
        <v>552</v>
      </c>
      <c r="H683" s="310" t="s">
        <v>866</v>
      </c>
      <c r="I683" s="310" t="s">
        <v>567</v>
      </c>
      <c r="J683" s="310" t="s">
        <v>567</v>
      </c>
      <c r="K683" s="311">
        <v>44197</v>
      </c>
      <c r="L683" s="311">
        <v>44561</v>
      </c>
      <c r="M683" s="310" t="s">
        <v>431</v>
      </c>
      <c r="S683" s="310" t="s">
        <v>432</v>
      </c>
    </row>
    <row r="684" spans="1:19" x14ac:dyDescent="0.25">
      <c r="A684" s="310" t="s">
        <v>863</v>
      </c>
      <c r="B684" s="310" t="s">
        <v>864</v>
      </c>
      <c r="C684" s="310" t="s">
        <v>865</v>
      </c>
      <c r="D684" s="310" t="s">
        <v>616</v>
      </c>
      <c r="E684" s="310" t="s">
        <v>487</v>
      </c>
      <c r="F684" s="310">
        <v>2135</v>
      </c>
      <c r="G684" s="310" t="s">
        <v>552</v>
      </c>
      <c r="H684" s="310" t="s">
        <v>866</v>
      </c>
      <c r="I684" s="310" t="s">
        <v>567</v>
      </c>
      <c r="J684" s="310" t="s">
        <v>567</v>
      </c>
      <c r="K684" s="311">
        <v>44197</v>
      </c>
      <c r="L684" s="311">
        <v>44561</v>
      </c>
      <c r="M684" s="310" t="s">
        <v>435</v>
      </c>
      <c r="S684" s="310" t="s">
        <v>436</v>
      </c>
    </row>
    <row r="685" spans="1:19" x14ac:dyDescent="0.25">
      <c r="A685" s="310" t="s">
        <v>863</v>
      </c>
      <c r="B685" s="310" t="s">
        <v>864</v>
      </c>
      <c r="C685" s="310" t="s">
        <v>865</v>
      </c>
      <c r="D685" s="310" t="s">
        <v>616</v>
      </c>
      <c r="E685" s="310" t="s">
        <v>487</v>
      </c>
      <c r="F685" s="310">
        <v>2135</v>
      </c>
      <c r="G685" s="310" t="s">
        <v>552</v>
      </c>
      <c r="H685" s="310" t="s">
        <v>866</v>
      </c>
      <c r="I685" s="310" t="s">
        <v>567</v>
      </c>
      <c r="J685" s="310" t="s">
        <v>567</v>
      </c>
      <c r="K685" s="311">
        <v>44197</v>
      </c>
      <c r="L685" s="311">
        <v>44561</v>
      </c>
      <c r="M685" s="310" t="s">
        <v>433</v>
      </c>
      <c r="S685" s="310" t="s">
        <v>434</v>
      </c>
    </row>
    <row r="686" spans="1:19" x14ac:dyDescent="0.25">
      <c r="A686" s="310" t="s">
        <v>863</v>
      </c>
      <c r="B686" s="310" t="s">
        <v>864</v>
      </c>
      <c r="C686" s="310" t="s">
        <v>865</v>
      </c>
      <c r="D686" s="310" t="s">
        <v>616</v>
      </c>
      <c r="E686" s="310" t="s">
        <v>487</v>
      </c>
      <c r="F686" s="310">
        <v>2135</v>
      </c>
      <c r="G686" s="310" t="s">
        <v>552</v>
      </c>
      <c r="H686" s="310" t="s">
        <v>866</v>
      </c>
      <c r="I686" s="310" t="s">
        <v>567</v>
      </c>
      <c r="J686" s="310" t="s">
        <v>567</v>
      </c>
      <c r="K686" s="311">
        <v>44197</v>
      </c>
      <c r="L686" s="311">
        <v>44561</v>
      </c>
      <c r="M686" s="310" t="s">
        <v>419</v>
      </c>
      <c r="S686" s="310" t="s">
        <v>420</v>
      </c>
    </row>
    <row r="687" spans="1:19" x14ac:dyDescent="0.25">
      <c r="A687" s="310" t="s">
        <v>863</v>
      </c>
      <c r="B687" s="310" t="s">
        <v>864</v>
      </c>
      <c r="C687" s="310" t="s">
        <v>865</v>
      </c>
      <c r="D687" s="310" t="s">
        <v>616</v>
      </c>
      <c r="E687" s="310" t="s">
        <v>487</v>
      </c>
      <c r="F687" s="310">
        <v>2135</v>
      </c>
      <c r="G687" s="310" t="s">
        <v>552</v>
      </c>
      <c r="H687" s="310" t="s">
        <v>866</v>
      </c>
      <c r="I687" s="310" t="s">
        <v>567</v>
      </c>
      <c r="J687" s="310" t="s">
        <v>567</v>
      </c>
      <c r="K687" s="311">
        <v>44197</v>
      </c>
      <c r="L687" s="311">
        <v>44561</v>
      </c>
      <c r="M687" s="310" t="s">
        <v>417</v>
      </c>
      <c r="S687" s="310" t="s">
        <v>418</v>
      </c>
    </row>
    <row r="688" spans="1:19" x14ac:dyDescent="0.25">
      <c r="A688" s="310" t="s">
        <v>863</v>
      </c>
      <c r="B688" s="310" t="s">
        <v>864</v>
      </c>
      <c r="C688" s="310" t="s">
        <v>865</v>
      </c>
      <c r="D688" s="310" t="s">
        <v>616</v>
      </c>
      <c r="E688" s="310" t="s">
        <v>487</v>
      </c>
      <c r="F688" s="310">
        <v>2135</v>
      </c>
      <c r="G688" s="310" t="s">
        <v>552</v>
      </c>
      <c r="H688" s="310" t="s">
        <v>866</v>
      </c>
      <c r="I688" s="310" t="s">
        <v>567</v>
      </c>
      <c r="J688" s="310" t="s">
        <v>567</v>
      </c>
      <c r="K688" s="311">
        <v>44197</v>
      </c>
      <c r="L688" s="311">
        <v>44561</v>
      </c>
      <c r="M688" s="310" t="s">
        <v>425</v>
      </c>
      <c r="S688" s="310" t="s">
        <v>426</v>
      </c>
    </row>
    <row r="689" spans="1:19" x14ac:dyDescent="0.25">
      <c r="A689" s="310" t="s">
        <v>863</v>
      </c>
      <c r="B689" s="310" t="s">
        <v>864</v>
      </c>
      <c r="C689" s="310" t="s">
        <v>865</v>
      </c>
      <c r="D689" s="310" t="s">
        <v>616</v>
      </c>
      <c r="E689" s="310" t="s">
        <v>487</v>
      </c>
      <c r="F689" s="310">
        <v>2135</v>
      </c>
      <c r="G689" s="310" t="s">
        <v>552</v>
      </c>
      <c r="H689" s="310" t="s">
        <v>866</v>
      </c>
      <c r="I689" s="310" t="s">
        <v>567</v>
      </c>
      <c r="J689" s="310" t="s">
        <v>567</v>
      </c>
      <c r="K689" s="311">
        <v>44197</v>
      </c>
      <c r="L689" s="311">
        <v>44561</v>
      </c>
      <c r="M689" s="310" t="s">
        <v>427</v>
      </c>
      <c r="S689" s="310" t="s">
        <v>445</v>
      </c>
    </row>
    <row r="690" spans="1:19" x14ac:dyDescent="0.25">
      <c r="A690" s="310" t="s">
        <v>863</v>
      </c>
      <c r="B690" s="310" t="s">
        <v>864</v>
      </c>
      <c r="C690" s="310" t="s">
        <v>865</v>
      </c>
      <c r="D690" s="310" t="s">
        <v>616</v>
      </c>
      <c r="E690" s="310" t="s">
        <v>487</v>
      </c>
      <c r="F690" s="310">
        <v>2135</v>
      </c>
      <c r="G690" s="310" t="s">
        <v>552</v>
      </c>
      <c r="H690" s="310" t="s">
        <v>866</v>
      </c>
      <c r="I690" s="310" t="s">
        <v>567</v>
      </c>
      <c r="J690" s="310" t="s">
        <v>567</v>
      </c>
      <c r="K690" s="311">
        <v>44197</v>
      </c>
      <c r="L690" s="311">
        <v>44561</v>
      </c>
      <c r="M690" s="310" t="s">
        <v>492</v>
      </c>
      <c r="S690" s="310" t="s">
        <v>493</v>
      </c>
    </row>
    <row r="691" spans="1:19" x14ac:dyDescent="0.25">
      <c r="A691" s="310" t="s">
        <v>867</v>
      </c>
      <c r="B691" s="310" t="s">
        <v>868</v>
      </c>
      <c r="C691" s="310" t="s">
        <v>869</v>
      </c>
      <c r="D691" s="310" t="s">
        <v>551</v>
      </c>
      <c r="E691" s="310" t="s">
        <v>487</v>
      </c>
      <c r="F691" s="310">
        <v>2115</v>
      </c>
      <c r="G691" s="310" t="s">
        <v>552</v>
      </c>
      <c r="H691" s="310" t="s">
        <v>870</v>
      </c>
      <c r="I691" s="310" t="s">
        <v>567</v>
      </c>
      <c r="J691" s="310" t="s">
        <v>567</v>
      </c>
      <c r="K691" s="311">
        <v>44197</v>
      </c>
      <c r="L691" s="311">
        <v>44561</v>
      </c>
      <c r="M691" s="310" t="s">
        <v>421</v>
      </c>
      <c r="S691" s="310" t="s">
        <v>422</v>
      </c>
    </row>
    <row r="692" spans="1:19" x14ac:dyDescent="0.25">
      <c r="A692" s="310" t="s">
        <v>867</v>
      </c>
      <c r="B692" s="310" t="s">
        <v>868</v>
      </c>
      <c r="C692" s="310" t="s">
        <v>869</v>
      </c>
      <c r="D692" s="310" t="s">
        <v>551</v>
      </c>
      <c r="E692" s="310" t="s">
        <v>487</v>
      </c>
      <c r="F692" s="310">
        <v>2115</v>
      </c>
      <c r="G692" s="310" t="s">
        <v>552</v>
      </c>
      <c r="H692" s="310" t="s">
        <v>870</v>
      </c>
      <c r="I692" s="310" t="s">
        <v>567</v>
      </c>
      <c r="J692" s="310" t="s">
        <v>567</v>
      </c>
      <c r="K692" s="311">
        <v>44197</v>
      </c>
      <c r="L692" s="311">
        <v>44561</v>
      </c>
      <c r="M692" s="310" t="s">
        <v>429</v>
      </c>
      <c r="S692" s="310" t="s">
        <v>430</v>
      </c>
    </row>
    <row r="693" spans="1:19" x14ac:dyDescent="0.25">
      <c r="A693" s="310" t="s">
        <v>867</v>
      </c>
      <c r="B693" s="310" t="s">
        <v>868</v>
      </c>
      <c r="C693" s="310" t="s">
        <v>869</v>
      </c>
      <c r="D693" s="310" t="s">
        <v>551</v>
      </c>
      <c r="E693" s="310" t="s">
        <v>487</v>
      </c>
      <c r="F693" s="310">
        <v>2115</v>
      </c>
      <c r="G693" s="310" t="s">
        <v>552</v>
      </c>
      <c r="H693" s="310" t="s">
        <v>870</v>
      </c>
      <c r="I693" s="310" t="s">
        <v>567</v>
      </c>
      <c r="J693" s="310" t="s">
        <v>567</v>
      </c>
      <c r="K693" s="311">
        <v>44197</v>
      </c>
      <c r="L693" s="311">
        <v>44561</v>
      </c>
      <c r="M693" s="310" t="s">
        <v>423</v>
      </c>
      <c r="S693" s="310" t="s">
        <v>424</v>
      </c>
    </row>
    <row r="694" spans="1:19" x14ac:dyDescent="0.25">
      <c r="A694" s="310" t="s">
        <v>867</v>
      </c>
      <c r="B694" s="310" t="s">
        <v>868</v>
      </c>
      <c r="C694" s="310" t="s">
        <v>869</v>
      </c>
      <c r="D694" s="310" t="s">
        <v>551</v>
      </c>
      <c r="E694" s="310" t="s">
        <v>487</v>
      </c>
      <c r="F694" s="310">
        <v>2115</v>
      </c>
      <c r="G694" s="310" t="s">
        <v>552</v>
      </c>
      <c r="H694" s="310" t="s">
        <v>870</v>
      </c>
      <c r="I694" s="310" t="s">
        <v>567</v>
      </c>
      <c r="J694" s="310" t="s">
        <v>567</v>
      </c>
      <c r="K694" s="311">
        <v>44197</v>
      </c>
      <c r="L694" s="311">
        <v>44561</v>
      </c>
      <c r="M694" s="310" t="s">
        <v>431</v>
      </c>
      <c r="S694" s="310" t="s">
        <v>432</v>
      </c>
    </row>
    <row r="695" spans="1:19" x14ac:dyDescent="0.25">
      <c r="A695" s="310" t="s">
        <v>867</v>
      </c>
      <c r="B695" s="310" t="s">
        <v>868</v>
      </c>
      <c r="C695" s="310" t="s">
        <v>869</v>
      </c>
      <c r="D695" s="310" t="s">
        <v>551</v>
      </c>
      <c r="E695" s="310" t="s">
        <v>487</v>
      </c>
      <c r="F695" s="310">
        <v>2115</v>
      </c>
      <c r="G695" s="310" t="s">
        <v>552</v>
      </c>
      <c r="H695" s="310" t="s">
        <v>870</v>
      </c>
      <c r="I695" s="310" t="s">
        <v>567</v>
      </c>
      <c r="J695" s="310" t="s">
        <v>567</v>
      </c>
      <c r="K695" s="311">
        <v>44197</v>
      </c>
      <c r="L695" s="311">
        <v>44561</v>
      </c>
      <c r="M695" s="310" t="s">
        <v>435</v>
      </c>
      <c r="S695" s="310" t="s">
        <v>436</v>
      </c>
    </row>
    <row r="696" spans="1:19" x14ac:dyDescent="0.25">
      <c r="A696" s="310" t="s">
        <v>867</v>
      </c>
      <c r="B696" s="310" t="s">
        <v>868</v>
      </c>
      <c r="C696" s="310" t="s">
        <v>869</v>
      </c>
      <c r="D696" s="310" t="s">
        <v>551</v>
      </c>
      <c r="E696" s="310" t="s">
        <v>487</v>
      </c>
      <c r="F696" s="310">
        <v>2115</v>
      </c>
      <c r="G696" s="310" t="s">
        <v>552</v>
      </c>
      <c r="H696" s="310" t="s">
        <v>870</v>
      </c>
      <c r="I696" s="310" t="s">
        <v>567</v>
      </c>
      <c r="J696" s="310" t="s">
        <v>567</v>
      </c>
      <c r="K696" s="311">
        <v>44197</v>
      </c>
      <c r="L696" s="311">
        <v>44561</v>
      </c>
      <c r="M696" s="310" t="s">
        <v>433</v>
      </c>
      <c r="S696" s="310" t="s">
        <v>434</v>
      </c>
    </row>
    <row r="697" spans="1:19" x14ac:dyDescent="0.25">
      <c r="A697" s="310" t="s">
        <v>867</v>
      </c>
      <c r="B697" s="310" t="s">
        <v>868</v>
      </c>
      <c r="C697" s="310" t="s">
        <v>869</v>
      </c>
      <c r="D697" s="310" t="s">
        <v>551</v>
      </c>
      <c r="E697" s="310" t="s">
        <v>487</v>
      </c>
      <c r="F697" s="310">
        <v>2115</v>
      </c>
      <c r="G697" s="310" t="s">
        <v>552</v>
      </c>
      <c r="H697" s="310" t="s">
        <v>870</v>
      </c>
      <c r="I697" s="310" t="s">
        <v>567</v>
      </c>
      <c r="J697" s="310" t="s">
        <v>567</v>
      </c>
      <c r="K697" s="311">
        <v>44197</v>
      </c>
      <c r="L697" s="311">
        <v>44561</v>
      </c>
      <c r="M697" s="310" t="s">
        <v>419</v>
      </c>
      <c r="S697" s="310" t="s">
        <v>420</v>
      </c>
    </row>
    <row r="698" spans="1:19" x14ac:dyDescent="0.25">
      <c r="A698" s="310" t="s">
        <v>867</v>
      </c>
      <c r="B698" s="310" t="s">
        <v>868</v>
      </c>
      <c r="C698" s="310" t="s">
        <v>869</v>
      </c>
      <c r="D698" s="310" t="s">
        <v>551</v>
      </c>
      <c r="E698" s="310" t="s">
        <v>487</v>
      </c>
      <c r="F698" s="310">
        <v>2115</v>
      </c>
      <c r="G698" s="310" t="s">
        <v>552</v>
      </c>
      <c r="H698" s="310" t="s">
        <v>870</v>
      </c>
      <c r="I698" s="310" t="s">
        <v>567</v>
      </c>
      <c r="J698" s="310" t="s">
        <v>567</v>
      </c>
      <c r="K698" s="311">
        <v>44197</v>
      </c>
      <c r="L698" s="311">
        <v>44561</v>
      </c>
      <c r="M698" s="310" t="s">
        <v>417</v>
      </c>
      <c r="S698" s="310" t="s">
        <v>418</v>
      </c>
    </row>
    <row r="699" spans="1:19" x14ac:dyDescent="0.25">
      <c r="A699" s="310" t="s">
        <v>867</v>
      </c>
      <c r="B699" s="310" t="s">
        <v>868</v>
      </c>
      <c r="C699" s="310" t="s">
        <v>869</v>
      </c>
      <c r="D699" s="310" t="s">
        <v>551</v>
      </c>
      <c r="E699" s="310" t="s">
        <v>487</v>
      </c>
      <c r="F699" s="310">
        <v>2115</v>
      </c>
      <c r="G699" s="310" t="s">
        <v>552</v>
      </c>
      <c r="H699" s="310" t="s">
        <v>870</v>
      </c>
      <c r="I699" s="310" t="s">
        <v>567</v>
      </c>
      <c r="J699" s="310" t="s">
        <v>567</v>
      </c>
      <c r="K699" s="311">
        <v>44197</v>
      </c>
      <c r="L699" s="311">
        <v>44561</v>
      </c>
      <c r="M699" s="310" t="s">
        <v>425</v>
      </c>
      <c r="S699" s="310" t="s">
        <v>426</v>
      </c>
    </row>
    <row r="700" spans="1:19" x14ac:dyDescent="0.25">
      <c r="A700" s="310" t="s">
        <v>867</v>
      </c>
      <c r="B700" s="310" t="s">
        <v>868</v>
      </c>
      <c r="C700" s="310" t="s">
        <v>869</v>
      </c>
      <c r="D700" s="310" t="s">
        <v>551</v>
      </c>
      <c r="E700" s="310" t="s">
        <v>487</v>
      </c>
      <c r="F700" s="310">
        <v>2115</v>
      </c>
      <c r="G700" s="310" t="s">
        <v>552</v>
      </c>
      <c r="H700" s="310" t="s">
        <v>870</v>
      </c>
      <c r="I700" s="310" t="s">
        <v>567</v>
      </c>
      <c r="J700" s="310" t="s">
        <v>567</v>
      </c>
      <c r="K700" s="311">
        <v>44197</v>
      </c>
      <c r="L700" s="311">
        <v>44561</v>
      </c>
      <c r="M700" s="310" t="s">
        <v>427</v>
      </c>
      <c r="S700" s="310" t="s">
        <v>445</v>
      </c>
    </row>
    <row r="701" spans="1:19" x14ac:dyDescent="0.25">
      <c r="A701" s="310" t="s">
        <v>867</v>
      </c>
      <c r="B701" s="310" t="s">
        <v>868</v>
      </c>
      <c r="C701" s="310" t="s">
        <v>869</v>
      </c>
      <c r="D701" s="310" t="s">
        <v>551</v>
      </c>
      <c r="E701" s="310" t="s">
        <v>487</v>
      </c>
      <c r="F701" s="310">
        <v>2115</v>
      </c>
      <c r="G701" s="310" t="s">
        <v>552</v>
      </c>
      <c r="H701" s="310" t="s">
        <v>870</v>
      </c>
      <c r="I701" s="310" t="s">
        <v>567</v>
      </c>
      <c r="J701" s="310" t="s">
        <v>567</v>
      </c>
      <c r="K701" s="311">
        <v>44197</v>
      </c>
      <c r="L701" s="311">
        <v>44561</v>
      </c>
      <c r="M701" s="310" t="s">
        <v>492</v>
      </c>
      <c r="S701" s="310" t="s">
        <v>493</v>
      </c>
    </row>
    <row r="702" spans="1:19" x14ac:dyDescent="0.25">
      <c r="A702" s="310" t="s">
        <v>871</v>
      </c>
      <c r="B702" s="310" t="s">
        <v>872</v>
      </c>
      <c r="C702" s="310" t="s">
        <v>873</v>
      </c>
      <c r="D702" s="310" t="s">
        <v>664</v>
      </c>
      <c r="E702" s="310" t="s">
        <v>487</v>
      </c>
      <c r="F702" s="310">
        <v>1104</v>
      </c>
      <c r="G702" s="310" t="s">
        <v>578</v>
      </c>
      <c r="H702" s="310" t="s">
        <v>874</v>
      </c>
      <c r="I702" s="310" t="s">
        <v>567</v>
      </c>
      <c r="J702" s="310" t="s">
        <v>567</v>
      </c>
      <c r="K702" s="311">
        <v>44197</v>
      </c>
      <c r="L702" s="311">
        <v>44561</v>
      </c>
      <c r="M702" s="310" t="s">
        <v>421</v>
      </c>
      <c r="S702" s="310" t="s">
        <v>422</v>
      </c>
    </row>
    <row r="703" spans="1:19" x14ac:dyDescent="0.25">
      <c r="A703" s="310" t="s">
        <v>871</v>
      </c>
      <c r="B703" s="310" t="s">
        <v>872</v>
      </c>
      <c r="C703" s="310" t="s">
        <v>873</v>
      </c>
      <c r="D703" s="310" t="s">
        <v>664</v>
      </c>
      <c r="E703" s="310" t="s">
        <v>487</v>
      </c>
      <c r="F703" s="310">
        <v>1104</v>
      </c>
      <c r="G703" s="310" t="s">
        <v>578</v>
      </c>
      <c r="H703" s="310" t="s">
        <v>874</v>
      </c>
      <c r="I703" s="310" t="s">
        <v>567</v>
      </c>
      <c r="J703" s="310" t="s">
        <v>567</v>
      </c>
      <c r="K703" s="311">
        <v>44197</v>
      </c>
      <c r="L703" s="311">
        <v>44561</v>
      </c>
      <c r="M703" s="310" t="s">
        <v>429</v>
      </c>
      <c r="S703" s="310" t="s">
        <v>430</v>
      </c>
    </row>
    <row r="704" spans="1:19" x14ac:dyDescent="0.25">
      <c r="A704" s="310" t="s">
        <v>871</v>
      </c>
      <c r="B704" s="310" t="s">
        <v>872</v>
      </c>
      <c r="C704" s="310" t="s">
        <v>873</v>
      </c>
      <c r="D704" s="310" t="s">
        <v>664</v>
      </c>
      <c r="E704" s="310" t="s">
        <v>487</v>
      </c>
      <c r="F704" s="310">
        <v>1104</v>
      </c>
      <c r="G704" s="310" t="s">
        <v>578</v>
      </c>
      <c r="H704" s="310" t="s">
        <v>874</v>
      </c>
      <c r="I704" s="310" t="s">
        <v>567</v>
      </c>
      <c r="J704" s="310" t="s">
        <v>567</v>
      </c>
      <c r="K704" s="311">
        <v>44197</v>
      </c>
      <c r="L704" s="311">
        <v>44561</v>
      </c>
      <c r="M704" s="310" t="s">
        <v>423</v>
      </c>
      <c r="S704" s="310" t="s">
        <v>424</v>
      </c>
    </row>
    <row r="705" spans="1:19" x14ac:dyDescent="0.25">
      <c r="A705" s="310" t="s">
        <v>871</v>
      </c>
      <c r="B705" s="310" t="s">
        <v>872</v>
      </c>
      <c r="C705" s="310" t="s">
        <v>873</v>
      </c>
      <c r="D705" s="310" t="s">
        <v>664</v>
      </c>
      <c r="E705" s="310" t="s">
        <v>487</v>
      </c>
      <c r="F705" s="310">
        <v>1104</v>
      </c>
      <c r="G705" s="310" t="s">
        <v>578</v>
      </c>
      <c r="H705" s="310" t="s">
        <v>874</v>
      </c>
      <c r="I705" s="310" t="s">
        <v>567</v>
      </c>
      <c r="J705" s="310" t="s">
        <v>567</v>
      </c>
      <c r="K705" s="311">
        <v>44197</v>
      </c>
      <c r="L705" s="311">
        <v>44561</v>
      </c>
      <c r="M705" s="310" t="s">
        <v>431</v>
      </c>
      <c r="S705" s="310" t="s">
        <v>432</v>
      </c>
    </row>
    <row r="706" spans="1:19" x14ac:dyDescent="0.25">
      <c r="A706" s="310" t="s">
        <v>871</v>
      </c>
      <c r="B706" s="310" t="s">
        <v>872</v>
      </c>
      <c r="C706" s="310" t="s">
        <v>873</v>
      </c>
      <c r="D706" s="310" t="s">
        <v>664</v>
      </c>
      <c r="E706" s="310" t="s">
        <v>487</v>
      </c>
      <c r="F706" s="310">
        <v>1104</v>
      </c>
      <c r="G706" s="310" t="s">
        <v>578</v>
      </c>
      <c r="H706" s="310" t="s">
        <v>874</v>
      </c>
      <c r="I706" s="310" t="s">
        <v>567</v>
      </c>
      <c r="J706" s="310" t="s">
        <v>567</v>
      </c>
      <c r="K706" s="311">
        <v>44197</v>
      </c>
      <c r="L706" s="311">
        <v>44561</v>
      </c>
      <c r="M706" s="310" t="s">
        <v>435</v>
      </c>
      <c r="S706" s="310" t="s">
        <v>436</v>
      </c>
    </row>
    <row r="707" spans="1:19" x14ac:dyDescent="0.25">
      <c r="A707" s="310" t="s">
        <v>871</v>
      </c>
      <c r="B707" s="310" t="s">
        <v>872</v>
      </c>
      <c r="C707" s="310" t="s">
        <v>873</v>
      </c>
      <c r="D707" s="310" t="s">
        <v>664</v>
      </c>
      <c r="E707" s="310" t="s">
        <v>487</v>
      </c>
      <c r="F707" s="310">
        <v>1104</v>
      </c>
      <c r="G707" s="310" t="s">
        <v>578</v>
      </c>
      <c r="H707" s="310" t="s">
        <v>874</v>
      </c>
      <c r="I707" s="310" t="s">
        <v>567</v>
      </c>
      <c r="J707" s="310" t="s">
        <v>567</v>
      </c>
      <c r="K707" s="311">
        <v>44197</v>
      </c>
      <c r="L707" s="311">
        <v>44561</v>
      </c>
      <c r="M707" s="310" t="s">
        <v>433</v>
      </c>
      <c r="S707" s="310" t="s">
        <v>434</v>
      </c>
    </row>
    <row r="708" spans="1:19" x14ac:dyDescent="0.25">
      <c r="A708" s="310" t="s">
        <v>871</v>
      </c>
      <c r="B708" s="310" t="s">
        <v>872</v>
      </c>
      <c r="C708" s="310" t="s">
        <v>873</v>
      </c>
      <c r="D708" s="310" t="s">
        <v>664</v>
      </c>
      <c r="E708" s="310" t="s">
        <v>487</v>
      </c>
      <c r="F708" s="310">
        <v>1104</v>
      </c>
      <c r="G708" s="310" t="s">
        <v>578</v>
      </c>
      <c r="H708" s="310" t="s">
        <v>874</v>
      </c>
      <c r="I708" s="310" t="s">
        <v>567</v>
      </c>
      <c r="J708" s="310" t="s">
        <v>567</v>
      </c>
      <c r="K708" s="311">
        <v>44197</v>
      </c>
      <c r="L708" s="311">
        <v>44561</v>
      </c>
      <c r="M708" s="310" t="s">
        <v>419</v>
      </c>
      <c r="S708" s="310" t="s">
        <v>420</v>
      </c>
    </row>
    <row r="709" spans="1:19" x14ac:dyDescent="0.25">
      <c r="A709" s="310" t="s">
        <v>871</v>
      </c>
      <c r="B709" s="310" t="s">
        <v>872</v>
      </c>
      <c r="C709" s="310" t="s">
        <v>873</v>
      </c>
      <c r="D709" s="310" t="s">
        <v>664</v>
      </c>
      <c r="E709" s="310" t="s">
        <v>487</v>
      </c>
      <c r="F709" s="310">
        <v>1104</v>
      </c>
      <c r="G709" s="310" t="s">
        <v>578</v>
      </c>
      <c r="H709" s="310" t="s">
        <v>874</v>
      </c>
      <c r="I709" s="310" t="s">
        <v>567</v>
      </c>
      <c r="J709" s="310" t="s">
        <v>567</v>
      </c>
      <c r="K709" s="311">
        <v>44197</v>
      </c>
      <c r="L709" s="311">
        <v>44561</v>
      </c>
      <c r="M709" s="310" t="s">
        <v>417</v>
      </c>
      <c r="S709" s="310" t="s">
        <v>418</v>
      </c>
    </row>
    <row r="710" spans="1:19" x14ac:dyDescent="0.25">
      <c r="A710" s="310" t="s">
        <v>871</v>
      </c>
      <c r="B710" s="310" t="s">
        <v>872</v>
      </c>
      <c r="C710" s="310" t="s">
        <v>873</v>
      </c>
      <c r="D710" s="310" t="s">
        <v>664</v>
      </c>
      <c r="E710" s="310" t="s">
        <v>487</v>
      </c>
      <c r="F710" s="310">
        <v>1104</v>
      </c>
      <c r="G710" s="310" t="s">
        <v>578</v>
      </c>
      <c r="H710" s="310" t="s">
        <v>874</v>
      </c>
      <c r="I710" s="310" t="s">
        <v>567</v>
      </c>
      <c r="J710" s="310" t="s">
        <v>567</v>
      </c>
      <c r="K710" s="311">
        <v>44197</v>
      </c>
      <c r="L710" s="311">
        <v>44561</v>
      </c>
      <c r="M710" s="310" t="s">
        <v>425</v>
      </c>
      <c r="S710" s="310" t="s">
        <v>426</v>
      </c>
    </row>
    <row r="711" spans="1:19" x14ac:dyDescent="0.25">
      <c r="A711" s="310" t="s">
        <v>871</v>
      </c>
      <c r="B711" s="310" t="s">
        <v>872</v>
      </c>
      <c r="C711" s="310" t="s">
        <v>873</v>
      </c>
      <c r="D711" s="310" t="s">
        <v>664</v>
      </c>
      <c r="E711" s="310" t="s">
        <v>487</v>
      </c>
      <c r="F711" s="310">
        <v>1104</v>
      </c>
      <c r="G711" s="310" t="s">
        <v>578</v>
      </c>
      <c r="H711" s="310" t="s">
        <v>874</v>
      </c>
      <c r="I711" s="310" t="s">
        <v>567</v>
      </c>
      <c r="J711" s="310" t="s">
        <v>567</v>
      </c>
      <c r="K711" s="311">
        <v>44197</v>
      </c>
      <c r="L711" s="311">
        <v>44561</v>
      </c>
      <c r="M711" s="310" t="s">
        <v>427</v>
      </c>
      <c r="S711" s="310" t="s">
        <v>445</v>
      </c>
    </row>
    <row r="712" spans="1:19" x14ac:dyDescent="0.25">
      <c r="A712" s="310" t="s">
        <v>871</v>
      </c>
      <c r="B712" s="310" t="s">
        <v>872</v>
      </c>
      <c r="C712" s="310" t="s">
        <v>873</v>
      </c>
      <c r="D712" s="310" t="s">
        <v>664</v>
      </c>
      <c r="E712" s="310" t="s">
        <v>487</v>
      </c>
      <c r="F712" s="310">
        <v>1104</v>
      </c>
      <c r="G712" s="310" t="s">
        <v>578</v>
      </c>
      <c r="H712" s="310" t="s">
        <v>874</v>
      </c>
      <c r="I712" s="310" t="s">
        <v>567</v>
      </c>
      <c r="J712" s="310" t="s">
        <v>567</v>
      </c>
      <c r="K712" s="311">
        <v>44197</v>
      </c>
      <c r="L712" s="311">
        <v>44561</v>
      </c>
      <c r="M712" s="310" t="s">
        <v>492</v>
      </c>
      <c r="S712" s="310" t="s">
        <v>493</v>
      </c>
    </row>
    <row r="713" spans="1:19" x14ac:dyDescent="0.25">
      <c r="A713" s="310" t="s">
        <v>875</v>
      </c>
      <c r="B713" s="310" t="s">
        <v>876</v>
      </c>
      <c r="C713" s="310" t="s">
        <v>877</v>
      </c>
      <c r="D713" s="310" t="s">
        <v>551</v>
      </c>
      <c r="E713" s="310" t="s">
        <v>487</v>
      </c>
      <c r="F713" s="310">
        <v>2114</v>
      </c>
      <c r="G713" s="310" t="s">
        <v>552</v>
      </c>
      <c r="H713" s="310" t="s">
        <v>878</v>
      </c>
      <c r="I713" s="310" t="s">
        <v>567</v>
      </c>
      <c r="J713" s="310" t="s">
        <v>567</v>
      </c>
      <c r="K713" s="311">
        <v>44197</v>
      </c>
      <c r="L713" s="311">
        <v>44561</v>
      </c>
      <c r="M713" s="310" t="s">
        <v>421</v>
      </c>
      <c r="S713" s="310" t="s">
        <v>422</v>
      </c>
    </row>
    <row r="714" spans="1:19" x14ac:dyDescent="0.25">
      <c r="A714" s="310" t="s">
        <v>875</v>
      </c>
      <c r="B714" s="310" t="s">
        <v>876</v>
      </c>
      <c r="C714" s="310" t="s">
        <v>877</v>
      </c>
      <c r="D714" s="310" t="s">
        <v>551</v>
      </c>
      <c r="E714" s="310" t="s">
        <v>487</v>
      </c>
      <c r="F714" s="310">
        <v>2114</v>
      </c>
      <c r="G714" s="310" t="s">
        <v>552</v>
      </c>
      <c r="H714" s="310" t="s">
        <v>878</v>
      </c>
      <c r="I714" s="310" t="s">
        <v>567</v>
      </c>
      <c r="J714" s="310" t="s">
        <v>567</v>
      </c>
      <c r="K714" s="311">
        <v>44197</v>
      </c>
      <c r="L714" s="311">
        <v>44561</v>
      </c>
      <c r="M714" s="310" t="s">
        <v>429</v>
      </c>
      <c r="S714" s="310" t="s">
        <v>430</v>
      </c>
    </row>
    <row r="715" spans="1:19" x14ac:dyDescent="0.25">
      <c r="A715" s="310" t="s">
        <v>875</v>
      </c>
      <c r="B715" s="310" t="s">
        <v>876</v>
      </c>
      <c r="C715" s="310" t="s">
        <v>877</v>
      </c>
      <c r="D715" s="310" t="s">
        <v>551</v>
      </c>
      <c r="E715" s="310" t="s">
        <v>487</v>
      </c>
      <c r="F715" s="310">
        <v>2114</v>
      </c>
      <c r="G715" s="310" t="s">
        <v>552</v>
      </c>
      <c r="H715" s="310" t="s">
        <v>878</v>
      </c>
      <c r="I715" s="310" t="s">
        <v>567</v>
      </c>
      <c r="J715" s="310" t="s">
        <v>567</v>
      </c>
      <c r="K715" s="311">
        <v>44197</v>
      </c>
      <c r="L715" s="311">
        <v>44561</v>
      </c>
      <c r="M715" s="310" t="s">
        <v>423</v>
      </c>
      <c r="S715" s="310" t="s">
        <v>424</v>
      </c>
    </row>
    <row r="716" spans="1:19" x14ac:dyDescent="0.25">
      <c r="A716" s="310" t="s">
        <v>875</v>
      </c>
      <c r="B716" s="310" t="s">
        <v>876</v>
      </c>
      <c r="C716" s="310" t="s">
        <v>877</v>
      </c>
      <c r="D716" s="310" t="s">
        <v>551</v>
      </c>
      <c r="E716" s="310" t="s">
        <v>487</v>
      </c>
      <c r="F716" s="310">
        <v>2114</v>
      </c>
      <c r="G716" s="310" t="s">
        <v>552</v>
      </c>
      <c r="H716" s="310" t="s">
        <v>878</v>
      </c>
      <c r="I716" s="310" t="s">
        <v>567</v>
      </c>
      <c r="J716" s="310" t="s">
        <v>567</v>
      </c>
      <c r="K716" s="311">
        <v>44197</v>
      </c>
      <c r="L716" s="311">
        <v>44561</v>
      </c>
      <c r="M716" s="310" t="s">
        <v>431</v>
      </c>
      <c r="S716" s="310" t="s">
        <v>432</v>
      </c>
    </row>
    <row r="717" spans="1:19" x14ac:dyDescent="0.25">
      <c r="A717" s="310" t="s">
        <v>875</v>
      </c>
      <c r="B717" s="310" t="s">
        <v>876</v>
      </c>
      <c r="C717" s="310" t="s">
        <v>877</v>
      </c>
      <c r="D717" s="310" t="s">
        <v>551</v>
      </c>
      <c r="E717" s="310" t="s">
        <v>487</v>
      </c>
      <c r="F717" s="310">
        <v>2114</v>
      </c>
      <c r="G717" s="310" t="s">
        <v>552</v>
      </c>
      <c r="H717" s="310" t="s">
        <v>878</v>
      </c>
      <c r="I717" s="310" t="s">
        <v>567</v>
      </c>
      <c r="J717" s="310" t="s">
        <v>567</v>
      </c>
      <c r="K717" s="311">
        <v>44197</v>
      </c>
      <c r="L717" s="311">
        <v>44561</v>
      </c>
      <c r="M717" s="310" t="s">
        <v>435</v>
      </c>
      <c r="S717" s="310" t="s">
        <v>436</v>
      </c>
    </row>
    <row r="718" spans="1:19" x14ac:dyDescent="0.25">
      <c r="A718" s="310" t="s">
        <v>875</v>
      </c>
      <c r="B718" s="310" t="s">
        <v>876</v>
      </c>
      <c r="C718" s="310" t="s">
        <v>877</v>
      </c>
      <c r="D718" s="310" t="s">
        <v>551</v>
      </c>
      <c r="E718" s="310" t="s">
        <v>487</v>
      </c>
      <c r="F718" s="310">
        <v>2114</v>
      </c>
      <c r="G718" s="310" t="s">
        <v>552</v>
      </c>
      <c r="H718" s="310" t="s">
        <v>878</v>
      </c>
      <c r="I718" s="310" t="s">
        <v>567</v>
      </c>
      <c r="J718" s="310" t="s">
        <v>567</v>
      </c>
      <c r="K718" s="311">
        <v>44197</v>
      </c>
      <c r="L718" s="311">
        <v>44561</v>
      </c>
      <c r="M718" s="310" t="s">
        <v>433</v>
      </c>
      <c r="S718" s="310" t="s">
        <v>434</v>
      </c>
    </row>
    <row r="719" spans="1:19" x14ac:dyDescent="0.25">
      <c r="A719" s="310" t="s">
        <v>875</v>
      </c>
      <c r="B719" s="310" t="s">
        <v>876</v>
      </c>
      <c r="C719" s="310" t="s">
        <v>877</v>
      </c>
      <c r="D719" s="310" t="s">
        <v>551</v>
      </c>
      <c r="E719" s="310" t="s">
        <v>487</v>
      </c>
      <c r="F719" s="310">
        <v>2114</v>
      </c>
      <c r="G719" s="310" t="s">
        <v>552</v>
      </c>
      <c r="H719" s="310" t="s">
        <v>878</v>
      </c>
      <c r="I719" s="310" t="s">
        <v>567</v>
      </c>
      <c r="J719" s="310" t="s">
        <v>567</v>
      </c>
      <c r="K719" s="311">
        <v>44197</v>
      </c>
      <c r="L719" s="311">
        <v>44561</v>
      </c>
      <c r="M719" s="310" t="s">
        <v>419</v>
      </c>
      <c r="S719" s="310" t="s">
        <v>420</v>
      </c>
    </row>
    <row r="720" spans="1:19" x14ac:dyDescent="0.25">
      <c r="A720" s="310" t="s">
        <v>875</v>
      </c>
      <c r="B720" s="310" t="s">
        <v>876</v>
      </c>
      <c r="C720" s="310" t="s">
        <v>877</v>
      </c>
      <c r="D720" s="310" t="s">
        <v>551</v>
      </c>
      <c r="E720" s="310" t="s">
        <v>487</v>
      </c>
      <c r="F720" s="310">
        <v>2114</v>
      </c>
      <c r="G720" s="310" t="s">
        <v>552</v>
      </c>
      <c r="H720" s="310" t="s">
        <v>878</v>
      </c>
      <c r="I720" s="310" t="s">
        <v>567</v>
      </c>
      <c r="J720" s="310" t="s">
        <v>567</v>
      </c>
      <c r="K720" s="311">
        <v>44197</v>
      </c>
      <c r="L720" s="311">
        <v>44561</v>
      </c>
      <c r="M720" s="310" t="s">
        <v>417</v>
      </c>
      <c r="S720" s="310" t="s">
        <v>418</v>
      </c>
    </row>
    <row r="721" spans="1:19" x14ac:dyDescent="0.25">
      <c r="A721" s="310" t="s">
        <v>875</v>
      </c>
      <c r="B721" s="310" t="s">
        <v>876</v>
      </c>
      <c r="C721" s="310" t="s">
        <v>877</v>
      </c>
      <c r="D721" s="310" t="s">
        <v>551</v>
      </c>
      <c r="E721" s="310" t="s">
        <v>487</v>
      </c>
      <c r="F721" s="310">
        <v>2114</v>
      </c>
      <c r="G721" s="310" t="s">
        <v>552</v>
      </c>
      <c r="H721" s="310" t="s">
        <v>878</v>
      </c>
      <c r="I721" s="310" t="s">
        <v>567</v>
      </c>
      <c r="J721" s="310" t="s">
        <v>567</v>
      </c>
      <c r="K721" s="311">
        <v>44197</v>
      </c>
      <c r="L721" s="311">
        <v>44561</v>
      </c>
      <c r="M721" s="310" t="s">
        <v>425</v>
      </c>
      <c r="S721" s="310" t="s">
        <v>426</v>
      </c>
    </row>
    <row r="722" spans="1:19" x14ac:dyDescent="0.25">
      <c r="A722" s="310" t="s">
        <v>875</v>
      </c>
      <c r="B722" s="310" t="s">
        <v>876</v>
      </c>
      <c r="C722" s="310" t="s">
        <v>877</v>
      </c>
      <c r="D722" s="310" t="s">
        <v>551</v>
      </c>
      <c r="E722" s="310" t="s">
        <v>487</v>
      </c>
      <c r="F722" s="310">
        <v>2114</v>
      </c>
      <c r="G722" s="310" t="s">
        <v>552</v>
      </c>
      <c r="H722" s="310" t="s">
        <v>878</v>
      </c>
      <c r="I722" s="310" t="s">
        <v>567</v>
      </c>
      <c r="J722" s="310" t="s">
        <v>567</v>
      </c>
      <c r="K722" s="311">
        <v>44197</v>
      </c>
      <c r="L722" s="311">
        <v>44561</v>
      </c>
      <c r="M722" s="310" t="s">
        <v>427</v>
      </c>
      <c r="S722" s="310" t="s">
        <v>445</v>
      </c>
    </row>
    <row r="723" spans="1:19" x14ac:dyDescent="0.25">
      <c r="A723" s="310" t="s">
        <v>875</v>
      </c>
      <c r="B723" s="310" t="s">
        <v>876</v>
      </c>
      <c r="C723" s="310" t="s">
        <v>877</v>
      </c>
      <c r="D723" s="310" t="s">
        <v>551</v>
      </c>
      <c r="E723" s="310" t="s">
        <v>487</v>
      </c>
      <c r="F723" s="310">
        <v>2114</v>
      </c>
      <c r="G723" s="310" t="s">
        <v>552</v>
      </c>
      <c r="H723" s="310" t="s">
        <v>878</v>
      </c>
      <c r="I723" s="310" t="s">
        <v>567</v>
      </c>
      <c r="J723" s="310" t="s">
        <v>567</v>
      </c>
      <c r="K723" s="311">
        <v>44197</v>
      </c>
      <c r="L723" s="311">
        <v>44561</v>
      </c>
      <c r="M723" s="310" t="s">
        <v>492</v>
      </c>
      <c r="S723" s="310" t="s">
        <v>493</v>
      </c>
    </row>
  </sheetData>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4A678-F29C-4A5C-93FC-9F930833C50A}">
  <sheetPr>
    <tabColor theme="5" tint="-0.249977111117893"/>
  </sheetPr>
  <dimension ref="A1:L60"/>
  <sheetViews>
    <sheetView workbookViewId="0"/>
  </sheetViews>
  <sheetFormatPr defaultColWidth="11.42578125" defaultRowHeight="15" x14ac:dyDescent="0.25"/>
  <cols>
    <col min="1" max="6" width="11.42578125" style="310"/>
    <col min="7" max="7" width="25.7109375" style="310" bestFit="1" customWidth="1"/>
    <col min="8" max="16384" width="11.42578125" style="310"/>
  </cols>
  <sheetData>
    <row r="1" spans="1:12" s="110" customFormat="1" ht="18.75" x14ac:dyDescent="0.3">
      <c r="A1" s="110" t="s">
        <v>25</v>
      </c>
    </row>
    <row r="2" spans="1:12" s="451" customFormat="1" ht="15.75" x14ac:dyDescent="0.25">
      <c r="A2" s="451" t="s">
        <v>405</v>
      </c>
    </row>
    <row r="3" spans="1:12" s="452" customFormat="1" ht="15.75" x14ac:dyDescent="0.25">
      <c r="A3" s="452" t="s">
        <v>406</v>
      </c>
    </row>
    <row r="4" spans="1:12" s="452" customFormat="1" ht="15.75" x14ac:dyDescent="0.25">
      <c r="A4" t="s">
        <v>1614</v>
      </c>
    </row>
    <row r="5" spans="1:12" s="452" customFormat="1" ht="15.75" x14ac:dyDescent="0.25">
      <c r="A5" s="459" t="s">
        <v>1615</v>
      </c>
    </row>
    <row r="6" spans="1:12" s="452" customFormat="1" ht="15.75" x14ac:dyDescent="0.25">
      <c r="A6" t="s">
        <v>1616</v>
      </c>
    </row>
    <row r="7" spans="1:12" s="452" customFormat="1" ht="15.75" x14ac:dyDescent="0.25"/>
    <row r="8" spans="1:12" s="112" customFormat="1" ht="15.75" x14ac:dyDescent="0.25"/>
    <row r="9" spans="1:12" x14ac:dyDescent="0.25">
      <c r="A9" s="309" t="s">
        <v>879</v>
      </c>
      <c r="B9" s="309" t="s">
        <v>880</v>
      </c>
      <c r="C9" s="309" t="s">
        <v>881</v>
      </c>
      <c r="D9" s="309" t="s">
        <v>882</v>
      </c>
      <c r="E9" s="309" t="s">
        <v>883</v>
      </c>
      <c r="F9" s="309" t="s">
        <v>884</v>
      </c>
      <c r="G9" s="309" t="s">
        <v>885</v>
      </c>
      <c r="H9" s="309" t="s">
        <v>886</v>
      </c>
      <c r="I9" s="309" t="s">
        <v>887</v>
      </c>
      <c r="J9" s="309" t="s">
        <v>888</v>
      </c>
      <c r="K9" s="309" t="s">
        <v>889</v>
      </c>
      <c r="L9" s="309" t="s">
        <v>890</v>
      </c>
    </row>
    <row r="10" spans="1:12" x14ac:dyDescent="0.25">
      <c r="A10" s="310" t="s">
        <v>891</v>
      </c>
      <c r="B10" s="310">
        <v>2021</v>
      </c>
      <c r="C10" s="310">
        <v>5</v>
      </c>
      <c r="D10" s="310" t="s">
        <v>892</v>
      </c>
      <c r="E10" s="310" t="s">
        <v>893</v>
      </c>
      <c r="F10" s="310">
        <v>2001</v>
      </c>
      <c r="G10" s="310" t="s">
        <v>438</v>
      </c>
      <c r="H10" s="310">
        <v>22981</v>
      </c>
      <c r="I10" s="310">
        <v>96.421318054199205</v>
      </c>
      <c r="J10" s="310">
        <v>96.421318054199205</v>
      </c>
      <c r="K10" s="310">
        <v>96.256599426269503</v>
      </c>
      <c r="L10" s="310">
        <v>96.586036682128906</v>
      </c>
    </row>
    <row r="11" spans="1:12" x14ac:dyDescent="0.25">
      <c r="A11" s="310" t="s">
        <v>891</v>
      </c>
      <c r="B11" s="310">
        <v>2021</v>
      </c>
      <c r="C11" s="310">
        <v>5</v>
      </c>
      <c r="D11" s="310" t="s">
        <v>892</v>
      </c>
      <c r="E11" s="310" t="s">
        <v>893</v>
      </c>
      <c r="F11" s="310">
        <v>2003</v>
      </c>
      <c r="G11" s="310" t="s">
        <v>439</v>
      </c>
      <c r="H11" s="310">
        <v>16813</v>
      </c>
      <c r="I11" s="310">
        <v>89.042701721191406</v>
      </c>
      <c r="J11" s="310">
        <v>89.042701721191406</v>
      </c>
      <c r="K11" s="310">
        <v>88.715812683105497</v>
      </c>
      <c r="L11" s="310">
        <v>89.369590759277301</v>
      </c>
    </row>
    <row r="12" spans="1:12" x14ac:dyDescent="0.25">
      <c r="A12" s="310" t="s">
        <v>891</v>
      </c>
      <c r="B12" s="310">
        <v>2021</v>
      </c>
      <c r="C12" s="310">
        <v>5</v>
      </c>
      <c r="D12" s="310" t="s">
        <v>892</v>
      </c>
      <c r="E12" s="310" t="s">
        <v>893</v>
      </c>
      <c r="F12" s="310">
        <v>2004</v>
      </c>
      <c r="G12" s="310" t="s">
        <v>440</v>
      </c>
      <c r="H12" s="310">
        <v>22961</v>
      </c>
      <c r="I12" s="310">
        <v>91.552200317382798</v>
      </c>
      <c r="J12" s="310">
        <v>91.552200317382798</v>
      </c>
      <c r="K12" s="310">
        <v>91.361511230468807</v>
      </c>
      <c r="L12" s="310">
        <v>91.742889404296903</v>
      </c>
    </row>
    <row r="13" spans="1:12" x14ac:dyDescent="0.25">
      <c r="A13" s="310" t="s">
        <v>891</v>
      </c>
      <c r="B13" s="310">
        <v>2021</v>
      </c>
      <c r="C13" s="310">
        <v>5</v>
      </c>
      <c r="D13" s="310" t="s">
        <v>892</v>
      </c>
      <c r="E13" s="310" t="s">
        <v>893</v>
      </c>
      <c r="F13" s="310">
        <v>2005</v>
      </c>
      <c r="G13" s="310" t="s">
        <v>441</v>
      </c>
      <c r="H13" s="310">
        <v>22655</v>
      </c>
      <c r="I13" s="310">
        <v>70.726112365722699</v>
      </c>
      <c r="J13" s="310">
        <v>70.726112365722699</v>
      </c>
      <c r="K13" s="310">
        <v>70.202552795410199</v>
      </c>
      <c r="L13" s="310">
        <v>71.249679565429702</v>
      </c>
    </row>
    <row r="14" spans="1:12" x14ac:dyDescent="0.25">
      <c r="A14" s="310" t="s">
        <v>891</v>
      </c>
      <c r="B14" s="310">
        <v>2021</v>
      </c>
      <c r="C14" s="310">
        <v>5</v>
      </c>
      <c r="D14" s="310" t="s">
        <v>892</v>
      </c>
      <c r="E14" s="310" t="s">
        <v>893</v>
      </c>
      <c r="F14" s="310">
        <v>2009</v>
      </c>
      <c r="G14" s="310" t="s">
        <v>442</v>
      </c>
      <c r="H14" s="310">
        <v>8845</v>
      </c>
      <c r="I14" s="310">
        <v>83.247283935546903</v>
      </c>
      <c r="J14" s="310">
        <v>83.247276306152301</v>
      </c>
      <c r="K14" s="310">
        <v>82.818611145019503</v>
      </c>
      <c r="L14" s="310">
        <v>83.675956726074205</v>
      </c>
    </row>
    <row r="15" spans="1:12" x14ac:dyDescent="0.25">
      <c r="A15" s="310" t="s">
        <v>891</v>
      </c>
      <c r="B15" s="310">
        <v>2021</v>
      </c>
      <c r="C15" s="310">
        <v>5</v>
      </c>
      <c r="D15" s="310" t="s">
        <v>892</v>
      </c>
      <c r="E15" s="310" t="s">
        <v>893</v>
      </c>
      <c r="F15" s="310">
        <v>2010</v>
      </c>
      <c r="G15" s="310" t="s">
        <v>443</v>
      </c>
      <c r="H15" s="310">
        <v>19212</v>
      </c>
      <c r="I15" s="310">
        <v>94.2705078125</v>
      </c>
      <c r="J15" s="310">
        <v>94.2705078125</v>
      </c>
      <c r="K15" s="310">
        <v>94.041847229003906</v>
      </c>
      <c r="L15" s="310">
        <v>94.499160766601605</v>
      </c>
    </row>
    <row r="16" spans="1:12" x14ac:dyDescent="0.25">
      <c r="A16" s="310" t="s">
        <v>891</v>
      </c>
      <c r="B16" s="310">
        <v>2021</v>
      </c>
      <c r="C16" s="310">
        <v>5</v>
      </c>
      <c r="D16" s="310" t="s">
        <v>892</v>
      </c>
      <c r="E16" s="310" t="s">
        <v>893</v>
      </c>
      <c r="F16" s="310">
        <v>2011</v>
      </c>
      <c r="G16" s="310" t="s">
        <v>444</v>
      </c>
      <c r="H16" s="310">
        <v>22782</v>
      </c>
      <c r="I16" s="310">
        <v>63.117813110351598</v>
      </c>
      <c r="J16" s="310">
        <v>63.117809295654297</v>
      </c>
      <c r="K16" s="310">
        <v>62.602821350097699</v>
      </c>
      <c r="L16" s="310">
        <v>63.632808685302699</v>
      </c>
    </row>
    <row r="17" spans="1:12" x14ac:dyDescent="0.25">
      <c r="A17" s="310" t="s">
        <v>891</v>
      </c>
      <c r="B17" s="310">
        <v>2021</v>
      </c>
      <c r="C17" s="310">
        <v>5</v>
      </c>
      <c r="D17" s="310" t="s">
        <v>892</v>
      </c>
      <c r="E17" s="310" t="s">
        <v>893</v>
      </c>
      <c r="F17" s="310">
        <v>2998</v>
      </c>
      <c r="G17" s="310" t="s">
        <v>445</v>
      </c>
      <c r="H17" s="310">
        <v>22811</v>
      </c>
      <c r="I17" s="310">
        <v>92.317306518554702</v>
      </c>
      <c r="J17" s="310">
        <v>92.317306518554702</v>
      </c>
      <c r="K17" s="310">
        <v>92.085731506347699</v>
      </c>
      <c r="L17" s="310">
        <v>92.548881530761705</v>
      </c>
    </row>
    <row r="18" spans="1:12" x14ac:dyDescent="0.25">
      <c r="A18" s="310" t="s">
        <v>891</v>
      </c>
      <c r="B18" s="310">
        <v>2021</v>
      </c>
      <c r="C18" s="310">
        <v>5</v>
      </c>
      <c r="D18" s="310" t="s">
        <v>892</v>
      </c>
      <c r="E18" s="310" t="s">
        <v>894</v>
      </c>
      <c r="F18" s="310">
        <v>2001</v>
      </c>
      <c r="G18" s="310" t="s">
        <v>438</v>
      </c>
      <c r="H18" s="310">
        <v>11012</v>
      </c>
      <c r="I18" s="310">
        <v>98.589042663574205</v>
      </c>
      <c r="J18" s="310">
        <v>98.589042663574205</v>
      </c>
      <c r="K18" s="310">
        <v>98.453285217285199</v>
      </c>
      <c r="L18" s="310">
        <v>98.724792480468807</v>
      </c>
    </row>
    <row r="19" spans="1:12" x14ac:dyDescent="0.25">
      <c r="A19" s="310" t="s">
        <v>891</v>
      </c>
      <c r="B19" s="310">
        <v>2021</v>
      </c>
      <c r="C19" s="310">
        <v>5</v>
      </c>
      <c r="D19" s="310" t="s">
        <v>892</v>
      </c>
      <c r="E19" s="310" t="s">
        <v>894</v>
      </c>
      <c r="F19" s="310">
        <v>2003</v>
      </c>
      <c r="G19" s="310" t="s">
        <v>439</v>
      </c>
      <c r="H19" s="310">
        <v>4425</v>
      </c>
      <c r="I19" s="310">
        <v>88.830505371093807</v>
      </c>
      <c r="J19" s="310">
        <v>88.830513000488295</v>
      </c>
      <c r="K19" s="310">
        <v>88.034065246582003</v>
      </c>
      <c r="L19" s="310">
        <v>89.626953125</v>
      </c>
    </row>
    <row r="20" spans="1:12" x14ac:dyDescent="0.25">
      <c r="A20" s="310" t="s">
        <v>891</v>
      </c>
      <c r="B20" s="310">
        <v>2021</v>
      </c>
      <c r="C20" s="310">
        <v>5</v>
      </c>
      <c r="D20" s="310" t="s">
        <v>892</v>
      </c>
      <c r="E20" s="310" t="s">
        <v>894</v>
      </c>
      <c r="F20" s="310">
        <v>2004</v>
      </c>
      <c r="G20" s="310" t="s">
        <v>440</v>
      </c>
      <c r="H20" s="310">
        <v>11015</v>
      </c>
      <c r="I20" s="310">
        <v>94.354064941406307</v>
      </c>
      <c r="J20" s="310">
        <v>94.354057312011705</v>
      </c>
      <c r="K20" s="310">
        <v>94.145462036132798</v>
      </c>
      <c r="L20" s="310">
        <v>94.562660217285199</v>
      </c>
    </row>
    <row r="21" spans="1:12" x14ac:dyDescent="0.25">
      <c r="A21" s="310" t="s">
        <v>891</v>
      </c>
      <c r="B21" s="310">
        <v>2021</v>
      </c>
      <c r="C21" s="310">
        <v>5</v>
      </c>
      <c r="D21" s="310" t="s">
        <v>892</v>
      </c>
      <c r="E21" s="310" t="s">
        <v>894</v>
      </c>
      <c r="F21" s="310">
        <v>2007</v>
      </c>
      <c r="G21" s="310" t="s">
        <v>446</v>
      </c>
      <c r="H21" s="310">
        <v>10925</v>
      </c>
      <c r="I21" s="310">
        <v>67.922653198242202</v>
      </c>
      <c r="J21" s="310">
        <v>67.922653198242202</v>
      </c>
      <c r="K21" s="310">
        <v>67.306587219238295</v>
      </c>
      <c r="L21" s="310">
        <v>68.538726806640597</v>
      </c>
    </row>
    <row r="22" spans="1:12" x14ac:dyDescent="0.25">
      <c r="A22" s="310" t="s">
        <v>891</v>
      </c>
      <c r="B22" s="310">
        <v>2021</v>
      </c>
      <c r="C22" s="310">
        <v>5</v>
      </c>
      <c r="D22" s="310" t="s">
        <v>892</v>
      </c>
      <c r="E22" s="310" t="s">
        <v>894</v>
      </c>
      <c r="F22" s="310">
        <v>2008</v>
      </c>
      <c r="G22" s="310" t="s">
        <v>447</v>
      </c>
      <c r="H22" s="310">
        <v>10973</v>
      </c>
      <c r="I22" s="310">
        <v>77.200096130371094</v>
      </c>
      <c r="J22" s="310">
        <v>77.200103759765597</v>
      </c>
      <c r="K22" s="310">
        <v>76.620643615722699</v>
      </c>
      <c r="L22" s="310">
        <v>77.779556274414105</v>
      </c>
    </row>
    <row r="23" spans="1:12" x14ac:dyDescent="0.25">
      <c r="A23" s="310" t="s">
        <v>891</v>
      </c>
      <c r="B23" s="310">
        <v>2021</v>
      </c>
      <c r="C23" s="310">
        <v>5</v>
      </c>
      <c r="D23" s="310" t="s">
        <v>892</v>
      </c>
      <c r="E23" s="310" t="s">
        <v>894</v>
      </c>
      <c r="F23" s="310">
        <v>2009</v>
      </c>
      <c r="G23" s="310" t="s">
        <v>442</v>
      </c>
      <c r="H23" s="310">
        <v>5501</v>
      </c>
      <c r="I23" s="310">
        <v>92.273124694824205</v>
      </c>
      <c r="J23" s="310">
        <v>92.273117065429702</v>
      </c>
      <c r="K23" s="310">
        <v>91.930923461914105</v>
      </c>
      <c r="L23" s="310">
        <v>92.615318298339801</v>
      </c>
    </row>
    <row r="24" spans="1:12" x14ac:dyDescent="0.25">
      <c r="A24" s="310" t="s">
        <v>891</v>
      </c>
      <c r="B24" s="310">
        <v>2021</v>
      </c>
      <c r="C24" s="310">
        <v>5</v>
      </c>
      <c r="D24" s="310" t="s">
        <v>892</v>
      </c>
      <c r="E24" s="310" t="s">
        <v>894</v>
      </c>
      <c r="F24" s="310">
        <v>2010</v>
      </c>
      <c r="G24" s="310" t="s">
        <v>443</v>
      </c>
      <c r="H24" s="310">
        <v>9450</v>
      </c>
      <c r="I24" s="310">
        <v>96.626983642578097</v>
      </c>
      <c r="J24" s="310">
        <v>96.626983642578097</v>
      </c>
      <c r="K24" s="310">
        <v>96.383186340332003</v>
      </c>
      <c r="L24" s="310">
        <v>96.870780944824205</v>
      </c>
    </row>
    <row r="25" spans="1:12" x14ac:dyDescent="0.25">
      <c r="A25" s="310" t="s">
        <v>891</v>
      </c>
      <c r="B25" s="310">
        <v>2021</v>
      </c>
      <c r="C25" s="310">
        <v>5</v>
      </c>
      <c r="D25" s="310" t="s">
        <v>892</v>
      </c>
      <c r="E25" s="310" t="s">
        <v>894</v>
      </c>
      <c r="F25" s="310">
        <v>2011</v>
      </c>
      <c r="G25" s="310" t="s">
        <v>444</v>
      </c>
      <c r="H25" s="310">
        <v>10896</v>
      </c>
      <c r="I25" s="310">
        <v>51.908958435058601</v>
      </c>
      <c r="J25" s="310">
        <v>51.908958435058601</v>
      </c>
      <c r="K25" s="310">
        <v>51.1277465820313</v>
      </c>
      <c r="L25" s="310">
        <v>52.6901664733887</v>
      </c>
    </row>
    <row r="26" spans="1:12" x14ac:dyDescent="0.25">
      <c r="A26" s="310" t="s">
        <v>891</v>
      </c>
      <c r="B26" s="310">
        <v>2021</v>
      </c>
      <c r="C26" s="310">
        <v>5</v>
      </c>
      <c r="D26" s="310" t="s">
        <v>892</v>
      </c>
      <c r="E26" s="310" t="s">
        <v>894</v>
      </c>
      <c r="F26" s="310">
        <v>2998</v>
      </c>
      <c r="G26" s="310" t="s">
        <v>445</v>
      </c>
      <c r="H26" s="310">
        <v>11015</v>
      </c>
      <c r="I26" s="310">
        <v>96.722648620605497</v>
      </c>
      <c r="J26" s="310">
        <v>96.722648620605497</v>
      </c>
      <c r="K26" s="310">
        <v>96.529838562011705</v>
      </c>
      <c r="L26" s="310">
        <v>96.915466308593807</v>
      </c>
    </row>
    <row r="27" spans="1:12" x14ac:dyDescent="0.25">
      <c r="A27" s="310" t="s">
        <v>891</v>
      </c>
      <c r="B27" s="310">
        <v>2019</v>
      </c>
      <c r="C27" s="310">
        <v>5</v>
      </c>
      <c r="D27" s="310" t="s">
        <v>892</v>
      </c>
      <c r="E27" s="310" t="s">
        <v>893</v>
      </c>
      <c r="F27" s="310">
        <v>2001</v>
      </c>
      <c r="G27" s="310" t="s">
        <v>438</v>
      </c>
      <c r="H27" s="310">
        <v>38904</v>
      </c>
      <c r="I27" s="310">
        <v>94.690989999999999</v>
      </c>
      <c r="J27" s="310">
        <v>94.690989999999999</v>
      </c>
      <c r="K27" s="310">
        <v>94.556139999999999</v>
      </c>
      <c r="L27" s="310">
        <v>94.825850000000003</v>
      </c>
    </row>
    <row r="28" spans="1:12" x14ac:dyDescent="0.25">
      <c r="A28" s="310" t="s">
        <v>891</v>
      </c>
      <c r="B28" s="310">
        <v>2019</v>
      </c>
      <c r="C28" s="310">
        <v>5</v>
      </c>
      <c r="D28" s="310" t="s">
        <v>892</v>
      </c>
      <c r="E28" s="310" t="s">
        <v>893</v>
      </c>
      <c r="F28" s="310">
        <v>2003</v>
      </c>
      <c r="G28" s="310" t="s">
        <v>439</v>
      </c>
      <c r="H28" s="310">
        <v>33017</v>
      </c>
      <c r="I28" s="310">
        <v>86.905230000000003</v>
      </c>
      <c r="J28" s="310">
        <v>86.905230000000003</v>
      </c>
      <c r="K28" s="310">
        <v>86.69265</v>
      </c>
      <c r="L28" s="310">
        <v>87.117810000000006</v>
      </c>
    </row>
    <row r="29" spans="1:12" x14ac:dyDescent="0.25">
      <c r="A29" s="310" t="s">
        <v>891</v>
      </c>
      <c r="B29" s="310">
        <v>2019</v>
      </c>
      <c r="C29" s="310">
        <v>5</v>
      </c>
      <c r="D29" s="310" t="s">
        <v>892</v>
      </c>
      <c r="E29" s="310" t="s">
        <v>893</v>
      </c>
      <c r="F29" s="310">
        <v>2004</v>
      </c>
      <c r="G29" s="310" t="s">
        <v>440</v>
      </c>
      <c r="H29" s="310">
        <v>38856</v>
      </c>
      <c r="I29" s="310">
        <v>89.782619999999994</v>
      </c>
      <c r="J29" s="310">
        <v>89.782619999999994</v>
      </c>
      <c r="K29" s="310">
        <v>89.616330000000005</v>
      </c>
      <c r="L29" s="310">
        <v>89.948909999999998</v>
      </c>
    </row>
    <row r="30" spans="1:12" x14ac:dyDescent="0.25">
      <c r="A30" s="310" t="s">
        <v>891</v>
      </c>
      <c r="B30" s="310">
        <v>2019</v>
      </c>
      <c r="C30" s="310">
        <v>5</v>
      </c>
      <c r="D30" s="310" t="s">
        <v>892</v>
      </c>
      <c r="E30" s="310" t="s">
        <v>893</v>
      </c>
      <c r="F30" s="310">
        <v>2005</v>
      </c>
      <c r="G30" s="310" t="s">
        <v>441</v>
      </c>
      <c r="H30" s="310">
        <v>38245</v>
      </c>
      <c r="I30" s="310">
        <v>73.797880000000006</v>
      </c>
      <c r="J30" s="310">
        <v>73.797880000000006</v>
      </c>
      <c r="K30" s="310">
        <v>73.415120000000002</v>
      </c>
      <c r="L30" s="310">
        <v>74.180639999999997</v>
      </c>
    </row>
    <row r="31" spans="1:12" x14ac:dyDescent="0.25">
      <c r="A31" s="310" t="s">
        <v>891</v>
      </c>
      <c r="B31" s="310">
        <v>2019</v>
      </c>
      <c r="C31" s="310">
        <v>5</v>
      </c>
      <c r="D31" s="310" t="s">
        <v>892</v>
      </c>
      <c r="E31" s="310" t="s">
        <v>893</v>
      </c>
      <c r="F31" s="310">
        <v>2009</v>
      </c>
      <c r="G31" s="310" t="s">
        <v>442</v>
      </c>
      <c r="H31" s="310">
        <v>25963</v>
      </c>
      <c r="I31" s="310">
        <v>86.626050000000006</v>
      </c>
      <c r="J31" s="310">
        <v>86.626050000000006</v>
      </c>
      <c r="K31" s="310">
        <v>86.396789999999996</v>
      </c>
      <c r="L31" s="310">
        <v>86.855320000000006</v>
      </c>
    </row>
    <row r="32" spans="1:12" x14ac:dyDescent="0.25">
      <c r="A32" s="310" t="s">
        <v>891</v>
      </c>
      <c r="B32" s="310">
        <v>2019</v>
      </c>
      <c r="C32" s="310">
        <v>5</v>
      </c>
      <c r="D32" s="310" t="s">
        <v>892</v>
      </c>
      <c r="E32" s="310" t="s">
        <v>893</v>
      </c>
      <c r="F32" s="310">
        <v>2010</v>
      </c>
      <c r="G32" s="310" t="s">
        <v>443</v>
      </c>
      <c r="H32" s="310">
        <v>38361</v>
      </c>
      <c r="I32" s="310">
        <v>89.485410000000002</v>
      </c>
      <c r="J32" s="310">
        <v>89.485410000000002</v>
      </c>
      <c r="K32" s="310">
        <v>89.306060000000002</v>
      </c>
      <c r="L32" s="310">
        <v>89.664760000000001</v>
      </c>
    </row>
    <row r="33" spans="1:12" x14ac:dyDescent="0.25">
      <c r="A33" s="310" t="s">
        <v>891</v>
      </c>
      <c r="B33" s="310">
        <v>2019</v>
      </c>
      <c r="C33" s="310">
        <v>5</v>
      </c>
      <c r="D33" s="310" t="s">
        <v>892</v>
      </c>
      <c r="E33" s="310" t="s">
        <v>893</v>
      </c>
      <c r="F33" s="310">
        <v>2011</v>
      </c>
      <c r="G33" s="310" t="s">
        <v>444</v>
      </c>
      <c r="H33" s="310">
        <v>38352</v>
      </c>
      <c r="I33" s="310">
        <v>63.622500000000002</v>
      </c>
      <c r="J33" s="310">
        <v>63.622500000000002</v>
      </c>
      <c r="K33" s="310">
        <v>63.228839999999998</v>
      </c>
      <c r="L33" s="310">
        <v>64.016149999999996</v>
      </c>
    </row>
    <row r="34" spans="1:12" x14ac:dyDescent="0.25">
      <c r="A34" s="310" t="s">
        <v>891</v>
      </c>
      <c r="B34" s="310">
        <v>2019</v>
      </c>
      <c r="C34" s="310">
        <v>5</v>
      </c>
      <c r="D34" s="310" t="s">
        <v>892</v>
      </c>
      <c r="E34" s="310" t="s">
        <v>893</v>
      </c>
      <c r="F34" s="310">
        <v>2998</v>
      </c>
      <c r="G34" s="310" t="s">
        <v>445</v>
      </c>
      <c r="H34" s="310">
        <v>38655</v>
      </c>
      <c r="I34" s="310">
        <v>91.241749999999996</v>
      </c>
      <c r="J34" s="310">
        <v>91.241749999999996</v>
      </c>
      <c r="K34" s="310">
        <v>91.044309999999996</v>
      </c>
      <c r="L34" s="310">
        <v>91.439189999999996</v>
      </c>
    </row>
    <row r="35" spans="1:12" x14ac:dyDescent="0.25">
      <c r="A35" s="310" t="s">
        <v>891</v>
      </c>
      <c r="B35" s="310">
        <v>2019</v>
      </c>
      <c r="C35" s="310">
        <v>5</v>
      </c>
      <c r="D35" s="310" t="s">
        <v>892</v>
      </c>
      <c r="E35" s="310" t="s">
        <v>894</v>
      </c>
      <c r="F35" s="310">
        <v>2001</v>
      </c>
      <c r="G35" s="310" t="s">
        <v>438</v>
      </c>
      <c r="H35" s="310">
        <v>16507</v>
      </c>
      <c r="I35" s="310">
        <v>97.351299999999995</v>
      </c>
      <c r="J35" s="310">
        <v>97.351299999999995</v>
      </c>
      <c r="K35" s="310">
        <v>97.214709999999997</v>
      </c>
      <c r="L35" s="310">
        <v>97.487880000000004</v>
      </c>
    </row>
    <row r="36" spans="1:12" x14ac:dyDescent="0.25">
      <c r="A36" s="310" t="s">
        <v>891</v>
      </c>
      <c r="B36" s="310">
        <v>2019</v>
      </c>
      <c r="C36" s="310">
        <v>5</v>
      </c>
      <c r="D36" s="310" t="s">
        <v>892</v>
      </c>
      <c r="E36" s="310" t="s">
        <v>894</v>
      </c>
      <c r="F36" s="310">
        <v>2003</v>
      </c>
      <c r="G36" s="310" t="s">
        <v>439</v>
      </c>
      <c r="H36" s="310">
        <v>9128</v>
      </c>
      <c r="I36" s="310">
        <v>89.165210000000002</v>
      </c>
      <c r="J36" s="310">
        <v>89.165210000000002</v>
      </c>
      <c r="K36" s="310">
        <v>88.725989999999996</v>
      </c>
      <c r="L36" s="310">
        <v>89.604420000000005</v>
      </c>
    </row>
    <row r="37" spans="1:12" x14ac:dyDescent="0.25">
      <c r="A37" s="310" t="s">
        <v>891</v>
      </c>
      <c r="B37" s="310">
        <v>2019</v>
      </c>
      <c r="C37" s="310">
        <v>5</v>
      </c>
      <c r="D37" s="310" t="s">
        <v>892</v>
      </c>
      <c r="E37" s="310" t="s">
        <v>894</v>
      </c>
      <c r="F37" s="310">
        <v>2004</v>
      </c>
      <c r="G37" s="310" t="s">
        <v>440</v>
      </c>
      <c r="H37" s="310">
        <v>16506</v>
      </c>
      <c r="I37" s="310">
        <v>93.604550000000003</v>
      </c>
      <c r="J37" s="310">
        <v>93.604550000000003</v>
      </c>
      <c r="K37" s="310">
        <v>93.415440000000004</v>
      </c>
      <c r="L37" s="310">
        <v>93.79365</v>
      </c>
    </row>
    <row r="38" spans="1:12" x14ac:dyDescent="0.25">
      <c r="A38" s="310" t="s">
        <v>891</v>
      </c>
      <c r="B38" s="310">
        <v>2019</v>
      </c>
      <c r="C38" s="310">
        <v>5</v>
      </c>
      <c r="D38" s="310" t="s">
        <v>892</v>
      </c>
      <c r="E38" s="310" t="s">
        <v>894</v>
      </c>
      <c r="F38" s="310">
        <v>2007</v>
      </c>
      <c r="G38" s="310" t="s">
        <v>446</v>
      </c>
      <c r="H38" s="310">
        <v>16391</v>
      </c>
      <c r="I38" s="310">
        <v>75.758139999999997</v>
      </c>
      <c r="J38" s="310">
        <v>75.758139999999997</v>
      </c>
      <c r="K38" s="310">
        <v>75.326080000000005</v>
      </c>
      <c r="L38" s="310">
        <v>76.190200000000004</v>
      </c>
    </row>
    <row r="39" spans="1:12" x14ac:dyDescent="0.25">
      <c r="A39" s="310" t="s">
        <v>891</v>
      </c>
      <c r="B39" s="310">
        <v>2019</v>
      </c>
      <c r="C39" s="310">
        <v>5</v>
      </c>
      <c r="D39" s="310" t="s">
        <v>892</v>
      </c>
      <c r="E39" s="310" t="s">
        <v>894</v>
      </c>
      <c r="F39" s="310">
        <v>2008</v>
      </c>
      <c r="G39" s="310" t="s">
        <v>447</v>
      </c>
      <c r="H39" s="310">
        <v>16416</v>
      </c>
      <c r="I39" s="310">
        <v>80.015129999999999</v>
      </c>
      <c r="J39" s="310">
        <v>80.015129999999999</v>
      </c>
      <c r="K39" s="310">
        <v>79.592470000000006</v>
      </c>
      <c r="L39" s="310">
        <v>80.437790000000007</v>
      </c>
    </row>
    <row r="40" spans="1:12" x14ac:dyDescent="0.25">
      <c r="A40" s="310" t="s">
        <v>891</v>
      </c>
      <c r="B40" s="310">
        <v>2019</v>
      </c>
      <c r="C40" s="310">
        <v>5</v>
      </c>
      <c r="D40" s="310" t="s">
        <v>892</v>
      </c>
      <c r="E40" s="310" t="s">
        <v>894</v>
      </c>
      <c r="F40" s="310">
        <v>2009</v>
      </c>
      <c r="G40" s="310" t="s">
        <v>442</v>
      </c>
      <c r="H40" s="310">
        <v>13025</v>
      </c>
      <c r="I40" s="310">
        <v>93.4084</v>
      </c>
      <c r="J40" s="310">
        <v>93.4084</v>
      </c>
      <c r="K40" s="310">
        <v>93.200890000000001</v>
      </c>
      <c r="L40" s="310">
        <v>93.61591</v>
      </c>
    </row>
    <row r="41" spans="1:12" x14ac:dyDescent="0.25">
      <c r="A41" s="310" t="s">
        <v>891</v>
      </c>
      <c r="B41" s="310">
        <v>2019</v>
      </c>
      <c r="C41" s="310">
        <v>5</v>
      </c>
      <c r="D41" s="310" t="s">
        <v>892</v>
      </c>
      <c r="E41" s="310" t="s">
        <v>894</v>
      </c>
      <c r="F41" s="310">
        <v>2010</v>
      </c>
      <c r="G41" s="310" t="s">
        <v>443</v>
      </c>
      <c r="H41" s="310">
        <v>16385</v>
      </c>
      <c r="I41" s="310">
        <v>92.614180000000005</v>
      </c>
      <c r="J41" s="310">
        <v>92.614180000000005</v>
      </c>
      <c r="K41" s="310">
        <v>92.389880000000005</v>
      </c>
      <c r="L41" s="310">
        <v>92.838470000000001</v>
      </c>
    </row>
    <row r="42" spans="1:12" x14ac:dyDescent="0.25">
      <c r="A42" s="310" t="s">
        <v>891</v>
      </c>
      <c r="B42" s="310">
        <v>2019</v>
      </c>
      <c r="C42" s="310">
        <v>5</v>
      </c>
      <c r="D42" s="310" t="s">
        <v>892</v>
      </c>
      <c r="E42" s="310" t="s">
        <v>894</v>
      </c>
      <c r="F42" s="310">
        <v>2011</v>
      </c>
      <c r="G42" s="310" t="s">
        <v>444</v>
      </c>
      <c r="H42" s="310">
        <v>16324</v>
      </c>
      <c r="I42" s="310">
        <v>52.67398</v>
      </c>
      <c r="J42" s="310">
        <v>52.67398</v>
      </c>
      <c r="K42" s="310">
        <v>52.031509999999997</v>
      </c>
      <c r="L42" s="310">
        <v>53.31644</v>
      </c>
    </row>
    <row r="43" spans="1:12" x14ac:dyDescent="0.25">
      <c r="A43" s="310" t="s">
        <v>891</v>
      </c>
      <c r="B43" s="310">
        <v>2019</v>
      </c>
      <c r="C43" s="310">
        <v>5</v>
      </c>
      <c r="D43" s="310" t="s">
        <v>892</v>
      </c>
      <c r="E43" s="310" t="s">
        <v>894</v>
      </c>
      <c r="F43" s="310">
        <v>2998</v>
      </c>
      <c r="G43" s="310" t="s">
        <v>445</v>
      </c>
      <c r="H43" s="310">
        <v>16464</v>
      </c>
      <c r="I43" s="310">
        <v>95.944180000000003</v>
      </c>
      <c r="J43" s="310">
        <v>95.944180000000003</v>
      </c>
      <c r="K43" s="310">
        <v>95.734359999999995</v>
      </c>
      <c r="L43" s="310">
        <v>96.15401</v>
      </c>
    </row>
    <row r="44" spans="1:12" x14ac:dyDescent="0.25">
      <c r="A44" s="310" t="s">
        <v>891</v>
      </c>
      <c r="B44" s="310">
        <v>2022</v>
      </c>
      <c r="C44" s="310">
        <v>5</v>
      </c>
      <c r="D44" s="310" t="s">
        <v>892</v>
      </c>
      <c r="E44" s="310" t="s">
        <v>893</v>
      </c>
      <c r="F44" s="310">
        <v>2001</v>
      </c>
      <c r="G44" s="310" t="s">
        <v>438</v>
      </c>
      <c r="H44" s="310">
        <v>21489</v>
      </c>
      <c r="I44" s="310">
        <v>96.211433410644503</v>
      </c>
      <c r="J44" s="310">
        <v>96.211433410644503</v>
      </c>
      <c r="K44" s="310">
        <v>96.033798217773395</v>
      </c>
      <c r="L44" s="310">
        <v>96.389068603515597</v>
      </c>
    </row>
    <row r="45" spans="1:12" x14ac:dyDescent="0.25">
      <c r="A45" s="310" t="s">
        <v>891</v>
      </c>
      <c r="B45" s="310">
        <v>2022</v>
      </c>
      <c r="C45" s="310">
        <v>5</v>
      </c>
      <c r="D45" s="310" t="s">
        <v>892</v>
      </c>
      <c r="E45" s="310" t="s">
        <v>893</v>
      </c>
      <c r="F45" s="310">
        <v>2003</v>
      </c>
      <c r="G45" s="310" t="s">
        <v>439</v>
      </c>
      <c r="H45" s="310">
        <v>16177</v>
      </c>
      <c r="I45" s="310">
        <v>89.087387084960895</v>
      </c>
      <c r="J45" s="310">
        <v>89.087387084960895</v>
      </c>
      <c r="K45" s="310">
        <v>88.757408142089801</v>
      </c>
      <c r="L45" s="310">
        <v>89.417373657226605</v>
      </c>
    </row>
    <row r="46" spans="1:12" x14ac:dyDescent="0.25">
      <c r="A46" s="310" t="s">
        <v>891</v>
      </c>
      <c r="B46" s="310">
        <v>2022</v>
      </c>
      <c r="C46" s="310">
        <v>5</v>
      </c>
      <c r="D46" s="310" t="s">
        <v>892</v>
      </c>
      <c r="E46" s="310" t="s">
        <v>893</v>
      </c>
      <c r="F46" s="310">
        <v>2004</v>
      </c>
      <c r="G46" s="310" t="s">
        <v>440</v>
      </c>
      <c r="H46" s="310">
        <v>21462</v>
      </c>
      <c r="I46" s="310">
        <v>91.510345458984403</v>
      </c>
      <c r="J46" s="310">
        <v>91.510353088378906</v>
      </c>
      <c r="K46" s="310">
        <v>91.313018798828097</v>
      </c>
      <c r="L46" s="310">
        <v>91.707672119140597</v>
      </c>
    </row>
    <row r="47" spans="1:12" x14ac:dyDescent="0.25">
      <c r="A47" s="310" t="s">
        <v>891</v>
      </c>
      <c r="B47" s="310">
        <v>2022</v>
      </c>
      <c r="C47" s="310">
        <v>5</v>
      </c>
      <c r="D47" s="310" t="s">
        <v>892</v>
      </c>
      <c r="E47" s="310" t="s">
        <v>893</v>
      </c>
      <c r="F47" s="310">
        <v>2005</v>
      </c>
      <c r="G47" s="310" t="s">
        <v>441</v>
      </c>
      <c r="H47" s="310">
        <v>21203</v>
      </c>
      <c r="I47" s="310">
        <v>71.074844360351605</v>
      </c>
      <c r="J47" s="310">
        <v>71.074836730957003</v>
      </c>
      <c r="K47" s="310">
        <v>70.535942077636705</v>
      </c>
      <c r="L47" s="310">
        <v>71.613746643066406</v>
      </c>
    </row>
    <row r="48" spans="1:12" x14ac:dyDescent="0.25">
      <c r="A48" s="310" t="s">
        <v>891</v>
      </c>
      <c r="B48" s="310">
        <v>2022</v>
      </c>
      <c r="C48" s="310">
        <v>5</v>
      </c>
      <c r="D48" s="310" t="s">
        <v>892</v>
      </c>
      <c r="E48" s="310" t="s">
        <v>893</v>
      </c>
      <c r="F48" s="310">
        <v>2009</v>
      </c>
      <c r="G48" s="310" t="s">
        <v>442</v>
      </c>
      <c r="H48" s="310">
        <v>8411</v>
      </c>
      <c r="I48" s="310">
        <v>82.816154479980497</v>
      </c>
      <c r="J48" s="310">
        <v>82.816146850585895</v>
      </c>
      <c r="K48" s="310">
        <v>82.370742797851605</v>
      </c>
      <c r="L48" s="310">
        <v>83.261573791503906</v>
      </c>
    </row>
    <row r="49" spans="1:12" x14ac:dyDescent="0.25">
      <c r="A49" s="310" t="s">
        <v>891</v>
      </c>
      <c r="B49" s="310">
        <v>2022</v>
      </c>
      <c r="C49" s="310">
        <v>5</v>
      </c>
      <c r="D49" s="310" t="s">
        <v>892</v>
      </c>
      <c r="E49" s="310" t="s">
        <v>893</v>
      </c>
      <c r="F49" s="310">
        <v>2010</v>
      </c>
      <c r="G49" s="310" t="s">
        <v>443</v>
      </c>
      <c r="H49" s="310">
        <v>18117</v>
      </c>
      <c r="I49" s="310">
        <v>94.403045654296903</v>
      </c>
      <c r="J49" s="310">
        <v>94.403053283691406</v>
      </c>
      <c r="K49" s="310">
        <v>94.17138671875</v>
      </c>
      <c r="L49" s="310">
        <v>94.634696960449205</v>
      </c>
    </row>
    <row r="50" spans="1:12" x14ac:dyDescent="0.25">
      <c r="A50" s="310" t="s">
        <v>891</v>
      </c>
      <c r="B50" s="310">
        <v>2022</v>
      </c>
      <c r="C50" s="310">
        <v>5</v>
      </c>
      <c r="D50" s="310" t="s">
        <v>892</v>
      </c>
      <c r="E50" s="310" t="s">
        <v>893</v>
      </c>
      <c r="F50" s="310">
        <v>2011</v>
      </c>
      <c r="G50" s="310" t="s">
        <v>444</v>
      </c>
      <c r="H50" s="310">
        <v>21294</v>
      </c>
      <c r="I50" s="310">
        <v>63.698696136474602</v>
      </c>
      <c r="J50" s="310">
        <v>63.698699951171903</v>
      </c>
      <c r="K50" s="310">
        <v>63.167739868164098</v>
      </c>
      <c r="L50" s="310">
        <v>64.229637145996094</v>
      </c>
    </row>
    <row r="51" spans="1:12" x14ac:dyDescent="0.25">
      <c r="A51" s="310" t="s">
        <v>891</v>
      </c>
      <c r="B51" s="310">
        <v>2022</v>
      </c>
      <c r="C51" s="310">
        <v>5</v>
      </c>
      <c r="D51" s="310" t="s">
        <v>892</v>
      </c>
      <c r="E51" s="310" t="s">
        <v>893</v>
      </c>
      <c r="F51" s="310">
        <v>2998</v>
      </c>
      <c r="G51" s="310" t="s">
        <v>445</v>
      </c>
      <c r="H51" s="310">
        <v>21311</v>
      </c>
      <c r="I51" s="310">
        <v>92.1571044921875</v>
      </c>
      <c r="J51" s="310">
        <v>92.157096862792997</v>
      </c>
      <c r="K51" s="310">
        <v>91.912010192871094</v>
      </c>
      <c r="L51" s="310">
        <v>92.402198791503906</v>
      </c>
    </row>
    <row r="52" spans="1:12" x14ac:dyDescent="0.25">
      <c r="A52" s="310" t="s">
        <v>891</v>
      </c>
      <c r="B52" s="310">
        <v>2022</v>
      </c>
      <c r="C52" s="310">
        <v>5</v>
      </c>
      <c r="D52" s="310" t="s">
        <v>892</v>
      </c>
      <c r="E52" s="310" t="s">
        <v>894</v>
      </c>
      <c r="F52" s="310">
        <v>2001</v>
      </c>
      <c r="G52" s="310" t="s">
        <v>438</v>
      </c>
      <c r="H52" s="310">
        <v>7001</v>
      </c>
      <c r="I52" s="310">
        <v>98.353805541992202</v>
      </c>
      <c r="J52" s="310">
        <v>98.353813171386705</v>
      </c>
      <c r="K52" s="310">
        <v>98.164939880371094</v>
      </c>
      <c r="L52" s="310">
        <v>98.542671203613295</v>
      </c>
    </row>
    <row r="53" spans="1:12" x14ac:dyDescent="0.25">
      <c r="A53" s="310" t="s">
        <v>891</v>
      </c>
      <c r="B53" s="310">
        <v>2022</v>
      </c>
      <c r="C53" s="310">
        <v>5</v>
      </c>
      <c r="D53" s="310" t="s">
        <v>892</v>
      </c>
      <c r="E53" s="310" t="s">
        <v>894</v>
      </c>
      <c r="F53" s="310">
        <v>2003</v>
      </c>
      <c r="G53" s="310" t="s">
        <v>439</v>
      </c>
      <c r="H53" s="310">
        <v>2827</v>
      </c>
      <c r="I53" s="310">
        <v>88.017333984375</v>
      </c>
      <c r="J53" s="310">
        <v>88.017326354980497</v>
      </c>
      <c r="K53" s="310">
        <v>87.005424499511705</v>
      </c>
      <c r="L53" s="310">
        <v>89.029243469238295</v>
      </c>
    </row>
    <row r="54" spans="1:12" x14ac:dyDescent="0.25">
      <c r="A54" s="310" t="s">
        <v>891</v>
      </c>
      <c r="B54" s="310">
        <v>2022</v>
      </c>
      <c r="C54" s="310">
        <v>5</v>
      </c>
      <c r="D54" s="310" t="s">
        <v>892</v>
      </c>
      <c r="E54" s="310" t="s">
        <v>894</v>
      </c>
      <c r="F54" s="310">
        <v>2004</v>
      </c>
      <c r="G54" s="310" t="s">
        <v>440</v>
      </c>
      <c r="H54" s="310">
        <v>7005</v>
      </c>
      <c r="I54" s="310">
        <v>93.947891235351605</v>
      </c>
      <c r="J54" s="310">
        <v>93.947891235351605</v>
      </c>
      <c r="K54" s="310">
        <v>93.672073364257798</v>
      </c>
      <c r="L54" s="310">
        <v>94.223716735839801</v>
      </c>
    </row>
    <row r="55" spans="1:12" x14ac:dyDescent="0.25">
      <c r="A55" s="310" t="s">
        <v>891</v>
      </c>
      <c r="B55" s="310">
        <v>2022</v>
      </c>
      <c r="C55" s="310">
        <v>5</v>
      </c>
      <c r="D55" s="310" t="s">
        <v>892</v>
      </c>
      <c r="E55" s="310" t="s">
        <v>894</v>
      </c>
      <c r="F55" s="310">
        <v>2007</v>
      </c>
      <c r="G55" s="310" t="s">
        <v>446</v>
      </c>
      <c r="H55" s="310">
        <v>6968</v>
      </c>
      <c r="I55" s="310">
        <v>66.154800415039105</v>
      </c>
      <c r="J55" s="310">
        <v>66.154800415039105</v>
      </c>
      <c r="K55" s="310">
        <v>65.367820739746094</v>
      </c>
      <c r="L55" s="310">
        <v>66.941780090332003</v>
      </c>
    </row>
    <row r="56" spans="1:12" x14ac:dyDescent="0.25">
      <c r="A56" s="310" t="s">
        <v>891</v>
      </c>
      <c r="B56" s="310">
        <v>2022</v>
      </c>
      <c r="C56" s="310">
        <v>5</v>
      </c>
      <c r="D56" s="310" t="s">
        <v>892</v>
      </c>
      <c r="E56" s="310" t="s">
        <v>894</v>
      </c>
      <c r="F56" s="310">
        <v>2008</v>
      </c>
      <c r="G56" s="310" t="s">
        <v>447</v>
      </c>
      <c r="H56" s="310">
        <v>7006</v>
      </c>
      <c r="I56" s="310">
        <v>74.982154846191406</v>
      </c>
      <c r="J56" s="310">
        <v>74.982147216796903</v>
      </c>
      <c r="K56" s="310">
        <v>74.214744567871094</v>
      </c>
      <c r="L56" s="310">
        <v>75.749572753906307</v>
      </c>
    </row>
    <row r="57" spans="1:12" x14ac:dyDescent="0.25">
      <c r="A57" s="310" t="s">
        <v>891</v>
      </c>
      <c r="B57" s="310">
        <v>2022</v>
      </c>
      <c r="C57" s="310">
        <v>5</v>
      </c>
      <c r="D57" s="310" t="s">
        <v>892</v>
      </c>
      <c r="E57" s="310" t="s">
        <v>894</v>
      </c>
      <c r="F57" s="310">
        <v>2009</v>
      </c>
      <c r="G57" s="310" t="s">
        <v>442</v>
      </c>
      <c r="H57" s="310">
        <v>3838</v>
      </c>
      <c r="I57" s="310">
        <v>89.725547790527301</v>
      </c>
      <c r="J57" s="310">
        <v>89.725547790527301</v>
      </c>
      <c r="K57" s="310">
        <v>89.235519409179702</v>
      </c>
      <c r="L57" s="310">
        <v>90.215583801269503</v>
      </c>
    </row>
    <row r="58" spans="1:12" x14ac:dyDescent="0.25">
      <c r="A58" s="310" t="s">
        <v>891</v>
      </c>
      <c r="B58" s="310">
        <v>2022</v>
      </c>
      <c r="C58" s="310">
        <v>5</v>
      </c>
      <c r="D58" s="310" t="s">
        <v>892</v>
      </c>
      <c r="E58" s="310" t="s">
        <v>894</v>
      </c>
      <c r="F58" s="310">
        <v>2010</v>
      </c>
      <c r="G58" s="310" t="s">
        <v>443</v>
      </c>
      <c r="H58" s="310">
        <v>5941</v>
      </c>
      <c r="I58" s="310">
        <v>95.863487243652301</v>
      </c>
      <c r="J58" s="310">
        <v>95.863487243652301</v>
      </c>
      <c r="K58" s="310">
        <v>95.52734375</v>
      </c>
      <c r="L58" s="310">
        <v>96.199638366699205</v>
      </c>
    </row>
    <row r="59" spans="1:12" x14ac:dyDescent="0.25">
      <c r="A59" s="310" t="s">
        <v>891</v>
      </c>
      <c r="B59" s="310">
        <v>2022</v>
      </c>
      <c r="C59" s="310">
        <v>5</v>
      </c>
      <c r="D59" s="310" t="s">
        <v>892</v>
      </c>
      <c r="E59" s="310" t="s">
        <v>894</v>
      </c>
      <c r="F59" s="310">
        <v>2011</v>
      </c>
      <c r="G59" s="310" t="s">
        <v>444</v>
      </c>
      <c r="H59" s="310">
        <v>6948</v>
      </c>
      <c r="I59" s="310">
        <v>50.4749565124512</v>
      </c>
      <c r="J59" s="310">
        <v>50.474960327148402</v>
      </c>
      <c r="K59" s="310">
        <v>49.491447448730497</v>
      </c>
      <c r="L59" s="310">
        <v>51.458465576171903</v>
      </c>
    </row>
    <row r="60" spans="1:12" x14ac:dyDescent="0.25">
      <c r="A60" s="310" t="s">
        <v>891</v>
      </c>
      <c r="B60" s="310">
        <v>2022</v>
      </c>
      <c r="C60" s="310">
        <v>5</v>
      </c>
      <c r="D60" s="310" t="s">
        <v>892</v>
      </c>
      <c r="E60" s="310" t="s">
        <v>894</v>
      </c>
      <c r="F60" s="310">
        <v>2998</v>
      </c>
      <c r="G60" s="310" t="s">
        <v>445</v>
      </c>
      <c r="H60" s="310">
        <v>7037</v>
      </c>
      <c r="I60" s="310">
        <v>96.178771972656307</v>
      </c>
      <c r="J60" s="310">
        <v>96.178771972656307</v>
      </c>
      <c r="K60" s="310">
        <v>95.9071044921875</v>
      </c>
      <c r="L60" s="310">
        <v>96.450431823730497</v>
      </c>
    </row>
  </sheetData>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4F2B7-A938-47F9-A60D-182AA5349C93}">
  <sheetPr>
    <tabColor theme="5" tint="-0.249977111117893"/>
  </sheetPr>
  <dimension ref="A1:J73"/>
  <sheetViews>
    <sheetView workbookViewId="0"/>
  </sheetViews>
  <sheetFormatPr defaultColWidth="11.42578125" defaultRowHeight="15" x14ac:dyDescent="0.25"/>
  <cols>
    <col min="1" max="1" width="17" style="310" bestFit="1" customWidth="1"/>
    <col min="2" max="2" width="11.42578125" style="310"/>
    <col min="3" max="3" width="17.85546875" style="310" bestFit="1" customWidth="1"/>
    <col min="4" max="4" width="11.42578125" style="310"/>
    <col min="5" max="5" width="12.28515625" style="310" customWidth="1"/>
    <col min="6" max="6" width="31.7109375" style="310" bestFit="1" customWidth="1"/>
    <col min="7" max="16384" width="11.42578125" style="310"/>
  </cols>
  <sheetData>
    <row r="1" spans="1:10" ht="18.75" x14ac:dyDescent="0.3">
      <c r="A1" s="110" t="s">
        <v>25</v>
      </c>
    </row>
    <row r="2" spans="1:10" ht="15.75" x14ac:dyDescent="0.25">
      <c r="A2" s="451" t="s">
        <v>405</v>
      </c>
    </row>
    <row r="3" spans="1:10" ht="15.75" x14ac:dyDescent="0.25">
      <c r="A3" s="452" t="s">
        <v>407</v>
      </c>
    </row>
    <row r="4" spans="1:10" x14ac:dyDescent="0.25">
      <c r="A4" t="s">
        <v>1617</v>
      </c>
    </row>
    <row r="5" spans="1:10" x14ac:dyDescent="0.25">
      <c r="A5" s="459" t="s">
        <v>1618</v>
      </c>
    </row>
    <row r="6" spans="1:10" x14ac:dyDescent="0.25">
      <c r="A6" s="459" t="s">
        <v>1619</v>
      </c>
    </row>
    <row r="7" spans="1:10" ht="15.75" x14ac:dyDescent="0.25">
      <c r="A7" s="461"/>
    </row>
    <row r="9" spans="1:10" x14ac:dyDescent="0.25">
      <c r="A9" s="309" t="s">
        <v>895</v>
      </c>
      <c r="B9" s="309" t="s">
        <v>896</v>
      </c>
      <c r="C9" s="309" t="s">
        <v>897</v>
      </c>
      <c r="D9" s="309" t="s">
        <v>898</v>
      </c>
      <c r="E9" s="309" t="s">
        <v>899</v>
      </c>
      <c r="F9" s="309" t="s">
        <v>900</v>
      </c>
      <c r="G9" s="309" t="s">
        <v>901</v>
      </c>
      <c r="H9" s="309" t="s">
        <v>902</v>
      </c>
      <c r="I9" s="309" t="s">
        <v>903</v>
      </c>
      <c r="J9" s="309" t="s">
        <v>904</v>
      </c>
    </row>
    <row r="10" spans="1:10" x14ac:dyDescent="0.25">
      <c r="A10" s="310">
        <v>2019</v>
      </c>
      <c r="B10" s="310">
        <v>1</v>
      </c>
      <c r="C10" s="310" t="s">
        <v>905</v>
      </c>
      <c r="D10" s="310" t="s">
        <v>906</v>
      </c>
      <c r="E10" s="310">
        <v>1</v>
      </c>
      <c r="F10" s="310" t="s">
        <v>907</v>
      </c>
      <c r="G10" s="310">
        <v>11714</v>
      </c>
      <c r="H10" s="310">
        <v>88.9498291015625</v>
      </c>
      <c r="I10" s="310">
        <v>75</v>
      </c>
      <c r="J10" s="310">
        <v>92</v>
      </c>
    </row>
    <row r="11" spans="1:10" x14ac:dyDescent="0.25">
      <c r="A11" s="310">
        <v>2019</v>
      </c>
      <c r="B11" s="310">
        <v>1</v>
      </c>
      <c r="C11" s="310" t="s">
        <v>905</v>
      </c>
      <c r="D11" s="310" t="s">
        <v>906</v>
      </c>
      <c r="E11" s="310">
        <v>3</v>
      </c>
      <c r="F11" s="310" t="s">
        <v>908</v>
      </c>
      <c r="G11" s="310">
        <v>11232</v>
      </c>
      <c r="H11" s="310">
        <v>80.224899291992202</v>
      </c>
      <c r="I11" s="310">
        <v>70</v>
      </c>
      <c r="J11" s="310">
        <v>85</v>
      </c>
    </row>
    <row r="12" spans="1:10" x14ac:dyDescent="0.25">
      <c r="A12" s="310">
        <v>2019</v>
      </c>
      <c r="B12" s="310">
        <v>1</v>
      </c>
      <c r="C12" s="310" t="s">
        <v>905</v>
      </c>
      <c r="D12" s="310" t="s">
        <v>906</v>
      </c>
      <c r="E12" s="310">
        <v>4</v>
      </c>
      <c r="F12" s="310" t="s">
        <v>909</v>
      </c>
      <c r="G12" s="310">
        <v>11702</v>
      </c>
      <c r="H12" s="310">
        <v>83.338172912597699</v>
      </c>
      <c r="I12" s="310">
        <v>70</v>
      </c>
      <c r="J12" s="310">
        <v>85</v>
      </c>
    </row>
    <row r="13" spans="1:10" x14ac:dyDescent="0.25">
      <c r="A13" s="310">
        <v>2019</v>
      </c>
      <c r="B13" s="310">
        <v>1</v>
      </c>
      <c r="C13" s="310" t="s">
        <v>905</v>
      </c>
      <c r="D13" s="310" t="s">
        <v>906</v>
      </c>
      <c r="E13" s="310">
        <v>5</v>
      </c>
      <c r="F13" s="310" t="s">
        <v>910</v>
      </c>
      <c r="G13" s="310">
        <v>11515</v>
      </c>
      <c r="H13" s="310">
        <v>68.002601623535199</v>
      </c>
    </row>
    <row r="14" spans="1:10" x14ac:dyDescent="0.25">
      <c r="A14" s="310">
        <v>2019</v>
      </c>
      <c r="B14" s="310">
        <v>1</v>
      </c>
      <c r="C14" s="310" t="s">
        <v>905</v>
      </c>
      <c r="D14" s="310" t="s">
        <v>906</v>
      </c>
      <c r="E14" s="310">
        <v>9</v>
      </c>
      <c r="F14" s="310" t="s">
        <v>911</v>
      </c>
      <c r="G14" s="310">
        <v>10987</v>
      </c>
      <c r="H14" s="310">
        <v>80.278205871582003</v>
      </c>
    </row>
    <row r="15" spans="1:10" x14ac:dyDescent="0.25">
      <c r="A15" s="310">
        <v>2019</v>
      </c>
      <c r="B15" s="310">
        <v>1</v>
      </c>
      <c r="C15" s="310" t="s">
        <v>905</v>
      </c>
      <c r="D15" s="310" t="s">
        <v>906</v>
      </c>
      <c r="E15" s="310">
        <v>10</v>
      </c>
      <c r="F15" s="310" t="s">
        <v>912</v>
      </c>
      <c r="G15" s="310">
        <v>11483</v>
      </c>
      <c r="H15" s="310">
        <v>86.352287292480497</v>
      </c>
    </row>
    <row r="16" spans="1:10" x14ac:dyDescent="0.25">
      <c r="A16" s="310">
        <v>2019</v>
      </c>
      <c r="B16" s="310">
        <v>1</v>
      </c>
      <c r="C16" s="310" t="s">
        <v>905</v>
      </c>
      <c r="D16" s="310" t="s">
        <v>906</v>
      </c>
      <c r="E16" s="310">
        <v>11</v>
      </c>
      <c r="F16" s="310" t="s">
        <v>913</v>
      </c>
      <c r="G16" s="310">
        <v>11544</v>
      </c>
      <c r="H16" s="310">
        <v>63.063064575195298</v>
      </c>
    </row>
    <row r="17" spans="1:10" x14ac:dyDescent="0.25">
      <c r="A17" s="310">
        <v>2019</v>
      </c>
      <c r="B17" s="310">
        <v>1</v>
      </c>
      <c r="C17" s="310" t="s">
        <v>905</v>
      </c>
      <c r="D17" s="310" t="s">
        <v>906</v>
      </c>
      <c r="E17" s="310">
        <v>997</v>
      </c>
      <c r="F17" s="310" t="s">
        <v>914</v>
      </c>
      <c r="G17" s="310">
        <v>11576</v>
      </c>
      <c r="H17" s="310">
        <v>88.046821594238295</v>
      </c>
    </row>
    <row r="18" spans="1:10" x14ac:dyDescent="0.25">
      <c r="A18" s="310">
        <v>2019</v>
      </c>
      <c r="B18" s="310">
        <v>1</v>
      </c>
      <c r="C18" s="310" t="s">
        <v>905</v>
      </c>
      <c r="D18" s="310" t="s">
        <v>906</v>
      </c>
      <c r="E18" s="310">
        <v>998</v>
      </c>
      <c r="F18" s="310" t="s">
        <v>915</v>
      </c>
      <c r="G18" s="310">
        <v>11597</v>
      </c>
      <c r="H18" s="310">
        <v>86.763816833496094</v>
      </c>
      <c r="I18" s="310">
        <v>75</v>
      </c>
      <c r="J18" s="310">
        <v>92</v>
      </c>
    </row>
    <row r="19" spans="1:10" x14ac:dyDescent="0.25">
      <c r="A19" s="310">
        <v>2019</v>
      </c>
      <c r="B19" s="310">
        <v>2</v>
      </c>
      <c r="C19" s="310" t="s">
        <v>916</v>
      </c>
      <c r="D19" s="310" t="s">
        <v>906</v>
      </c>
      <c r="E19" s="310">
        <v>1</v>
      </c>
      <c r="F19" s="310" t="s">
        <v>907</v>
      </c>
      <c r="G19" s="310">
        <v>9500</v>
      </c>
      <c r="H19" s="310">
        <v>92.407890319824205</v>
      </c>
      <c r="I19" s="310">
        <v>75</v>
      </c>
      <c r="J19" s="310">
        <v>92</v>
      </c>
    </row>
    <row r="20" spans="1:10" x14ac:dyDescent="0.25">
      <c r="A20" s="310">
        <v>2019</v>
      </c>
      <c r="B20" s="310">
        <v>2</v>
      </c>
      <c r="C20" s="310" t="s">
        <v>916</v>
      </c>
      <c r="D20" s="310" t="s">
        <v>906</v>
      </c>
      <c r="E20" s="310">
        <v>3</v>
      </c>
      <c r="F20" s="310" t="s">
        <v>908</v>
      </c>
      <c r="G20" s="310">
        <v>7094</v>
      </c>
      <c r="H20" s="310">
        <v>81.122741699218807</v>
      </c>
      <c r="I20" s="310">
        <v>70</v>
      </c>
      <c r="J20" s="310">
        <v>85</v>
      </c>
    </row>
    <row r="21" spans="1:10" x14ac:dyDescent="0.25">
      <c r="A21" s="310">
        <v>2019</v>
      </c>
      <c r="B21" s="310">
        <v>2</v>
      </c>
      <c r="C21" s="310" t="s">
        <v>916</v>
      </c>
      <c r="D21" s="310" t="s">
        <v>906</v>
      </c>
      <c r="E21" s="310">
        <v>4</v>
      </c>
      <c r="F21" s="310" t="s">
        <v>909</v>
      </c>
      <c r="G21" s="310">
        <v>9491</v>
      </c>
      <c r="H21" s="310">
        <v>88.091171264648395</v>
      </c>
      <c r="I21" s="310">
        <v>75</v>
      </c>
      <c r="J21" s="310">
        <v>90</v>
      </c>
    </row>
    <row r="22" spans="1:10" x14ac:dyDescent="0.25">
      <c r="A22" s="310">
        <v>2019</v>
      </c>
      <c r="B22" s="310">
        <v>2</v>
      </c>
      <c r="C22" s="310" t="s">
        <v>916</v>
      </c>
      <c r="D22" s="310" t="s">
        <v>906</v>
      </c>
      <c r="E22" s="310">
        <v>7</v>
      </c>
      <c r="F22" s="310" t="s">
        <v>917</v>
      </c>
      <c r="G22" s="310">
        <v>9492</v>
      </c>
      <c r="H22" s="310">
        <v>68.522262573242202</v>
      </c>
    </row>
    <row r="23" spans="1:10" x14ac:dyDescent="0.25">
      <c r="A23" s="310">
        <v>2019</v>
      </c>
      <c r="B23" s="310">
        <v>2</v>
      </c>
      <c r="C23" s="310" t="s">
        <v>916</v>
      </c>
      <c r="D23" s="310" t="s">
        <v>906</v>
      </c>
      <c r="E23" s="310">
        <v>8</v>
      </c>
      <c r="F23" s="310" t="s">
        <v>918</v>
      </c>
      <c r="G23" s="310">
        <v>9496</v>
      </c>
      <c r="H23" s="310">
        <v>72.072624206542997</v>
      </c>
    </row>
    <row r="24" spans="1:10" x14ac:dyDescent="0.25">
      <c r="A24" s="310">
        <v>2019</v>
      </c>
      <c r="B24" s="310">
        <v>2</v>
      </c>
      <c r="C24" s="310" t="s">
        <v>916</v>
      </c>
      <c r="D24" s="310" t="s">
        <v>906</v>
      </c>
      <c r="E24" s="310">
        <v>9</v>
      </c>
      <c r="F24" s="310" t="s">
        <v>911</v>
      </c>
      <c r="G24" s="310">
        <v>8972</v>
      </c>
      <c r="H24" s="310">
        <v>85.824417114257798</v>
      </c>
    </row>
    <row r="25" spans="1:10" x14ac:dyDescent="0.25">
      <c r="A25" s="310">
        <v>2019</v>
      </c>
      <c r="B25" s="310">
        <v>2</v>
      </c>
      <c r="C25" s="310" t="s">
        <v>916</v>
      </c>
      <c r="D25" s="310" t="s">
        <v>906</v>
      </c>
      <c r="E25" s="310">
        <v>10</v>
      </c>
      <c r="F25" s="310" t="s">
        <v>912</v>
      </c>
      <c r="G25" s="310">
        <v>9335</v>
      </c>
      <c r="H25" s="310">
        <v>87.102302551269503</v>
      </c>
    </row>
    <row r="26" spans="1:10" x14ac:dyDescent="0.25">
      <c r="A26" s="310">
        <v>2019</v>
      </c>
      <c r="B26" s="310">
        <v>2</v>
      </c>
      <c r="C26" s="310" t="s">
        <v>916</v>
      </c>
      <c r="D26" s="310" t="s">
        <v>906</v>
      </c>
      <c r="E26" s="310">
        <v>11</v>
      </c>
      <c r="F26" s="310" t="s">
        <v>913</v>
      </c>
      <c r="G26" s="310">
        <v>9453</v>
      </c>
      <c r="H26" s="310">
        <v>54.437744140625</v>
      </c>
    </row>
    <row r="27" spans="1:10" x14ac:dyDescent="0.25">
      <c r="A27" s="310">
        <v>2019</v>
      </c>
      <c r="B27" s="310">
        <v>2</v>
      </c>
      <c r="C27" s="310" t="s">
        <v>916</v>
      </c>
      <c r="D27" s="310" t="s">
        <v>906</v>
      </c>
      <c r="E27" s="310">
        <v>202</v>
      </c>
      <c r="F27" s="310" t="s">
        <v>919</v>
      </c>
      <c r="G27" s="310">
        <v>7942</v>
      </c>
      <c r="H27" s="310">
        <v>95.695175170898395</v>
      </c>
    </row>
    <row r="28" spans="1:10" x14ac:dyDescent="0.25">
      <c r="A28" s="310">
        <v>2019</v>
      </c>
      <c r="B28" s="310">
        <v>2</v>
      </c>
      <c r="C28" s="310" t="s">
        <v>916</v>
      </c>
      <c r="D28" s="310" t="s">
        <v>906</v>
      </c>
      <c r="E28" s="310">
        <v>997</v>
      </c>
      <c r="F28" s="310" t="s">
        <v>914</v>
      </c>
      <c r="G28" s="310">
        <v>9438</v>
      </c>
      <c r="H28" s="310">
        <v>91.646537780761705</v>
      </c>
    </row>
    <row r="29" spans="1:10" x14ac:dyDescent="0.25">
      <c r="A29" s="310">
        <v>2019</v>
      </c>
      <c r="B29" s="310">
        <v>2</v>
      </c>
      <c r="C29" s="310" t="s">
        <v>916</v>
      </c>
      <c r="D29" s="310" t="s">
        <v>906</v>
      </c>
      <c r="E29" s="310">
        <v>998</v>
      </c>
      <c r="F29" s="310" t="s">
        <v>915</v>
      </c>
      <c r="G29" s="310">
        <v>9455</v>
      </c>
      <c r="H29" s="310">
        <v>91.570594787597699</v>
      </c>
      <c r="I29" s="310">
        <v>75</v>
      </c>
      <c r="J29" s="310">
        <v>92</v>
      </c>
    </row>
    <row r="30" spans="1:10" x14ac:dyDescent="0.25">
      <c r="A30" s="310">
        <v>2020</v>
      </c>
      <c r="B30" s="310">
        <v>1</v>
      </c>
      <c r="C30" s="310" t="s">
        <v>905</v>
      </c>
      <c r="D30" s="310" t="s">
        <v>906</v>
      </c>
      <c r="E30" s="310">
        <v>1</v>
      </c>
      <c r="F30" s="310" t="s">
        <v>907</v>
      </c>
      <c r="G30" s="310">
        <v>9226</v>
      </c>
      <c r="H30" s="310">
        <v>87.065841674804702</v>
      </c>
      <c r="I30" s="310">
        <v>75</v>
      </c>
      <c r="J30" s="310">
        <v>92</v>
      </c>
    </row>
    <row r="31" spans="1:10" x14ac:dyDescent="0.25">
      <c r="A31" s="310">
        <v>2020</v>
      </c>
      <c r="B31" s="310">
        <v>1</v>
      </c>
      <c r="C31" s="310" t="s">
        <v>905</v>
      </c>
      <c r="D31" s="310" t="s">
        <v>906</v>
      </c>
      <c r="E31" s="310">
        <v>3</v>
      </c>
      <c r="F31" s="310" t="s">
        <v>908</v>
      </c>
      <c r="G31" s="310">
        <v>8704</v>
      </c>
      <c r="H31" s="310">
        <v>78.073616027832003</v>
      </c>
      <c r="I31" s="310">
        <v>70</v>
      </c>
      <c r="J31" s="310">
        <v>85</v>
      </c>
    </row>
    <row r="32" spans="1:10" x14ac:dyDescent="0.25">
      <c r="A32" s="310">
        <v>2020</v>
      </c>
      <c r="B32" s="310">
        <v>1</v>
      </c>
      <c r="C32" s="310" t="s">
        <v>905</v>
      </c>
      <c r="D32" s="310" t="s">
        <v>906</v>
      </c>
      <c r="E32" s="310">
        <v>4</v>
      </c>
      <c r="F32" s="310" t="s">
        <v>909</v>
      </c>
      <c r="G32" s="310">
        <v>9229</v>
      </c>
      <c r="H32" s="310">
        <v>81.556686401367202</v>
      </c>
      <c r="I32" s="310">
        <v>70</v>
      </c>
      <c r="J32" s="310">
        <v>85</v>
      </c>
    </row>
    <row r="33" spans="1:10" x14ac:dyDescent="0.25">
      <c r="A33" s="310">
        <v>2020</v>
      </c>
      <c r="B33" s="310">
        <v>1</v>
      </c>
      <c r="C33" s="310" t="s">
        <v>905</v>
      </c>
      <c r="D33" s="310" t="s">
        <v>906</v>
      </c>
      <c r="E33" s="310">
        <v>5</v>
      </c>
      <c r="F33" s="310" t="s">
        <v>910</v>
      </c>
      <c r="G33" s="310">
        <v>9067</v>
      </c>
      <c r="H33" s="310">
        <v>63.675968170166001</v>
      </c>
    </row>
    <row r="34" spans="1:10" x14ac:dyDescent="0.25">
      <c r="A34" s="310">
        <v>2020</v>
      </c>
      <c r="B34" s="310">
        <v>1</v>
      </c>
      <c r="C34" s="310" t="s">
        <v>905</v>
      </c>
      <c r="D34" s="310" t="s">
        <v>906</v>
      </c>
      <c r="E34" s="310">
        <v>9</v>
      </c>
      <c r="F34" s="310" t="s">
        <v>911</v>
      </c>
      <c r="G34" s="310">
        <v>8549</v>
      </c>
      <c r="H34" s="310">
        <v>78.060462951660199</v>
      </c>
    </row>
    <row r="35" spans="1:10" x14ac:dyDescent="0.25">
      <c r="A35" s="310">
        <v>2020</v>
      </c>
      <c r="B35" s="310">
        <v>1</v>
      </c>
      <c r="C35" s="310" t="s">
        <v>905</v>
      </c>
      <c r="D35" s="310" t="s">
        <v>906</v>
      </c>
      <c r="E35" s="310">
        <v>10</v>
      </c>
      <c r="F35" s="310" t="s">
        <v>912</v>
      </c>
      <c r="G35" s="310">
        <v>9006</v>
      </c>
      <c r="H35" s="310">
        <v>84.108741760253906</v>
      </c>
    </row>
    <row r="36" spans="1:10" x14ac:dyDescent="0.25">
      <c r="A36" s="310">
        <v>2020</v>
      </c>
      <c r="B36" s="310">
        <v>1</v>
      </c>
      <c r="C36" s="310" t="s">
        <v>905</v>
      </c>
      <c r="D36" s="310" t="s">
        <v>906</v>
      </c>
      <c r="E36" s="310">
        <v>11</v>
      </c>
      <c r="F36" s="310" t="s">
        <v>913</v>
      </c>
      <c r="G36" s="310">
        <v>9101</v>
      </c>
      <c r="H36" s="310">
        <v>59.185802459716797</v>
      </c>
    </row>
    <row r="37" spans="1:10" x14ac:dyDescent="0.25">
      <c r="A37" s="310">
        <v>2020</v>
      </c>
      <c r="B37" s="310">
        <v>1</v>
      </c>
      <c r="C37" s="310" t="s">
        <v>905</v>
      </c>
      <c r="D37" s="310" t="s">
        <v>906</v>
      </c>
      <c r="E37" s="310">
        <v>30</v>
      </c>
      <c r="F37" s="310" t="s">
        <v>920</v>
      </c>
      <c r="G37" s="310">
        <v>8808</v>
      </c>
      <c r="H37" s="310">
        <v>60.352840423583999</v>
      </c>
    </row>
    <row r="38" spans="1:10" x14ac:dyDescent="0.25">
      <c r="A38" s="310">
        <v>2020</v>
      </c>
      <c r="B38" s="310">
        <v>1</v>
      </c>
      <c r="C38" s="310" t="s">
        <v>905</v>
      </c>
      <c r="D38" s="310" t="s">
        <v>906</v>
      </c>
      <c r="E38" s="310">
        <v>997</v>
      </c>
      <c r="F38" s="310" t="s">
        <v>914</v>
      </c>
      <c r="G38" s="310">
        <v>9082</v>
      </c>
      <c r="H38" s="310">
        <v>86.670333862304702</v>
      </c>
    </row>
    <row r="39" spans="1:10" x14ac:dyDescent="0.25">
      <c r="A39" s="310">
        <v>2020</v>
      </c>
      <c r="B39" s="310">
        <v>1</v>
      </c>
      <c r="C39" s="310" t="s">
        <v>905</v>
      </c>
      <c r="D39" s="310" t="s">
        <v>906</v>
      </c>
      <c r="E39" s="310">
        <v>998</v>
      </c>
      <c r="F39" s="310" t="s">
        <v>915</v>
      </c>
      <c r="G39" s="310">
        <v>9111</v>
      </c>
      <c r="H39" s="310">
        <v>85.177261352539105</v>
      </c>
      <c r="I39" s="310">
        <v>75</v>
      </c>
      <c r="J39" s="310">
        <v>92</v>
      </c>
    </row>
    <row r="40" spans="1:10" x14ac:dyDescent="0.25">
      <c r="A40" s="310">
        <v>2020</v>
      </c>
      <c r="B40" s="310">
        <v>2</v>
      </c>
      <c r="C40" s="310" t="s">
        <v>916</v>
      </c>
      <c r="D40" s="310" t="s">
        <v>906</v>
      </c>
      <c r="E40" s="310">
        <v>1</v>
      </c>
      <c r="F40" s="310" t="s">
        <v>907</v>
      </c>
      <c r="G40" s="310">
        <v>6520</v>
      </c>
      <c r="H40" s="310">
        <v>91.155418395996094</v>
      </c>
      <c r="I40" s="310">
        <v>75</v>
      </c>
      <c r="J40" s="310">
        <v>92</v>
      </c>
    </row>
    <row r="41" spans="1:10" x14ac:dyDescent="0.25">
      <c r="A41" s="310">
        <v>2020</v>
      </c>
      <c r="B41" s="310">
        <v>2</v>
      </c>
      <c r="C41" s="310" t="s">
        <v>916</v>
      </c>
      <c r="D41" s="310" t="s">
        <v>906</v>
      </c>
      <c r="E41" s="310">
        <v>3</v>
      </c>
      <c r="F41" s="310" t="s">
        <v>908</v>
      </c>
      <c r="G41" s="310">
        <v>4351</v>
      </c>
      <c r="H41" s="310">
        <v>80.214637756347699</v>
      </c>
      <c r="I41" s="310">
        <v>70</v>
      </c>
      <c r="J41" s="310">
        <v>85</v>
      </c>
    </row>
    <row r="42" spans="1:10" x14ac:dyDescent="0.25">
      <c r="A42" s="310">
        <v>2020</v>
      </c>
      <c r="B42" s="310">
        <v>2</v>
      </c>
      <c r="C42" s="310" t="s">
        <v>916</v>
      </c>
      <c r="D42" s="310" t="s">
        <v>906</v>
      </c>
      <c r="E42" s="310">
        <v>4</v>
      </c>
      <c r="F42" s="310" t="s">
        <v>909</v>
      </c>
      <c r="G42" s="310">
        <v>6519</v>
      </c>
      <c r="H42" s="310">
        <v>87.232704162597699</v>
      </c>
      <c r="I42" s="310">
        <v>75</v>
      </c>
      <c r="J42" s="310">
        <v>90</v>
      </c>
    </row>
    <row r="43" spans="1:10" x14ac:dyDescent="0.25">
      <c r="A43" s="310">
        <v>2020</v>
      </c>
      <c r="B43" s="310">
        <v>2</v>
      </c>
      <c r="C43" s="310" t="s">
        <v>916</v>
      </c>
      <c r="D43" s="310" t="s">
        <v>906</v>
      </c>
      <c r="E43" s="310">
        <v>7</v>
      </c>
      <c r="F43" s="310" t="s">
        <v>917</v>
      </c>
      <c r="G43" s="310">
        <v>6503</v>
      </c>
      <c r="H43" s="310">
        <v>65.292686462402301</v>
      </c>
    </row>
    <row r="44" spans="1:10" x14ac:dyDescent="0.25">
      <c r="A44" s="310">
        <v>2020</v>
      </c>
      <c r="B44" s="310">
        <v>2</v>
      </c>
      <c r="C44" s="310" t="s">
        <v>916</v>
      </c>
      <c r="D44" s="310" t="s">
        <v>906</v>
      </c>
      <c r="E44" s="310">
        <v>8</v>
      </c>
      <c r="F44" s="310" t="s">
        <v>918</v>
      </c>
      <c r="G44" s="310">
        <v>6511</v>
      </c>
      <c r="H44" s="310">
        <v>68.420623779296903</v>
      </c>
    </row>
    <row r="45" spans="1:10" x14ac:dyDescent="0.25">
      <c r="A45" s="310">
        <v>2020</v>
      </c>
      <c r="B45" s="310">
        <v>2</v>
      </c>
      <c r="C45" s="310" t="s">
        <v>916</v>
      </c>
      <c r="D45" s="310" t="s">
        <v>906</v>
      </c>
      <c r="E45" s="310">
        <v>9</v>
      </c>
      <c r="F45" s="310" t="s">
        <v>911</v>
      </c>
      <c r="G45" s="310">
        <v>6028</v>
      </c>
      <c r="H45" s="310">
        <v>84.216247558593807</v>
      </c>
    </row>
    <row r="46" spans="1:10" x14ac:dyDescent="0.25">
      <c r="A46" s="310">
        <v>2020</v>
      </c>
      <c r="B46" s="310">
        <v>2</v>
      </c>
      <c r="C46" s="310" t="s">
        <v>916</v>
      </c>
      <c r="D46" s="310" t="s">
        <v>906</v>
      </c>
      <c r="E46" s="310">
        <v>10</v>
      </c>
      <c r="F46" s="310" t="s">
        <v>912</v>
      </c>
      <c r="G46" s="310">
        <v>6410</v>
      </c>
      <c r="H46" s="310">
        <v>86.172645568847699</v>
      </c>
    </row>
    <row r="47" spans="1:10" x14ac:dyDescent="0.25">
      <c r="A47" s="310">
        <v>2020</v>
      </c>
      <c r="B47" s="310">
        <v>2</v>
      </c>
      <c r="C47" s="310" t="s">
        <v>916</v>
      </c>
      <c r="D47" s="310" t="s">
        <v>906</v>
      </c>
      <c r="E47" s="310">
        <v>11</v>
      </c>
      <c r="F47" s="310" t="s">
        <v>913</v>
      </c>
      <c r="G47" s="310">
        <v>6475</v>
      </c>
      <c r="H47" s="310">
        <v>52.2934379577637</v>
      </c>
    </row>
    <row r="48" spans="1:10" x14ac:dyDescent="0.25">
      <c r="A48" s="310">
        <v>2020</v>
      </c>
      <c r="B48" s="310">
        <v>2</v>
      </c>
      <c r="C48" s="310" t="s">
        <v>916</v>
      </c>
      <c r="D48" s="310" t="s">
        <v>906</v>
      </c>
      <c r="E48" s="310">
        <v>30</v>
      </c>
      <c r="F48" s="310" t="s">
        <v>920</v>
      </c>
      <c r="G48" s="310">
        <v>706</v>
      </c>
      <c r="H48" s="310">
        <v>55.5410766601562</v>
      </c>
    </row>
    <row r="49" spans="1:10" x14ac:dyDescent="0.25">
      <c r="A49" s="310">
        <v>2020</v>
      </c>
      <c r="B49" s="310">
        <v>2</v>
      </c>
      <c r="C49" s="310" t="s">
        <v>916</v>
      </c>
      <c r="D49" s="310" t="s">
        <v>906</v>
      </c>
      <c r="E49" s="310">
        <v>202</v>
      </c>
      <c r="F49" s="310" t="s">
        <v>919</v>
      </c>
      <c r="G49" s="310">
        <v>5275</v>
      </c>
      <c r="H49" s="310">
        <v>95.187995910644503</v>
      </c>
    </row>
    <row r="50" spans="1:10" x14ac:dyDescent="0.25">
      <c r="A50" s="310">
        <v>2020</v>
      </c>
      <c r="B50" s="310">
        <v>2</v>
      </c>
      <c r="C50" s="310" t="s">
        <v>916</v>
      </c>
      <c r="D50" s="310" t="s">
        <v>906</v>
      </c>
      <c r="E50" s="310">
        <v>997</v>
      </c>
      <c r="F50" s="310" t="s">
        <v>914</v>
      </c>
      <c r="G50" s="310">
        <v>6490</v>
      </c>
      <c r="H50" s="310">
        <v>91.016952514648395</v>
      </c>
    </row>
    <row r="51" spans="1:10" x14ac:dyDescent="0.25">
      <c r="A51" s="310">
        <v>2020</v>
      </c>
      <c r="B51" s="310">
        <v>2</v>
      </c>
      <c r="C51" s="310" t="s">
        <v>916</v>
      </c>
      <c r="D51" s="310" t="s">
        <v>906</v>
      </c>
      <c r="E51" s="310">
        <v>998</v>
      </c>
      <c r="F51" s="310" t="s">
        <v>915</v>
      </c>
      <c r="G51" s="310">
        <v>6493</v>
      </c>
      <c r="H51" s="310">
        <v>90.863235473632798</v>
      </c>
      <c r="I51" s="310">
        <v>75</v>
      </c>
      <c r="J51" s="310">
        <v>92</v>
      </c>
    </row>
    <row r="52" spans="1:10" x14ac:dyDescent="0.25">
      <c r="A52" s="310">
        <v>2021</v>
      </c>
      <c r="C52" s="310" t="s">
        <v>905</v>
      </c>
      <c r="D52" s="310" t="s">
        <v>906</v>
      </c>
      <c r="F52" s="310" t="s">
        <v>907</v>
      </c>
      <c r="H52" s="310">
        <v>87.610404968261705</v>
      </c>
      <c r="I52" s="310">
        <v>73.2</v>
      </c>
      <c r="J52" s="310">
        <v>90.2</v>
      </c>
    </row>
    <row r="53" spans="1:10" x14ac:dyDescent="0.25">
      <c r="A53" s="310">
        <v>2021</v>
      </c>
      <c r="C53" s="310" t="s">
        <v>905</v>
      </c>
      <c r="D53" s="310" t="s">
        <v>906</v>
      </c>
      <c r="F53" s="310" t="s">
        <v>908</v>
      </c>
      <c r="H53" s="310">
        <v>78.567932128906193</v>
      </c>
      <c r="I53" s="310">
        <v>67.900000000000006</v>
      </c>
      <c r="J53" s="310">
        <v>82.9</v>
      </c>
    </row>
    <row r="54" spans="1:10" x14ac:dyDescent="0.25">
      <c r="A54" s="310">
        <v>2021</v>
      </c>
      <c r="C54" s="310" t="s">
        <v>905</v>
      </c>
      <c r="D54" s="310" t="s">
        <v>906</v>
      </c>
      <c r="F54" s="310" t="s">
        <v>909</v>
      </c>
      <c r="H54" s="310">
        <v>82.027725219726605</v>
      </c>
      <c r="I54" s="310">
        <v>68.3</v>
      </c>
      <c r="J54" s="310">
        <v>83.3</v>
      </c>
    </row>
    <row r="55" spans="1:10" x14ac:dyDescent="0.25">
      <c r="A55" s="310">
        <v>2021</v>
      </c>
      <c r="C55" s="310" t="s">
        <v>905</v>
      </c>
      <c r="D55" s="310" t="s">
        <v>906</v>
      </c>
      <c r="F55" s="310" t="s">
        <v>910</v>
      </c>
      <c r="H55" s="310">
        <v>65.206138610839801</v>
      </c>
    </row>
    <row r="56" spans="1:10" x14ac:dyDescent="0.25">
      <c r="A56" s="310">
        <v>2021</v>
      </c>
      <c r="C56" s="310" t="s">
        <v>905</v>
      </c>
      <c r="D56" s="310" t="s">
        <v>906</v>
      </c>
      <c r="F56" s="310" t="s">
        <v>911</v>
      </c>
      <c r="H56" s="310">
        <v>77.517028808593807</v>
      </c>
    </row>
    <row r="57" spans="1:10" x14ac:dyDescent="0.25">
      <c r="A57" s="310">
        <v>2021</v>
      </c>
      <c r="C57" s="310" t="s">
        <v>905</v>
      </c>
      <c r="D57" s="310" t="s">
        <v>906</v>
      </c>
      <c r="F57" s="310" t="s">
        <v>912</v>
      </c>
      <c r="H57" s="310">
        <v>84.435684204101605</v>
      </c>
    </row>
    <row r="58" spans="1:10" x14ac:dyDescent="0.25">
      <c r="A58" s="310">
        <v>2021</v>
      </c>
      <c r="C58" s="310" t="s">
        <v>905</v>
      </c>
      <c r="D58" s="310" t="s">
        <v>906</v>
      </c>
      <c r="F58" s="310" t="s">
        <v>913</v>
      </c>
      <c r="H58" s="310">
        <v>61.297012329101598</v>
      </c>
    </row>
    <row r="59" spans="1:10" x14ac:dyDescent="0.25">
      <c r="A59" s="310">
        <v>2021</v>
      </c>
      <c r="C59" s="310" t="s">
        <v>905</v>
      </c>
      <c r="D59" s="310" t="s">
        <v>906</v>
      </c>
      <c r="F59" s="310" t="s">
        <v>920</v>
      </c>
      <c r="H59" s="310">
        <v>55.999301910400398</v>
      </c>
    </row>
    <row r="60" spans="1:10" x14ac:dyDescent="0.25">
      <c r="A60" s="310">
        <v>2021</v>
      </c>
      <c r="C60" s="310" t="s">
        <v>905</v>
      </c>
      <c r="D60" s="310" t="s">
        <v>906</v>
      </c>
      <c r="F60" s="310" t="s">
        <v>914</v>
      </c>
      <c r="H60" s="310">
        <v>87.104080200195298</v>
      </c>
    </row>
    <row r="61" spans="1:10" x14ac:dyDescent="0.25">
      <c r="A61" s="310">
        <v>2021</v>
      </c>
      <c r="C61" s="310" t="s">
        <v>905</v>
      </c>
      <c r="D61" s="310" t="s">
        <v>906</v>
      </c>
      <c r="F61" s="310" t="s">
        <v>915</v>
      </c>
      <c r="H61" s="310">
        <v>85.306434631347699</v>
      </c>
      <c r="I61" s="310">
        <v>73.400000000000006</v>
      </c>
      <c r="J61" s="310">
        <v>90.4</v>
      </c>
    </row>
    <row r="62" spans="1:10" x14ac:dyDescent="0.25">
      <c r="A62" s="310">
        <v>2021</v>
      </c>
      <c r="C62" s="310" t="s">
        <v>916</v>
      </c>
      <c r="D62" s="310" t="s">
        <v>906</v>
      </c>
      <c r="F62" s="310" t="s">
        <v>907</v>
      </c>
      <c r="H62" s="310">
        <v>90.838615417480497</v>
      </c>
      <c r="I62" s="310">
        <v>73.8</v>
      </c>
      <c r="J62" s="310">
        <v>90.8</v>
      </c>
    </row>
    <row r="63" spans="1:10" x14ac:dyDescent="0.25">
      <c r="A63" s="310">
        <v>2021</v>
      </c>
      <c r="C63" s="310" t="s">
        <v>916</v>
      </c>
      <c r="D63" s="310" t="s">
        <v>906</v>
      </c>
      <c r="F63" s="310" t="s">
        <v>908</v>
      </c>
      <c r="H63" s="310">
        <v>79.329132080078097</v>
      </c>
      <c r="I63" s="310">
        <v>74.099999999999994</v>
      </c>
      <c r="J63" s="310">
        <v>89.1</v>
      </c>
    </row>
    <row r="64" spans="1:10" x14ac:dyDescent="0.25">
      <c r="A64" s="310">
        <v>2021</v>
      </c>
      <c r="C64" s="310" t="s">
        <v>916</v>
      </c>
      <c r="D64" s="310" t="s">
        <v>906</v>
      </c>
      <c r="F64" s="310" t="s">
        <v>909</v>
      </c>
      <c r="H64" s="310">
        <v>86.596206665039105</v>
      </c>
      <c r="I64" s="310">
        <v>74.099999999999994</v>
      </c>
      <c r="J64" s="310">
        <v>89.1</v>
      </c>
    </row>
    <row r="65" spans="1:10" x14ac:dyDescent="0.25">
      <c r="A65" s="310">
        <v>2021</v>
      </c>
      <c r="C65" s="310" t="s">
        <v>916</v>
      </c>
      <c r="D65" s="310" t="s">
        <v>906</v>
      </c>
      <c r="F65" s="310" t="s">
        <v>917</v>
      </c>
      <c r="H65" s="310">
        <v>65.887184143066406</v>
      </c>
    </row>
    <row r="66" spans="1:10" x14ac:dyDescent="0.25">
      <c r="A66" s="310">
        <v>2021</v>
      </c>
      <c r="C66" s="310" t="s">
        <v>916</v>
      </c>
      <c r="D66" s="310" t="s">
        <v>906</v>
      </c>
      <c r="F66" s="310" t="s">
        <v>918</v>
      </c>
      <c r="H66" s="310">
        <v>69.981208801269503</v>
      </c>
    </row>
    <row r="67" spans="1:10" x14ac:dyDescent="0.25">
      <c r="A67" s="310">
        <v>2021</v>
      </c>
      <c r="C67" s="310" t="s">
        <v>916</v>
      </c>
      <c r="D67" s="310" t="s">
        <v>906</v>
      </c>
      <c r="F67" s="310" t="s">
        <v>911</v>
      </c>
      <c r="H67" s="310">
        <v>82.223861694335895</v>
      </c>
    </row>
    <row r="68" spans="1:10" x14ac:dyDescent="0.25">
      <c r="A68" s="310">
        <v>2021</v>
      </c>
      <c r="C68" s="310" t="s">
        <v>916</v>
      </c>
      <c r="D68" s="310" t="s">
        <v>906</v>
      </c>
      <c r="F68" s="310" t="s">
        <v>912</v>
      </c>
      <c r="H68" s="310">
        <v>85.637298583984403</v>
      </c>
    </row>
    <row r="69" spans="1:10" x14ac:dyDescent="0.25">
      <c r="A69" s="310">
        <v>2021</v>
      </c>
      <c r="C69" s="310" t="s">
        <v>916</v>
      </c>
      <c r="D69" s="310" t="s">
        <v>906</v>
      </c>
      <c r="F69" s="310" t="s">
        <v>913</v>
      </c>
      <c r="H69" s="310">
        <v>53.526447296142599</v>
      </c>
    </row>
    <row r="70" spans="1:10" x14ac:dyDescent="0.25">
      <c r="A70" s="310">
        <v>2021</v>
      </c>
      <c r="C70" s="310" t="s">
        <v>916</v>
      </c>
      <c r="D70" s="310" t="s">
        <v>906</v>
      </c>
      <c r="F70" s="310" t="s">
        <v>920</v>
      </c>
      <c r="H70" s="310">
        <v>52.728794097900398</v>
      </c>
    </row>
    <row r="71" spans="1:10" x14ac:dyDescent="0.25">
      <c r="A71" s="310">
        <v>2021</v>
      </c>
      <c r="C71" s="310" t="s">
        <v>916</v>
      </c>
      <c r="D71" s="310" t="s">
        <v>906</v>
      </c>
      <c r="F71" s="310" t="s">
        <v>919</v>
      </c>
      <c r="H71" s="310">
        <v>94.910377502441406</v>
      </c>
    </row>
    <row r="72" spans="1:10" x14ac:dyDescent="0.25">
      <c r="A72" s="310">
        <v>2021</v>
      </c>
      <c r="C72" s="310" t="s">
        <v>916</v>
      </c>
      <c r="D72" s="310" t="s">
        <v>906</v>
      </c>
      <c r="F72" s="310" t="s">
        <v>914</v>
      </c>
      <c r="H72" s="310">
        <v>90.649711608886705</v>
      </c>
    </row>
    <row r="73" spans="1:10" x14ac:dyDescent="0.25">
      <c r="A73" s="310">
        <v>2021</v>
      </c>
      <c r="C73" s="310" t="s">
        <v>916</v>
      </c>
      <c r="D73" s="310" t="s">
        <v>906</v>
      </c>
      <c r="F73" s="310" t="s">
        <v>915</v>
      </c>
      <c r="H73" s="310">
        <v>90.155853271484403</v>
      </c>
      <c r="I73" s="310">
        <v>74.3</v>
      </c>
      <c r="J73" s="310">
        <v>91.3</v>
      </c>
    </row>
  </sheetData>
  <pageMargins left="0.7" right="0.7" top="0.75" bottom="0.75" header="0.3" footer="0.3"/>
  <pageSetup paperSize="9" orientation="portrait" horizontalDpi="300" verticalDpi="30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4198B-C4ED-4A0D-8626-4E4472A9AD1A}">
  <sheetPr>
    <tabColor theme="5" tint="-0.249977111117893"/>
  </sheetPr>
  <dimension ref="A1:H158"/>
  <sheetViews>
    <sheetView workbookViewId="0"/>
  </sheetViews>
  <sheetFormatPr defaultRowHeight="15" x14ac:dyDescent="0.25"/>
  <cols>
    <col min="1" max="1" width="15.85546875" customWidth="1"/>
    <col min="2" max="6" width="16.140625" customWidth="1"/>
    <col min="7" max="7" width="18.85546875" customWidth="1"/>
  </cols>
  <sheetData>
    <row r="1" spans="1:7" ht="18.75" x14ac:dyDescent="0.3">
      <c r="A1" s="110" t="s">
        <v>25</v>
      </c>
    </row>
    <row r="2" spans="1:7" ht="15.75" x14ac:dyDescent="0.25">
      <c r="A2" s="451" t="s">
        <v>405</v>
      </c>
    </row>
    <row r="3" spans="1:7" ht="15.75" x14ac:dyDescent="0.25">
      <c r="A3" s="452" t="s">
        <v>408</v>
      </c>
      <c r="B3" s="363"/>
      <c r="C3" s="363"/>
      <c r="D3" s="363"/>
      <c r="E3" s="363"/>
      <c r="F3" s="363"/>
      <c r="G3" s="363"/>
    </row>
    <row r="5" spans="1:7" s="455" customFormat="1" ht="15.75" x14ac:dyDescent="0.25">
      <c r="A5" s="453" t="s">
        <v>1406</v>
      </c>
      <c r="B5" s="454"/>
      <c r="C5" s="454"/>
      <c r="D5" s="454"/>
      <c r="E5" s="454"/>
      <c r="F5" s="454"/>
      <c r="G5" s="454"/>
    </row>
    <row r="6" spans="1:7" ht="45" x14ac:dyDescent="0.25">
      <c r="A6" s="364" t="s">
        <v>181</v>
      </c>
      <c r="B6" s="365" t="s">
        <v>1407</v>
      </c>
      <c r="C6" s="365" t="s">
        <v>1408</v>
      </c>
      <c r="D6" s="365" t="s">
        <v>408</v>
      </c>
      <c r="E6" s="365" t="s">
        <v>1409</v>
      </c>
      <c r="F6" s="365" t="s">
        <v>1410</v>
      </c>
      <c r="G6" s="365" t="s">
        <v>1411</v>
      </c>
    </row>
    <row r="7" spans="1:7" x14ac:dyDescent="0.25">
      <c r="A7" s="366" t="s">
        <v>1412</v>
      </c>
      <c r="B7" s="367">
        <v>564708</v>
      </c>
      <c r="C7" s="368"/>
      <c r="D7" s="367">
        <v>89976</v>
      </c>
      <c r="E7" s="368"/>
      <c r="F7" s="368">
        <v>15.93319025053656</v>
      </c>
      <c r="G7" s="368"/>
    </row>
    <row r="8" spans="1:7" x14ac:dyDescent="0.25">
      <c r="A8" s="366" t="s">
        <v>1413</v>
      </c>
      <c r="B8" s="367">
        <v>553666</v>
      </c>
      <c r="C8" s="368">
        <v>-1.9553468341160385</v>
      </c>
      <c r="D8" s="367">
        <v>85022</v>
      </c>
      <c r="E8" s="368">
        <v>-5.5059126878278652</v>
      </c>
      <c r="F8" s="368">
        <v>15.356189471630909</v>
      </c>
      <c r="G8" s="368">
        <v>-0.57700077890565082</v>
      </c>
    </row>
    <row r="9" spans="1:7" x14ac:dyDescent="0.25">
      <c r="A9" s="366" t="s">
        <v>1414</v>
      </c>
      <c r="B9" s="367">
        <v>532413</v>
      </c>
      <c r="C9" s="368">
        <v>-3.8385958321442892</v>
      </c>
      <c r="D9" s="367">
        <v>79564</v>
      </c>
      <c r="E9" s="368">
        <v>-6.4195149490720054</v>
      </c>
      <c r="F9" s="368">
        <v>14.944037805237665</v>
      </c>
      <c r="G9" s="368">
        <v>-0.41215166639324563</v>
      </c>
    </row>
    <row r="10" spans="1:7" x14ac:dyDescent="0.25">
      <c r="A10" s="366" t="s">
        <v>1415</v>
      </c>
      <c r="B10" s="367">
        <v>512828</v>
      </c>
      <c r="C10" s="368">
        <v>-3.6785352724294862</v>
      </c>
      <c r="D10" s="367">
        <v>76649</v>
      </c>
      <c r="E10" s="368">
        <v>-3.6637172590618876</v>
      </c>
      <c r="F10" s="368">
        <v>14.946336783482961</v>
      </c>
      <c r="G10" s="368">
        <v>2.2989782452964569E-3</v>
      </c>
    </row>
    <row r="11" spans="1:7" x14ac:dyDescent="0.25">
      <c r="A11" s="366" t="s">
        <v>1416</v>
      </c>
      <c r="B11" s="367">
        <v>525773</v>
      </c>
      <c r="C11" s="368">
        <v>2.5242381461230665</v>
      </c>
      <c r="D11" s="367">
        <v>81206</v>
      </c>
      <c r="E11" s="368">
        <v>5.9452830434839328</v>
      </c>
      <c r="F11" s="368">
        <v>15.445068499143167</v>
      </c>
      <c r="G11" s="368">
        <v>0.49873171566020558</v>
      </c>
    </row>
    <row r="12" spans="1:7" x14ac:dyDescent="0.25">
      <c r="A12" s="366" t="s">
        <v>1417</v>
      </c>
      <c r="B12" s="367">
        <v>527592</v>
      </c>
      <c r="C12" s="368">
        <v>0.3459667955562572</v>
      </c>
      <c r="D12" s="367">
        <v>81128</v>
      </c>
      <c r="E12" s="368">
        <v>-9.6052015860896983E-2</v>
      </c>
      <c r="F12" s="368">
        <v>15.377033768518098</v>
      </c>
      <c r="G12" s="368">
        <v>-6.8034730625068929E-2</v>
      </c>
    </row>
    <row r="13" spans="1:7" x14ac:dyDescent="0.25">
      <c r="A13" s="366" t="s">
        <v>1418</v>
      </c>
      <c r="B13" s="367">
        <v>534535</v>
      </c>
      <c r="C13" s="368">
        <v>1.3159790140866428</v>
      </c>
      <c r="D13" s="367">
        <v>82879</v>
      </c>
      <c r="E13" s="368">
        <v>2.1583177201459423</v>
      </c>
      <c r="F13" s="368">
        <v>15.504878071594938</v>
      </c>
      <c r="G13" s="368">
        <v>0.12784430307684058</v>
      </c>
    </row>
    <row r="14" spans="1:7" x14ac:dyDescent="0.25">
      <c r="A14" s="366" t="s">
        <v>1419</v>
      </c>
      <c r="B14" s="367">
        <v>536424</v>
      </c>
      <c r="C14" s="368">
        <v>0.35339126530535886</v>
      </c>
      <c r="D14" s="367">
        <v>83225</v>
      </c>
      <c r="E14" s="368">
        <v>0.41747607958590233</v>
      </c>
      <c r="F14" s="368">
        <v>15.514779353645626</v>
      </c>
      <c r="G14" s="368">
        <v>9.9012820506866328E-3</v>
      </c>
    </row>
    <row r="15" spans="1:7" x14ac:dyDescent="0.25">
      <c r="A15" s="366" t="s">
        <v>2</v>
      </c>
      <c r="B15" s="367">
        <v>535702</v>
      </c>
      <c r="C15" s="368">
        <v>-0.13459502184838859</v>
      </c>
      <c r="D15" s="367">
        <v>84300</v>
      </c>
      <c r="E15" s="368">
        <v>1.2916791829378191</v>
      </c>
      <c r="F15" s="368">
        <v>15.736360887209679</v>
      </c>
      <c r="G15" s="368">
        <v>0.2215815335640553</v>
      </c>
    </row>
    <row r="16" spans="1:7" x14ac:dyDescent="0.25">
      <c r="A16" s="366" t="s">
        <v>317</v>
      </c>
      <c r="B16" s="367">
        <v>494286</v>
      </c>
      <c r="C16" s="368">
        <v>-7.7311639680269995</v>
      </c>
      <c r="D16" s="367">
        <v>79039</v>
      </c>
      <c r="E16" s="368">
        <v>-6.240806642941874</v>
      </c>
      <c r="F16" s="368">
        <v>15.990539889861335</v>
      </c>
      <c r="G16" s="368">
        <v>0.25417900265165549</v>
      </c>
    </row>
    <row r="17" spans="1:7" x14ac:dyDescent="0.25">
      <c r="A17" s="366" t="s">
        <v>318</v>
      </c>
      <c r="B17" s="367">
        <v>487258</v>
      </c>
      <c r="C17" s="368">
        <v>-1.4218488891046883</v>
      </c>
      <c r="D17" s="367">
        <v>77806</v>
      </c>
      <c r="E17" s="368">
        <v>-1.5599893723351763</v>
      </c>
      <c r="F17" s="368">
        <v>15.968131872642418</v>
      </c>
      <c r="G17" s="368">
        <v>-2.240801721891672E-2</v>
      </c>
    </row>
    <row r="19" spans="1:7" x14ac:dyDescent="0.25">
      <c r="A19" s="531" t="s">
        <v>1582</v>
      </c>
      <c r="B19" s="531"/>
      <c r="C19" s="531"/>
      <c r="D19" s="531"/>
      <c r="E19" s="531"/>
      <c r="F19" s="531"/>
      <c r="G19" s="531"/>
    </row>
    <row r="20" spans="1:7" x14ac:dyDescent="0.25">
      <c r="A20" s="531"/>
      <c r="B20" s="531"/>
      <c r="C20" s="531"/>
      <c r="D20" s="531"/>
      <c r="E20" s="531"/>
      <c r="F20" s="531"/>
      <c r="G20" s="531"/>
    </row>
    <row r="21" spans="1:7" x14ac:dyDescent="0.25">
      <c r="A21" s="531"/>
      <c r="B21" s="531"/>
      <c r="C21" s="531"/>
      <c r="D21" s="531"/>
      <c r="E21" s="531"/>
      <c r="F21" s="531"/>
      <c r="G21" s="531"/>
    </row>
    <row r="24" spans="1:7" ht="15.75" x14ac:dyDescent="0.25">
      <c r="A24" s="453" t="s">
        <v>1426</v>
      </c>
      <c r="B24" s="363"/>
      <c r="C24" s="363"/>
      <c r="D24" s="363"/>
      <c r="E24" s="363"/>
      <c r="F24" s="363"/>
      <c r="G24" s="363"/>
    </row>
    <row r="25" spans="1:7" ht="30" x14ac:dyDescent="0.25">
      <c r="A25" s="386" t="s">
        <v>1420</v>
      </c>
      <c r="B25" s="385" t="s">
        <v>1427</v>
      </c>
      <c r="C25" s="385" t="s">
        <v>1407</v>
      </c>
      <c r="D25" s="385" t="s">
        <v>1428</v>
      </c>
      <c r="E25" s="385" t="s">
        <v>408</v>
      </c>
      <c r="F25" s="385" t="s">
        <v>1429</v>
      </c>
      <c r="G25" s="385" t="s">
        <v>1410</v>
      </c>
    </row>
    <row r="26" spans="1:7" x14ac:dyDescent="0.25">
      <c r="A26" s="363" t="s">
        <v>1425</v>
      </c>
      <c r="B26" s="384" t="s">
        <v>1430</v>
      </c>
      <c r="C26" s="383">
        <v>86019</v>
      </c>
      <c r="D26" s="384">
        <v>86.4</v>
      </c>
      <c r="E26" s="383">
        <v>14839</v>
      </c>
      <c r="F26" s="383">
        <v>88.1</v>
      </c>
      <c r="G26" s="383">
        <v>17.3</v>
      </c>
    </row>
    <row r="27" spans="1:7" x14ac:dyDescent="0.25">
      <c r="A27" s="363" t="s">
        <v>1425</v>
      </c>
      <c r="B27" s="384" t="s">
        <v>1431</v>
      </c>
      <c r="C27" s="383">
        <v>13549</v>
      </c>
      <c r="D27" s="384">
        <v>13.6</v>
      </c>
      <c r="E27" s="383">
        <v>2010</v>
      </c>
      <c r="F27" s="383">
        <v>11.9</v>
      </c>
      <c r="G27" s="383">
        <v>14.8</v>
      </c>
    </row>
    <row r="28" spans="1:7" x14ac:dyDescent="0.25">
      <c r="A28" s="363" t="s">
        <v>1424</v>
      </c>
      <c r="B28" s="384" t="s">
        <v>1430</v>
      </c>
      <c r="C28" s="383">
        <v>120832</v>
      </c>
      <c r="D28" s="384">
        <v>98.5</v>
      </c>
      <c r="E28" s="383">
        <v>19121</v>
      </c>
      <c r="F28" s="383">
        <v>98.6</v>
      </c>
      <c r="G28" s="383">
        <v>15.8</v>
      </c>
    </row>
    <row r="29" spans="1:7" x14ac:dyDescent="0.25">
      <c r="A29" s="363" t="s">
        <v>1424</v>
      </c>
      <c r="B29" s="384" t="s">
        <v>1431</v>
      </c>
      <c r="C29" s="383">
        <v>1812</v>
      </c>
      <c r="D29" s="384">
        <v>1.5</v>
      </c>
      <c r="E29" s="383">
        <v>279</v>
      </c>
      <c r="F29" s="383">
        <v>1.4</v>
      </c>
      <c r="G29" s="383">
        <v>15.4</v>
      </c>
    </row>
    <row r="30" spans="1:7" x14ac:dyDescent="0.25">
      <c r="A30" s="363" t="s">
        <v>1423</v>
      </c>
      <c r="B30" s="384" t="s">
        <v>1430</v>
      </c>
      <c r="C30" s="383">
        <v>113690</v>
      </c>
      <c r="D30" s="384">
        <v>92</v>
      </c>
      <c r="E30" s="383">
        <v>18339</v>
      </c>
      <c r="F30" s="383">
        <v>92.2</v>
      </c>
      <c r="G30" s="383">
        <v>16.100000000000001</v>
      </c>
    </row>
    <row r="31" spans="1:7" x14ac:dyDescent="0.25">
      <c r="A31" s="363" t="s">
        <v>1423</v>
      </c>
      <c r="B31" s="384" t="s">
        <v>1431</v>
      </c>
      <c r="C31" s="383">
        <v>9861</v>
      </c>
      <c r="D31" s="384">
        <v>8</v>
      </c>
      <c r="E31" s="383">
        <v>1554</v>
      </c>
      <c r="F31" s="383">
        <v>7.8</v>
      </c>
      <c r="G31" s="383">
        <v>15.8</v>
      </c>
    </row>
    <row r="32" spans="1:7" x14ac:dyDescent="0.25">
      <c r="A32" s="363" t="s">
        <v>1422</v>
      </c>
      <c r="B32" s="384" t="s">
        <v>1430</v>
      </c>
      <c r="C32" s="383">
        <v>103682</v>
      </c>
      <c r="D32" s="384">
        <v>89</v>
      </c>
      <c r="E32" s="383">
        <v>17203</v>
      </c>
      <c r="F32" s="383">
        <v>89.4</v>
      </c>
      <c r="G32" s="383">
        <v>16.600000000000001</v>
      </c>
    </row>
    <row r="33" spans="1:7" x14ac:dyDescent="0.25">
      <c r="A33" s="363" t="s">
        <v>1422</v>
      </c>
      <c r="B33" s="384" t="s">
        <v>1431</v>
      </c>
      <c r="C33" s="383">
        <v>12791</v>
      </c>
      <c r="D33" s="384">
        <v>11</v>
      </c>
      <c r="E33" s="383">
        <v>2040</v>
      </c>
      <c r="F33" s="383">
        <v>10.6</v>
      </c>
      <c r="G33" s="383">
        <v>15.9</v>
      </c>
    </row>
    <row r="34" spans="1:7" x14ac:dyDescent="0.25">
      <c r="A34" s="363" t="s">
        <v>1421</v>
      </c>
      <c r="B34" s="384" t="s">
        <v>1430</v>
      </c>
      <c r="C34" s="383">
        <v>120508</v>
      </c>
      <c r="D34" s="384">
        <v>96.7</v>
      </c>
      <c r="E34" s="383">
        <v>18792</v>
      </c>
      <c r="F34" s="383">
        <v>97.5</v>
      </c>
      <c r="G34" s="383">
        <v>15.6</v>
      </c>
    </row>
    <row r="35" spans="1:7" x14ac:dyDescent="0.25">
      <c r="A35" s="363" t="s">
        <v>1421</v>
      </c>
      <c r="B35" s="384" t="s">
        <v>1431</v>
      </c>
      <c r="C35" s="383">
        <v>4082</v>
      </c>
      <c r="D35" s="384">
        <v>3.3</v>
      </c>
      <c r="E35" s="383">
        <v>478</v>
      </c>
      <c r="F35" s="383">
        <v>2.5</v>
      </c>
      <c r="G35" s="383">
        <v>11.7</v>
      </c>
    </row>
    <row r="36" spans="1:7" x14ac:dyDescent="0.25">
      <c r="A36" s="363"/>
      <c r="B36" s="384"/>
      <c r="C36" s="383"/>
      <c r="D36" s="384"/>
      <c r="E36" s="383"/>
      <c r="F36" s="383"/>
      <c r="G36" s="383"/>
    </row>
    <row r="37" spans="1:7" x14ac:dyDescent="0.25">
      <c r="A37" s="532" t="s">
        <v>1583</v>
      </c>
      <c r="B37" s="532"/>
      <c r="C37" s="532"/>
      <c r="D37" s="532"/>
      <c r="E37" s="532"/>
      <c r="F37" s="532"/>
      <c r="G37" s="532"/>
    </row>
    <row r="38" spans="1:7" x14ac:dyDescent="0.25">
      <c r="A38" s="532"/>
      <c r="B38" s="532"/>
      <c r="C38" s="532"/>
      <c r="D38" s="532"/>
      <c r="E38" s="532"/>
      <c r="F38" s="532"/>
      <c r="G38" s="532"/>
    </row>
    <row r="39" spans="1:7" x14ac:dyDescent="0.25">
      <c r="A39" s="532"/>
      <c r="B39" s="532"/>
      <c r="C39" s="532"/>
      <c r="D39" s="532"/>
      <c r="E39" s="532"/>
      <c r="F39" s="532"/>
      <c r="G39" s="532"/>
    </row>
    <row r="40" spans="1:7" x14ac:dyDescent="0.25">
      <c r="A40" s="532"/>
      <c r="B40" s="532"/>
      <c r="C40" s="532"/>
      <c r="D40" s="532"/>
      <c r="E40" s="532"/>
      <c r="F40" s="532"/>
      <c r="G40" s="532"/>
    </row>
    <row r="41" spans="1:7" x14ac:dyDescent="0.25">
      <c r="A41" s="387"/>
      <c r="B41" s="387"/>
      <c r="C41" s="387"/>
      <c r="D41" s="387"/>
      <c r="E41" s="387"/>
      <c r="F41" s="387"/>
      <c r="G41" s="387"/>
    </row>
    <row r="43" spans="1:7" s="455" customFormat="1" ht="15.75" x14ac:dyDescent="0.25">
      <c r="A43" s="453" t="s">
        <v>1432</v>
      </c>
      <c r="B43" s="454"/>
      <c r="C43" s="454"/>
      <c r="D43" s="454"/>
      <c r="E43" s="454"/>
      <c r="F43" s="454"/>
      <c r="G43" s="454"/>
    </row>
    <row r="44" spans="1:7" ht="45" x14ac:dyDescent="0.25">
      <c r="A44" s="386" t="s">
        <v>181</v>
      </c>
      <c r="B44" s="385" t="s">
        <v>1433</v>
      </c>
      <c r="C44" s="385" t="s">
        <v>1407</v>
      </c>
      <c r="D44" s="385" t="s">
        <v>1434</v>
      </c>
      <c r="E44" s="385" t="s">
        <v>408</v>
      </c>
      <c r="F44" s="385" t="s">
        <v>1435</v>
      </c>
      <c r="G44" s="385" t="s">
        <v>1410</v>
      </c>
    </row>
    <row r="45" spans="1:7" x14ac:dyDescent="0.25">
      <c r="A45" s="363" t="s">
        <v>318</v>
      </c>
      <c r="B45" s="363" t="s">
        <v>1436</v>
      </c>
      <c r="C45" s="384">
        <v>22209</v>
      </c>
      <c r="D45" s="383">
        <v>4.5579549232644716</v>
      </c>
      <c r="E45" s="384">
        <v>5378</v>
      </c>
      <c r="F45" s="383">
        <v>6.9120633370177114</v>
      </c>
      <c r="G45" s="383">
        <v>24.215408167859877</v>
      </c>
    </row>
    <row r="46" spans="1:7" x14ac:dyDescent="0.25">
      <c r="A46" s="363" t="s">
        <v>318</v>
      </c>
      <c r="B46" s="363" t="s">
        <v>1437</v>
      </c>
      <c r="C46" s="384">
        <v>26708</v>
      </c>
      <c r="D46" s="383">
        <v>5.481285068690509</v>
      </c>
      <c r="E46" s="384">
        <v>5135</v>
      </c>
      <c r="F46" s="383">
        <v>6.5997480914068323</v>
      </c>
      <c r="G46" s="383">
        <v>19.226449004043733</v>
      </c>
    </row>
    <row r="47" spans="1:7" x14ac:dyDescent="0.25">
      <c r="A47" s="363" t="s">
        <v>318</v>
      </c>
      <c r="B47" s="363" t="s">
        <v>1438</v>
      </c>
      <c r="C47" s="384">
        <v>24126</v>
      </c>
      <c r="D47" s="383">
        <v>4.9513809932315116</v>
      </c>
      <c r="E47" s="384">
        <v>3738</v>
      </c>
      <c r="F47" s="383">
        <v>4.8042567411253634</v>
      </c>
      <c r="G47" s="383">
        <v>15.493658293956727</v>
      </c>
    </row>
    <row r="48" spans="1:7" x14ac:dyDescent="0.25">
      <c r="A48" s="363" t="s">
        <v>318</v>
      </c>
      <c r="B48" s="363" t="s">
        <v>1439</v>
      </c>
      <c r="C48" s="384">
        <v>9110</v>
      </c>
      <c r="D48" s="383">
        <v>1.869646060198088</v>
      </c>
      <c r="E48" s="384">
        <v>2248</v>
      </c>
      <c r="F48" s="383">
        <v>2.8892373338817059</v>
      </c>
      <c r="G48" s="383">
        <v>24.676180021953897</v>
      </c>
    </row>
    <row r="49" spans="1:7" x14ac:dyDescent="0.25">
      <c r="A49" s="363" t="s">
        <v>318</v>
      </c>
      <c r="B49" s="363" t="s">
        <v>1440</v>
      </c>
      <c r="C49" s="384">
        <v>9237</v>
      </c>
      <c r="D49" s="383">
        <v>1.8957102807958002</v>
      </c>
      <c r="E49" s="384">
        <v>1974</v>
      </c>
      <c r="F49" s="383">
        <v>2.5370794026167647</v>
      </c>
      <c r="G49" s="383">
        <v>21.370574861968173</v>
      </c>
    </row>
    <row r="50" spans="1:7" x14ac:dyDescent="0.25">
      <c r="A50" s="363" t="s">
        <v>318</v>
      </c>
      <c r="B50" s="363" t="s">
        <v>1441</v>
      </c>
      <c r="C50" s="384">
        <v>10202</v>
      </c>
      <c r="D50" s="383">
        <v>2.0937573113217227</v>
      </c>
      <c r="E50" s="384">
        <v>1815</v>
      </c>
      <c r="F50" s="383">
        <v>2.332724982649153</v>
      </c>
      <c r="G50" s="383">
        <v>17.790629288374831</v>
      </c>
    </row>
    <row r="51" spans="1:7" x14ac:dyDescent="0.25">
      <c r="A51" s="363" t="s">
        <v>318</v>
      </c>
      <c r="B51" s="363" t="s">
        <v>1442</v>
      </c>
      <c r="C51" s="384">
        <v>7126</v>
      </c>
      <c r="D51" s="383">
        <v>1.4624695746401291</v>
      </c>
      <c r="E51" s="384">
        <v>1737</v>
      </c>
      <c r="F51" s="383">
        <v>2.2324756445518341</v>
      </c>
      <c r="G51" s="383">
        <v>24.375526241930956</v>
      </c>
    </row>
    <row r="52" spans="1:7" x14ac:dyDescent="0.25">
      <c r="A52" s="363" t="s">
        <v>318</v>
      </c>
      <c r="B52" s="363" t="s">
        <v>1443</v>
      </c>
      <c r="C52" s="384">
        <v>10739</v>
      </c>
      <c r="D52" s="383">
        <v>2.203965866132521</v>
      </c>
      <c r="E52" s="384">
        <v>1498</v>
      </c>
      <c r="F52" s="383">
        <v>1.9253013906382541</v>
      </c>
      <c r="G52" s="383">
        <v>13.949157277213894</v>
      </c>
    </row>
    <row r="53" spans="1:7" x14ac:dyDescent="0.25">
      <c r="A53" s="363" t="s">
        <v>318</v>
      </c>
      <c r="B53" s="363" t="s">
        <v>1444</v>
      </c>
      <c r="C53" s="384">
        <v>6779</v>
      </c>
      <c r="D53" s="383">
        <v>1.3912547356841756</v>
      </c>
      <c r="E53" s="384">
        <v>1308</v>
      </c>
      <c r="F53" s="383">
        <v>1.6811042850165796</v>
      </c>
      <c r="G53" s="383">
        <v>19.294881250921964</v>
      </c>
    </row>
    <row r="54" spans="1:7" x14ac:dyDescent="0.25">
      <c r="A54" s="363" t="s">
        <v>318</v>
      </c>
      <c r="B54" s="363" t="s">
        <v>1445</v>
      </c>
      <c r="C54" s="384">
        <v>6474</v>
      </c>
      <c r="D54" s="383">
        <v>1.3286595602329772</v>
      </c>
      <c r="E54" s="384">
        <v>1285</v>
      </c>
      <c r="F54" s="383">
        <v>1.6515435827571139</v>
      </c>
      <c r="G54" s="383">
        <v>19.848625270312017</v>
      </c>
    </row>
    <row r="55" spans="1:7" x14ac:dyDescent="0.25">
      <c r="A55" s="363" t="s">
        <v>317</v>
      </c>
      <c r="B55" s="363" t="s">
        <v>1437</v>
      </c>
      <c r="C55" s="384">
        <v>30996</v>
      </c>
      <c r="D55" s="383">
        <v>6.2708634272465744</v>
      </c>
      <c r="E55" s="384">
        <v>5877</v>
      </c>
      <c r="F55" s="383">
        <v>7.4355697820063513</v>
      </c>
      <c r="G55" s="383">
        <v>18.960511033681765</v>
      </c>
    </row>
    <row r="56" spans="1:7" x14ac:dyDescent="0.25">
      <c r="A56" s="363" t="s">
        <v>317</v>
      </c>
      <c r="B56" s="363" t="s">
        <v>1436</v>
      </c>
      <c r="C56" s="384">
        <v>23154</v>
      </c>
      <c r="D56" s="383">
        <v>4.6843325524089288</v>
      </c>
      <c r="E56" s="384">
        <v>5550</v>
      </c>
      <c r="F56" s="383">
        <v>7.0218499727982389</v>
      </c>
      <c r="G56" s="383">
        <v>23.969940399067116</v>
      </c>
    </row>
    <row r="57" spans="1:7" x14ac:dyDescent="0.25">
      <c r="A57" s="363" t="s">
        <v>317</v>
      </c>
      <c r="B57" s="363" t="s">
        <v>1442</v>
      </c>
      <c r="C57" s="384">
        <v>11346</v>
      </c>
      <c r="D57" s="383">
        <v>2.2954321991721391</v>
      </c>
      <c r="E57" s="384">
        <v>2691</v>
      </c>
      <c r="F57" s="383">
        <v>3.4046483381621728</v>
      </c>
      <c r="G57" s="383">
        <v>23.717609730301429</v>
      </c>
    </row>
    <row r="58" spans="1:7" x14ac:dyDescent="0.25">
      <c r="A58" s="363" t="s">
        <v>317</v>
      </c>
      <c r="B58" s="363" t="s">
        <v>1438</v>
      </c>
      <c r="C58" s="384">
        <v>14377</v>
      </c>
      <c r="D58" s="383">
        <v>2.9086399372023486</v>
      </c>
      <c r="E58" s="384">
        <v>2399</v>
      </c>
      <c r="F58" s="383">
        <v>3.0352104657194552</v>
      </c>
      <c r="G58" s="383">
        <v>16.686374069694651</v>
      </c>
    </row>
    <row r="59" spans="1:7" x14ac:dyDescent="0.25">
      <c r="A59" s="363" t="s">
        <v>317</v>
      </c>
      <c r="B59" s="363" t="s">
        <v>1444</v>
      </c>
      <c r="C59" s="384">
        <v>13514</v>
      </c>
      <c r="D59" s="383">
        <v>2.7340446624019292</v>
      </c>
      <c r="E59" s="384">
        <v>2230</v>
      </c>
      <c r="F59" s="383">
        <v>2.8213919710522655</v>
      </c>
      <c r="G59" s="383">
        <v>16.501405949385823</v>
      </c>
    </row>
    <row r="60" spans="1:7" x14ac:dyDescent="0.25">
      <c r="A60" s="363" t="s">
        <v>317</v>
      </c>
      <c r="B60" s="363" t="s">
        <v>1440</v>
      </c>
      <c r="C60" s="384">
        <v>9821</v>
      </c>
      <c r="D60" s="383">
        <v>1.9869063659500776</v>
      </c>
      <c r="E60" s="384">
        <v>2112</v>
      </c>
      <c r="F60" s="383">
        <v>2.6720985842432219</v>
      </c>
      <c r="G60" s="383">
        <v>21.504938397311882</v>
      </c>
    </row>
    <row r="61" spans="1:7" x14ac:dyDescent="0.25">
      <c r="A61" s="363" t="s">
        <v>317</v>
      </c>
      <c r="B61" s="363" t="s">
        <v>1439</v>
      </c>
      <c r="C61" s="384">
        <v>9025</v>
      </c>
      <c r="D61" s="383">
        <v>1.8258659966092505</v>
      </c>
      <c r="E61" s="384">
        <v>2081</v>
      </c>
      <c r="F61" s="383">
        <v>2.6328774402510153</v>
      </c>
      <c r="G61" s="383">
        <v>23.058171745152354</v>
      </c>
    </row>
    <row r="62" spans="1:7" x14ac:dyDescent="0.25">
      <c r="A62" s="363" t="s">
        <v>317</v>
      </c>
      <c r="B62" s="363" t="s">
        <v>1441</v>
      </c>
      <c r="C62" s="384">
        <v>10527</v>
      </c>
      <c r="D62" s="383">
        <v>2.129738653330258</v>
      </c>
      <c r="E62" s="384">
        <v>1766</v>
      </c>
      <c r="F62" s="383">
        <v>2.2343400093624668</v>
      </c>
      <c r="G62" s="383">
        <v>16.775909565878219</v>
      </c>
    </row>
    <row r="63" spans="1:7" x14ac:dyDescent="0.25">
      <c r="A63" s="363" t="s">
        <v>317</v>
      </c>
      <c r="B63" s="363" t="s">
        <v>1443</v>
      </c>
      <c r="C63" s="384">
        <v>10949</v>
      </c>
      <c r="D63" s="383">
        <v>2.2151143265235107</v>
      </c>
      <c r="E63" s="384">
        <v>1557</v>
      </c>
      <c r="F63" s="383">
        <v>1.9699135869633979</v>
      </c>
      <c r="G63" s="383">
        <v>14.220476755868116</v>
      </c>
    </row>
    <row r="64" spans="1:7" x14ac:dyDescent="0.25">
      <c r="A64" s="363" t="s">
        <v>317</v>
      </c>
      <c r="B64" s="363" t="s">
        <v>1445</v>
      </c>
      <c r="C64" s="384">
        <v>6326</v>
      </c>
      <c r="D64" s="383">
        <v>1.2798258498116475</v>
      </c>
      <c r="E64" s="384">
        <v>1266</v>
      </c>
      <c r="F64" s="383">
        <v>1.6017409127139768</v>
      </c>
      <c r="G64" s="383">
        <v>20.012646221941193</v>
      </c>
    </row>
    <row r="65" spans="1:7" x14ac:dyDescent="0.25">
      <c r="A65" s="363" t="s">
        <v>2</v>
      </c>
      <c r="B65" s="363" t="s">
        <v>1436</v>
      </c>
      <c r="C65" s="384">
        <v>25504</v>
      </c>
      <c r="D65" s="383">
        <v>4.7608558489608033</v>
      </c>
      <c r="E65" s="384">
        <v>6174</v>
      </c>
      <c r="F65" s="383">
        <v>7.3238434163701074</v>
      </c>
      <c r="G65" s="383">
        <v>24.207967377666247</v>
      </c>
    </row>
    <row r="66" spans="1:7" x14ac:dyDescent="0.25">
      <c r="A66" s="363" t="s">
        <v>2</v>
      </c>
      <c r="B66" s="363" t="s">
        <v>1437</v>
      </c>
      <c r="C66" s="384">
        <v>30428</v>
      </c>
      <c r="D66" s="383">
        <v>5.6800235952077838</v>
      </c>
      <c r="E66" s="384">
        <v>5730</v>
      </c>
      <c r="F66" s="383">
        <v>6.7971530249110321</v>
      </c>
      <c r="G66" s="383">
        <v>18.831339555672407</v>
      </c>
    </row>
    <row r="67" spans="1:7" x14ac:dyDescent="0.25">
      <c r="A67" s="363" t="s">
        <v>2</v>
      </c>
      <c r="B67" s="363" t="s">
        <v>1442</v>
      </c>
      <c r="C67" s="384">
        <v>14868</v>
      </c>
      <c r="D67" s="383">
        <v>2.7754236497157003</v>
      </c>
      <c r="E67" s="384">
        <v>3362</v>
      </c>
      <c r="F67" s="383">
        <v>3.9881376037959666</v>
      </c>
      <c r="G67" s="383">
        <v>22.612321764864138</v>
      </c>
    </row>
    <row r="68" spans="1:7" x14ac:dyDescent="0.25">
      <c r="A68" s="363" t="s">
        <v>2</v>
      </c>
      <c r="B68" s="363" t="s">
        <v>1444</v>
      </c>
      <c r="C68" s="384">
        <v>15529</v>
      </c>
      <c r="D68" s="383">
        <v>2.8988131461148177</v>
      </c>
      <c r="E68" s="384">
        <v>2431</v>
      </c>
      <c r="F68" s="383">
        <v>2.8837485172004742</v>
      </c>
      <c r="G68" s="383">
        <v>15.654581750273683</v>
      </c>
    </row>
    <row r="69" spans="1:7" x14ac:dyDescent="0.25">
      <c r="A69" s="363" t="s">
        <v>2</v>
      </c>
      <c r="B69" s="363" t="s">
        <v>1440</v>
      </c>
      <c r="C69" s="384">
        <v>11102</v>
      </c>
      <c r="D69" s="383">
        <v>2.072420860851742</v>
      </c>
      <c r="E69" s="384">
        <v>2368</v>
      </c>
      <c r="F69" s="383">
        <v>2.8090154211150651</v>
      </c>
      <c r="G69" s="383">
        <v>21.329490181949197</v>
      </c>
    </row>
    <row r="70" spans="1:7" x14ac:dyDescent="0.25">
      <c r="A70" s="363" t="s">
        <v>2</v>
      </c>
      <c r="B70" s="363" t="s">
        <v>1439</v>
      </c>
      <c r="C70" s="384">
        <v>9163</v>
      </c>
      <c r="D70" s="383">
        <v>1.7104658933511541</v>
      </c>
      <c r="E70" s="384">
        <v>2008</v>
      </c>
      <c r="F70" s="383">
        <v>2.3819691577698694</v>
      </c>
      <c r="G70" s="383">
        <v>21.914220233547965</v>
      </c>
    </row>
    <row r="71" spans="1:7" x14ac:dyDescent="0.25">
      <c r="A71" s="363" t="s">
        <v>2</v>
      </c>
      <c r="B71" s="363" t="s">
        <v>1441</v>
      </c>
      <c r="C71" s="384">
        <v>11510</v>
      </c>
      <c r="D71" s="383">
        <v>2.1485826074944652</v>
      </c>
      <c r="E71" s="384">
        <v>1995</v>
      </c>
      <c r="F71" s="383">
        <v>2.3665480427046264</v>
      </c>
      <c r="G71" s="383">
        <v>17.332754126846218</v>
      </c>
    </row>
    <row r="72" spans="1:7" x14ac:dyDescent="0.25">
      <c r="A72" s="363" t="s">
        <v>2</v>
      </c>
      <c r="B72" s="363" t="s">
        <v>1443</v>
      </c>
      <c r="C72" s="384">
        <v>12170</v>
      </c>
      <c r="D72" s="383">
        <v>2.2717854329459288</v>
      </c>
      <c r="E72" s="384">
        <v>1806</v>
      </c>
      <c r="F72" s="383">
        <v>2.1423487544483986</v>
      </c>
      <c r="G72" s="383">
        <v>14.839769926047659</v>
      </c>
    </row>
    <row r="73" spans="1:7" x14ac:dyDescent="0.25">
      <c r="A73" s="363" t="s">
        <v>2</v>
      </c>
      <c r="B73" s="363" t="s">
        <v>1438</v>
      </c>
      <c r="C73" s="384">
        <v>6606</v>
      </c>
      <c r="D73" s="383">
        <v>1.2331482802005593</v>
      </c>
      <c r="E73" s="384">
        <v>1435</v>
      </c>
      <c r="F73" s="383">
        <v>1.7022538552787663</v>
      </c>
      <c r="G73" s="383">
        <v>21.722676354828945</v>
      </c>
    </row>
    <row r="74" spans="1:7" x14ac:dyDescent="0.25">
      <c r="A74" s="363" t="s">
        <v>2</v>
      </c>
      <c r="B74" s="363" t="s">
        <v>1445</v>
      </c>
      <c r="C74" s="384">
        <v>6656</v>
      </c>
      <c r="D74" s="383">
        <v>1.2424818275832459</v>
      </c>
      <c r="E74" s="384">
        <v>1315</v>
      </c>
      <c r="F74" s="383">
        <v>1.5599051008303677</v>
      </c>
      <c r="G74" s="383">
        <v>19.756610576923077</v>
      </c>
    </row>
    <row r="75" spans="1:7" x14ac:dyDescent="0.25">
      <c r="A75" s="363" t="s">
        <v>1419</v>
      </c>
      <c r="B75" s="363" t="s">
        <v>1436</v>
      </c>
      <c r="C75" s="384">
        <v>24725</v>
      </c>
      <c r="D75" s="383">
        <v>4.6092270293648303</v>
      </c>
      <c r="E75" s="384">
        <v>6121</v>
      </c>
      <c r="F75" s="383">
        <v>7.3547611895464104</v>
      </c>
      <c r="G75" s="383">
        <v>24.756319514661275</v>
      </c>
    </row>
    <row r="76" spans="1:7" x14ac:dyDescent="0.25">
      <c r="A76" s="363" t="s">
        <v>1419</v>
      </c>
      <c r="B76" s="363" t="s">
        <v>1437</v>
      </c>
      <c r="C76" s="384">
        <v>29763</v>
      </c>
      <c r="D76" s="383">
        <v>5.5484094671379358</v>
      </c>
      <c r="E76" s="384">
        <v>5350</v>
      </c>
      <c r="F76" s="383">
        <v>6.4283568639231001</v>
      </c>
      <c r="G76" s="383">
        <v>17.975338507542922</v>
      </c>
    </row>
    <row r="77" spans="1:7" x14ac:dyDescent="0.25">
      <c r="A77" s="363" t="s">
        <v>1419</v>
      </c>
      <c r="B77" s="363" t="s">
        <v>1442</v>
      </c>
      <c r="C77" s="384">
        <v>16568</v>
      </c>
      <c r="D77" s="383">
        <v>3.0886015539946015</v>
      </c>
      <c r="E77" s="384">
        <v>3744</v>
      </c>
      <c r="F77" s="383">
        <v>4.4986482427155297</v>
      </c>
      <c r="G77" s="383">
        <v>22.597778850796715</v>
      </c>
    </row>
    <row r="78" spans="1:7" x14ac:dyDescent="0.25">
      <c r="A78" s="363" t="s">
        <v>1419</v>
      </c>
      <c r="B78" s="363" t="s">
        <v>1444</v>
      </c>
      <c r="C78" s="384">
        <v>14965</v>
      </c>
      <c r="D78" s="383">
        <v>2.7897707783395225</v>
      </c>
      <c r="E78" s="384">
        <v>2308</v>
      </c>
      <c r="F78" s="383">
        <v>2.7732051667167319</v>
      </c>
      <c r="G78" s="383">
        <v>15.422652856665554</v>
      </c>
    </row>
    <row r="79" spans="1:7" x14ac:dyDescent="0.25">
      <c r="A79" s="363" t="s">
        <v>1419</v>
      </c>
      <c r="B79" s="363" t="s">
        <v>1440</v>
      </c>
      <c r="C79" s="384">
        <v>10792</v>
      </c>
      <c r="D79" s="383">
        <v>2.0118413792074925</v>
      </c>
      <c r="E79" s="384">
        <v>2269</v>
      </c>
      <c r="F79" s="383">
        <v>2.7263442475217783</v>
      </c>
      <c r="G79" s="383">
        <v>21.024833209785026</v>
      </c>
    </row>
    <row r="80" spans="1:7" x14ac:dyDescent="0.25">
      <c r="A80" s="363" t="s">
        <v>1419</v>
      </c>
      <c r="B80" s="363" t="s">
        <v>1439</v>
      </c>
      <c r="C80" s="384">
        <v>8990</v>
      </c>
      <c r="D80" s="383">
        <v>1.675913083680074</v>
      </c>
      <c r="E80" s="384">
        <v>1930</v>
      </c>
      <c r="F80" s="383">
        <v>2.3190147191348753</v>
      </c>
      <c r="G80" s="383">
        <v>21.468298109010011</v>
      </c>
    </row>
    <row r="81" spans="1:7" x14ac:dyDescent="0.25">
      <c r="A81" s="363" t="s">
        <v>1419</v>
      </c>
      <c r="B81" s="363" t="s">
        <v>1441</v>
      </c>
      <c r="C81" s="384">
        <v>11139</v>
      </c>
      <c r="D81" s="383">
        <v>2.0765290143617734</v>
      </c>
      <c r="E81" s="384">
        <v>1896</v>
      </c>
      <c r="F81" s="383">
        <v>2.2781616100931208</v>
      </c>
      <c r="G81" s="383">
        <v>17.021276595744681</v>
      </c>
    </row>
    <row r="82" spans="1:7" x14ac:dyDescent="0.25">
      <c r="A82" s="363" t="s">
        <v>1419</v>
      </c>
      <c r="B82" s="363" t="s">
        <v>1443</v>
      </c>
      <c r="C82" s="384">
        <v>12126</v>
      </c>
      <c r="D82" s="383">
        <v>2.260525256140665</v>
      </c>
      <c r="E82" s="384">
        <v>1794</v>
      </c>
      <c r="F82" s="383">
        <v>2.1556022829678585</v>
      </c>
      <c r="G82" s="383">
        <v>14.794656110836218</v>
      </c>
    </row>
    <row r="83" spans="1:7" x14ac:dyDescent="0.25">
      <c r="A83" s="363" t="s">
        <v>1419</v>
      </c>
      <c r="B83" s="363" t="s">
        <v>1445</v>
      </c>
      <c r="C83" s="384">
        <v>6419</v>
      </c>
      <c r="D83" s="383">
        <v>1.1966280405052721</v>
      </c>
      <c r="E83" s="384">
        <v>1223</v>
      </c>
      <c r="F83" s="383">
        <v>1.4695103634725144</v>
      </c>
      <c r="G83" s="383">
        <v>19.052811964480448</v>
      </c>
    </row>
    <row r="84" spans="1:7" x14ac:dyDescent="0.25">
      <c r="A84" s="363" t="s">
        <v>1419</v>
      </c>
      <c r="B84" s="363" t="s">
        <v>1438</v>
      </c>
      <c r="C84" s="384">
        <v>5956</v>
      </c>
      <c r="D84" s="383">
        <v>1.1103157204002803</v>
      </c>
      <c r="E84" s="384">
        <v>1209</v>
      </c>
      <c r="F84" s="383">
        <v>1.4526884950435566</v>
      </c>
      <c r="G84" s="383">
        <v>20.298858294157153</v>
      </c>
    </row>
    <row r="85" spans="1:7" x14ac:dyDescent="0.25">
      <c r="A85" s="363" t="s">
        <v>1418</v>
      </c>
      <c r="B85" s="363" t="s">
        <v>1436</v>
      </c>
      <c r="C85" s="384">
        <v>23422</v>
      </c>
      <c r="D85" s="383">
        <v>4.3817523642044023</v>
      </c>
      <c r="E85" s="384">
        <v>5680</v>
      </c>
      <c r="F85" s="383">
        <v>6.8533645434911143</v>
      </c>
      <c r="G85" s="383">
        <v>24.250704465886773</v>
      </c>
    </row>
    <row r="86" spans="1:7" x14ac:dyDescent="0.25">
      <c r="A86" s="363" t="s">
        <v>1418</v>
      </c>
      <c r="B86" s="363" t="s">
        <v>1437</v>
      </c>
      <c r="C86" s="384">
        <v>28075</v>
      </c>
      <c r="D86" s="383">
        <v>5.2522285724975912</v>
      </c>
      <c r="E86" s="384">
        <v>5095</v>
      </c>
      <c r="F86" s="383">
        <v>6.147516258642117</v>
      </c>
      <c r="G86" s="383">
        <v>18.147818343722172</v>
      </c>
    </row>
    <row r="87" spans="1:7" x14ac:dyDescent="0.25">
      <c r="A87" s="363" t="s">
        <v>1418</v>
      </c>
      <c r="B87" s="363" t="s">
        <v>1442</v>
      </c>
      <c r="C87" s="384">
        <v>18006</v>
      </c>
      <c r="D87" s="383">
        <v>3.3685352689720971</v>
      </c>
      <c r="E87" s="384">
        <v>4174</v>
      </c>
      <c r="F87" s="383">
        <v>5.0362576768542091</v>
      </c>
      <c r="G87" s="383">
        <v>23.181161834943907</v>
      </c>
    </row>
    <row r="88" spans="1:7" x14ac:dyDescent="0.25">
      <c r="A88" s="363" t="s">
        <v>1418</v>
      </c>
      <c r="B88" s="363" t="s">
        <v>1440</v>
      </c>
      <c r="C88" s="384">
        <v>11123</v>
      </c>
      <c r="D88" s="383">
        <v>2.0808740306995799</v>
      </c>
      <c r="E88" s="384">
        <v>2333</v>
      </c>
      <c r="F88" s="383">
        <v>2.8149470915430927</v>
      </c>
      <c r="G88" s="383">
        <v>20.974557223770564</v>
      </c>
    </row>
    <row r="89" spans="1:7" x14ac:dyDescent="0.25">
      <c r="A89" s="363" t="s">
        <v>1418</v>
      </c>
      <c r="B89" s="363" t="s">
        <v>1444</v>
      </c>
      <c r="C89" s="384">
        <v>14231</v>
      </c>
      <c r="D89" s="383">
        <v>2.6623139738277195</v>
      </c>
      <c r="E89" s="384">
        <v>2192</v>
      </c>
      <c r="F89" s="383">
        <v>2.6448195562205141</v>
      </c>
      <c r="G89" s="383">
        <v>15.402993464970837</v>
      </c>
    </row>
    <row r="90" spans="1:7" x14ac:dyDescent="0.25">
      <c r="A90" s="363" t="s">
        <v>1418</v>
      </c>
      <c r="B90" s="363" t="s">
        <v>1439</v>
      </c>
      <c r="C90" s="384">
        <v>8981</v>
      </c>
      <c r="D90" s="383">
        <v>1.6801519077328895</v>
      </c>
      <c r="E90" s="384">
        <v>1960</v>
      </c>
      <c r="F90" s="383">
        <v>2.364893398810314</v>
      </c>
      <c r="G90" s="383">
        <v>21.82385035074045</v>
      </c>
    </row>
    <row r="91" spans="1:7" x14ac:dyDescent="0.25">
      <c r="A91" s="363" t="s">
        <v>1418</v>
      </c>
      <c r="B91" s="363" t="s">
        <v>1443</v>
      </c>
      <c r="C91" s="384">
        <v>12078</v>
      </c>
      <c r="D91" s="383">
        <v>2.2595339874844491</v>
      </c>
      <c r="E91" s="384">
        <v>1897</v>
      </c>
      <c r="F91" s="383">
        <v>2.2888789681342678</v>
      </c>
      <c r="G91" s="383">
        <v>15.706242755423084</v>
      </c>
    </row>
    <row r="92" spans="1:7" x14ac:dyDescent="0.25">
      <c r="A92" s="363" t="s">
        <v>1418</v>
      </c>
      <c r="B92" s="363" t="s">
        <v>1441</v>
      </c>
      <c r="C92" s="384">
        <v>11071</v>
      </c>
      <c r="D92" s="383">
        <v>2.0711459492830215</v>
      </c>
      <c r="E92" s="384">
        <v>1841</v>
      </c>
      <c r="F92" s="383">
        <v>2.2213105853111164</v>
      </c>
      <c r="G92" s="383">
        <v>16.629030801192304</v>
      </c>
    </row>
    <row r="93" spans="1:7" x14ac:dyDescent="0.25">
      <c r="A93" s="363" t="s">
        <v>1418</v>
      </c>
      <c r="B93" s="363" t="s">
        <v>1445</v>
      </c>
      <c r="C93" s="384">
        <v>6619</v>
      </c>
      <c r="D93" s="383">
        <v>1.2382725172346059</v>
      </c>
      <c r="E93" s="384">
        <v>1198</v>
      </c>
      <c r="F93" s="383">
        <v>1.4454807611095692</v>
      </c>
      <c r="G93" s="383">
        <v>18.099410787127965</v>
      </c>
    </row>
    <row r="94" spans="1:7" x14ac:dyDescent="0.25">
      <c r="A94" s="363" t="s">
        <v>1418</v>
      </c>
      <c r="B94" s="363" t="s">
        <v>1438</v>
      </c>
      <c r="C94" s="384">
        <v>5739</v>
      </c>
      <c r="D94" s="383">
        <v>1.0736434471082343</v>
      </c>
      <c r="E94" s="384">
        <v>1187</v>
      </c>
      <c r="F94" s="383">
        <v>1.432208400197879</v>
      </c>
      <c r="G94" s="383">
        <v>20.683045826799091</v>
      </c>
    </row>
    <row r="95" spans="1:7" x14ac:dyDescent="0.25">
      <c r="A95" s="363" t="s">
        <v>1417</v>
      </c>
      <c r="B95" s="363" t="s">
        <v>1436</v>
      </c>
      <c r="C95" s="384">
        <v>22187</v>
      </c>
      <c r="D95" s="383">
        <v>4.2053329087628324</v>
      </c>
      <c r="E95" s="384">
        <v>5353</v>
      </c>
      <c r="F95" s="383">
        <v>6.5982151661571837</v>
      </c>
      <c r="G95" s="383">
        <v>24.126740884301618</v>
      </c>
    </row>
    <row r="96" spans="1:7" x14ac:dyDescent="0.25">
      <c r="A96" s="363" t="s">
        <v>1417</v>
      </c>
      <c r="B96" s="363" t="s">
        <v>1437</v>
      </c>
      <c r="C96" s="384">
        <v>28843</v>
      </c>
      <c r="D96" s="383">
        <v>5.4669138273514388</v>
      </c>
      <c r="E96" s="384">
        <v>5320</v>
      </c>
      <c r="F96" s="383">
        <v>6.5575387042697955</v>
      </c>
      <c r="G96" s="383">
        <v>18.444683285372534</v>
      </c>
    </row>
    <row r="97" spans="1:7" x14ac:dyDescent="0.25">
      <c r="A97" s="363" t="s">
        <v>1417</v>
      </c>
      <c r="B97" s="363" t="s">
        <v>1442</v>
      </c>
      <c r="C97" s="384">
        <v>14493</v>
      </c>
      <c r="D97" s="383">
        <v>2.7470090524496205</v>
      </c>
      <c r="E97" s="384">
        <v>3270</v>
      </c>
      <c r="F97" s="383">
        <v>4.0306675870229762</v>
      </c>
      <c r="G97" s="383">
        <v>22.562616435520596</v>
      </c>
    </row>
    <row r="98" spans="1:7" x14ac:dyDescent="0.25">
      <c r="A98" s="363" t="s">
        <v>1417</v>
      </c>
      <c r="B98" s="363" t="s">
        <v>1440</v>
      </c>
      <c r="C98" s="384">
        <v>11464</v>
      </c>
      <c r="D98" s="383">
        <v>2.1728911734825394</v>
      </c>
      <c r="E98" s="384">
        <v>2439</v>
      </c>
      <c r="F98" s="383">
        <v>3.0063603194951187</v>
      </c>
      <c r="G98" s="383">
        <v>21.275296580600138</v>
      </c>
    </row>
    <row r="99" spans="1:7" x14ac:dyDescent="0.25">
      <c r="A99" s="363" t="s">
        <v>1417</v>
      </c>
      <c r="B99" s="363" t="s">
        <v>1444</v>
      </c>
      <c r="C99" s="384">
        <v>14915</v>
      </c>
      <c r="D99" s="383">
        <v>2.8269951022760011</v>
      </c>
      <c r="E99" s="384">
        <v>2429</v>
      </c>
      <c r="F99" s="383">
        <v>2.9940341189231829</v>
      </c>
      <c r="G99" s="383">
        <v>16.285618504860878</v>
      </c>
    </row>
    <row r="100" spans="1:7" x14ac:dyDescent="0.25">
      <c r="A100" s="363" t="s">
        <v>1417</v>
      </c>
      <c r="B100" s="363" t="s">
        <v>1443</v>
      </c>
      <c r="C100" s="384">
        <v>12088</v>
      </c>
      <c r="D100" s="383">
        <v>2.2911643846002216</v>
      </c>
      <c r="E100" s="384">
        <v>1835</v>
      </c>
      <c r="F100" s="383">
        <v>2.2618578049502021</v>
      </c>
      <c r="G100" s="383">
        <v>15.180344142951688</v>
      </c>
    </row>
    <row r="101" spans="1:7" x14ac:dyDescent="0.25">
      <c r="A101" s="363" t="s">
        <v>1417</v>
      </c>
      <c r="B101" s="363" t="s">
        <v>1439</v>
      </c>
      <c r="C101" s="384">
        <v>8222</v>
      </c>
      <c r="D101" s="383">
        <v>1.5584011887974041</v>
      </c>
      <c r="E101" s="384">
        <v>1814</v>
      </c>
      <c r="F101" s="383">
        <v>2.235972783749137</v>
      </c>
      <c r="G101" s="383">
        <v>22.06275845293116</v>
      </c>
    </row>
    <row r="102" spans="1:7" x14ac:dyDescent="0.25">
      <c r="A102" s="363" t="s">
        <v>1417</v>
      </c>
      <c r="B102" s="363" t="s">
        <v>1441</v>
      </c>
      <c r="C102" s="384">
        <v>10573</v>
      </c>
      <c r="D102" s="383">
        <v>2.0040106749154649</v>
      </c>
      <c r="E102" s="384">
        <v>1746</v>
      </c>
      <c r="F102" s="383">
        <v>2.1521546198599744</v>
      </c>
      <c r="G102" s="383">
        <v>16.513761467889911</v>
      </c>
    </row>
    <row r="103" spans="1:7" x14ac:dyDescent="0.25">
      <c r="A103" s="363" t="s">
        <v>1417</v>
      </c>
      <c r="B103" s="363" t="s">
        <v>1445</v>
      </c>
      <c r="C103" s="384">
        <v>6481</v>
      </c>
      <c r="D103" s="383">
        <v>1.2284113481629744</v>
      </c>
      <c r="E103" s="384">
        <v>1206</v>
      </c>
      <c r="F103" s="383">
        <v>1.4865397889754461</v>
      </c>
      <c r="G103" s="383">
        <v>18.608239469217715</v>
      </c>
    </row>
    <row r="104" spans="1:7" x14ac:dyDescent="0.25">
      <c r="A104" s="363" t="s">
        <v>1417</v>
      </c>
      <c r="B104" s="363" t="s">
        <v>1438</v>
      </c>
      <c r="C104" s="384">
        <v>5555</v>
      </c>
      <c r="D104" s="383">
        <v>1.0528969355107733</v>
      </c>
      <c r="E104" s="384">
        <v>1199</v>
      </c>
      <c r="F104" s="383">
        <v>1.4779114485750913</v>
      </c>
      <c r="G104" s="383">
        <v>21.584158415841586</v>
      </c>
    </row>
    <row r="105" spans="1:7" x14ac:dyDescent="0.25">
      <c r="A105" s="363" t="s">
        <v>1416</v>
      </c>
      <c r="B105" s="363" t="s">
        <v>1436</v>
      </c>
      <c r="C105" s="384">
        <v>21605</v>
      </c>
      <c r="D105" s="383">
        <v>4.1091878053836917</v>
      </c>
      <c r="E105" s="384">
        <v>5236</v>
      </c>
      <c r="F105" s="383">
        <v>6.4477994236879059</v>
      </c>
      <c r="G105" s="383">
        <v>24.235130756769266</v>
      </c>
    </row>
    <row r="106" spans="1:7" x14ac:dyDescent="0.25">
      <c r="A106" s="363" t="s">
        <v>1416</v>
      </c>
      <c r="B106" s="363" t="s">
        <v>1437</v>
      </c>
      <c r="C106" s="384">
        <v>25880</v>
      </c>
      <c r="D106" s="383">
        <v>4.9222763435931478</v>
      </c>
      <c r="E106" s="384">
        <v>4894</v>
      </c>
      <c r="F106" s="383">
        <v>6.0266482772208949</v>
      </c>
      <c r="G106" s="383">
        <v>18.910355486862443</v>
      </c>
    </row>
    <row r="107" spans="1:7" x14ac:dyDescent="0.25">
      <c r="A107" s="363" t="s">
        <v>1416</v>
      </c>
      <c r="B107" s="363" t="s">
        <v>1442</v>
      </c>
      <c r="C107" s="384">
        <v>16415</v>
      </c>
      <c r="D107" s="383">
        <v>3.1220697905750199</v>
      </c>
      <c r="E107" s="384">
        <v>3655</v>
      </c>
      <c r="F107" s="383">
        <v>4.5008989483535693</v>
      </c>
      <c r="G107" s="383">
        <v>22.266219920804144</v>
      </c>
    </row>
    <row r="108" spans="1:7" x14ac:dyDescent="0.25">
      <c r="A108" s="363" t="s">
        <v>1416</v>
      </c>
      <c r="B108" s="363" t="s">
        <v>1444</v>
      </c>
      <c r="C108" s="384">
        <v>16544</v>
      </c>
      <c r="D108" s="383">
        <v>3.1466050938332706</v>
      </c>
      <c r="E108" s="384">
        <v>2620</v>
      </c>
      <c r="F108" s="383">
        <v>3.2263625840455141</v>
      </c>
      <c r="G108" s="383">
        <v>15.836557059961315</v>
      </c>
    </row>
    <row r="109" spans="1:7" x14ac:dyDescent="0.25">
      <c r="A109" s="363" t="s">
        <v>1416</v>
      </c>
      <c r="B109" s="363" t="s">
        <v>1440</v>
      </c>
      <c r="C109" s="384">
        <v>11022</v>
      </c>
      <c r="D109" s="383">
        <v>2.0963419574607292</v>
      </c>
      <c r="E109" s="384">
        <v>2347</v>
      </c>
      <c r="F109" s="383">
        <v>2.8901805285323743</v>
      </c>
      <c r="G109" s="383">
        <v>21.293776084195244</v>
      </c>
    </row>
    <row r="110" spans="1:7" x14ac:dyDescent="0.25">
      <c r="A110" s="363" t="s">
        <v>1416</v>
      </c>
      <c r="B110" s="363" t="s">
        <v>1441</v>
      </c>
      <c r="C110" s="384">
        <v>11121</v>
      </c>
      <c r="D110" s="383">
        <v>2.1151713762403168</v>
      </c>
      <c r="E110" s="384">
        <v>1938</v>
      </c>
      <c r="F110" s="383">
        <v>2.3865231633130555</v>
      </c>
      <c r="G110" s="383">
        <v>17.426490423523063</v>
      </c>
    </row>
    <row r="111" spans="1:7" x14ac:dyDescent="0.25">
      <c r="A111" s="363" t="s">
        <v>1416</v>
      </c>
      <c r="B111" s="363" t="s">
        <v>1443</v>
      </c>
      <c r="C111" s="384">
        <v>11974</v>
      </c>
      <c r="D111" s="383">
        <v>2.2774086915836302</v>
      </c>
      <c r="E111" s="384">
        <v>1752</v>
      </c>
      <c r="F111" s="383">
        <v>2.1574760485678399</v>
      </c>
      <c r="G111" s="383">
        <v>14.631702021045598</v>
      </c>
    </row>
    <row r="112" spans="1:7" x14ac:dyDescent="0.25">
      <c r="A112" s="363" t="s">
        <v>1416</v>
      </c>
      <c r="B112" s="363" t="s">
        <v>1439</v>
      </c>
      <c r="C112" s="384">
        <v>7820</v>
      </c>
      <c r="D112" s="383">
        <v>1.4873338874381148</v>
      </c>
      <c r="E112" s="384">
        <v>1733</v>
      </c>
      <c r="F112" s="383">
        <v>2.1340787626530062</v>
      </c>
      <c r="G112" s="383">
        <v>22.161125319693095</v>
      </c>
    </row>
    <row r="113" spans="1:7" x14ac:dyDescent="0.25">
      <c r="A113" s="363" t="s">
        <v>1416</v>
      </c>
      <c r="B113" s="363" t="s">
        <v>1438</v>
      </c>
      <c r="C113" s="384">
        <v>5824</v>
      </c>
      <c r="D113" s="383">
        <v>1.1077023734577469</v>
      </c>
      <c r="E113" s="384">
        <v>1267</v>
      </c>
      <c r="F113" s="383">
        <v>1.5602295396891854</v>
      </c>
      <c r="G113" s="383">
        <v>21.754807692307693</v>
      </c>
    </row>
    <row r="114" spans="1:7" x14ac:dyDescent="0.25">
      <c r="A114" s="363" t="s">
        <v>1416</v>
      </c>
      <c r="B114" s="363" t="s">
        <v>1445</v>
      </c>
      <c r="C114" s="384">
        <v>6339</v>
      </c>
      <c r="D114" s="383">
        <v>1.205653390341459</v>
      </c>
      <c r="E114" s="384">
        <v>1258</v>
      </c>
      <c r="F114" s="383">
        <v>1.5491466147821589</v>
      </c>
      <c r="G114" s="383">
        <v>19.845401482883734</v>
      </c>
    </row>
    <row r="115" spans="1:7" x14ac:dyDescent="0.25">
      <c r="A115" s="363" t="s">
        <v>1415</v>
      </c>
      <c r="B115" s="363" t="s">
        <v>1436</v>
      </c>
      <c r="C115" s="384">
        <v>20297</v>
      </c>
      <c r="D115" s="383">
        <v>3.9578572152846569</v>
      </c>
      <c r="E115" s="384">
        <v>4573</v>
      </c>
      <c r="F115" s="383">
        <v>5.9661574188834816</v>
      </c>
      <c r="G115" s="383">
        <v>22.530423215253485</v>
      </c>
    </row>
    <row r="116" spans="1:7" x14ac:dyDescent="0.25">
      <c r="A116" s="363" t="s">
        <v>1415</v>
      </c>
      <c r="B116" s="363" t="s">
        <v>1437</v>
      </c>
      <c r="C116" s="384">
        <v>20576</v>
      </c>
      <c r="D116" s="383">
        <v>4.0122614209832532</v>
      </c>
      <c r="E116" s="384">
        <v>3805</v>
      </c>
      <c r="F116" s="383">
        <v>4.9641873997051489</v>
      </c>
      <c r="G116" s="383">
        <v>18.49241835147745</v>
      </c>
    </row>
    <row r="117" spans="1:7" x14ac:dyDescent="0.25">
      <c r="A117" s="363" t="s">
        <v>1415</v>
      </c>
      <c r="B117" s="363" t="s">
        <v>1442</v>
      </c>
      <c r="C117" s="384">
        <v>15202</v>
      </c>
      <c r="D117" s="383">
        <v>2.96434672053788</v>
      </c>
      <c r="E117" s="384">
        <v>3288</v>
      </c>
      <c r="F117" s="383">
        <v>4.2896841446072358</v>
      </c>
      <c r="G117" s="383">
        <v>21.628733061439284</v>
      </c>
    </row>
    <row r="118" spans="1:7" x14ac:dyDescent="0.25">
      <c r="A118" s="363" t="s">
        <v>1415</v>
      </c>
      <c r="B118" s="363" t="s">
        <v>1444</v>
      </c>
      <c r="C118" s="384">
        <v>15690</v>
      </c>
      <c r="D118" s="383">
        <v>3.0595053312221641</v>
      </c>
      <c r="E118" s="384">
        <v>2547</v>
      </c>
      <c r="F118" s="383">
        <v>3.3229396339156412</v>
      </c>
      <c r="G118" s="383">
        <v>16.233269598470361</v>
      </c>
    </row>
    <row r="119" spans="1:7" x14ac:dyDescent="0.25">
      <c r="A119" s="363" t="s">
        <v>1415</v>
      </c>
      <c r="B119" s="363" t="s">
        <v>1440</v>
      </c>
      <c r="C119" s="384">
        <v>10673</v>
      </c>
      <c r="D119" s="383">
        <v>2.0812046144126297</v>
      </c>
      <c r="E119" s="384">
        <v>2337</v>
      </c>
      <c r="F119" s="383">
        <v>3.0489634567965664</v>
      </c>
      <c r="G119" s="383">
        <v>21.896374027920924</v>
      </c>
    </row>
    <row r="120" spans="1:7" x14ac:dyDescent="0.25">
      <c r="A120" s="363" t="s">
        <v>1415</v>
      </c>
      <c r="B120" s="363" t="s">
        <v>1441</v>
      </c>
      <c r="C120" s="384">
        <v>11056</v>
      </c>
      <c r="D120" s="383">
        <v>2.1558885240275489</v>
      </c>
      <c r="E120" s="384">
        <v>1828</v>
      </c>
      <c r="F120" s="383">
        <v>2.3848973893984269</v>
      </c>
      <c r="G120" s="383">
        <v>16.534008683068016</v>
      </c>
    </row>
    <row r="121" spans="1:7" x14ac:dyDescent="0.25">
      <c r="A121" s="363" t="s">
        <v>1415</v>
      </c>
      <c r="B121" s="363" t="s">
        <v>1443</v>
      </c>
      <c r="C121" s="384">
        <v>11962</v>
      </c>
      <c r="D121" s="383">
        <v>2.3325559446832078</v>
      </c>
      <c r="E121" s="384">
        <v>1827</v>
      </c>
      <c r="F121" s="383">
        <v>2.383592740935955</v>
      </c>
      <c r="G121" s="383">
        <v>15.273365657916738</v>
      </c>
    </row>
    <row r="122" spans="1:7" x14ac:dyDescent="0.25">
      <c r="A122" s="363" t="s">
        <v>1415</v>
      </c>
      <c r="B122" s="363" t="s">
        <v>1439</v>
      </c>
      <c r="C122" s="384">
        <v>7637</v>
      </c>
      <c r="D122" s="383">
        <v>1.4891932577784364</v>
      </c>
      <c r="E122" s="384">
        <v>1680</v>
      </c>
      <c r="F122" s="383">
        <v>2.1918094169526019</v>
      </c>
      <c r="G122" s="383">
        <v>21.998166819431713</v>
      </c>
    </row>
    <row r="123" spans="1:7" x14ac:dyDescent="0.25">
      <c r="A123" s="363" t="s">
        <v>1415</v>
      </c>
      <c r="B123" s="363" t="s">
        <v>1445</v>
      </c>
      <c r="C123" s="384">
        <v>6359</v>
      </c>
      <c r="D123" s="383">
        <v>1.2399868961913156</v>
      </c>
      <c r="E123" s="384">
        <v>1197</v>
      </c>
      <c r="F123" s="383">
        <v>1.561664209578729</v>
      </c>
      <c r="G123" s="383">
        <v>18.82371442050637</v>
      </c>
    </row>
    <row r="124" spans="1:7" x14ac:dyDescent="0.25">
      <c r="A124" s="363" t="s">
        <v>1415</v>
      </c>
      <c r="B124" s="363" t="s">
        <v>1438</v>
      </c>
      <c r="C124" s="384">
        <v>5412</v>
      </c>
      <c r="D124" s="383">
        <v>1.0553245922609529</v>
      </c>
      <c r="E124" s="384">
        <v>1125</v>
      </c>
      <c r="F124" s="383">
        <v>1.4677295202807603</v>
      </c>
      <c r="G124" s="383">
        <v>20.787139689578716</v>
      </c>
    </row>
    <row r="125" spans="1:7" x14ac:dyDescent="0.25">
      <c r="A125" s="363" t="s">
        <v>1414</v>
      </c>
      <c r="B125" s="363" t="s">
        <v>1436</v>
      </c>
      <c r="C125" s="384">
        <v>19327</v>
      </c>
      <c r="D125" s="383">
        <v>3.6300766510209179</v>
      </c>
      <c r="E125" s="384">
        <v>4588</v>
      </c>
      <c r="F125" s="383">
        <v>5.7664270272987785</v>
      </c>
      <c r="G125" s="383">
        <v>23.738810989807003</v>
      </c>
    </row>
    <row r="126" spans="1:7" x14ac:dyDescent="0.25">
      <c r="A126" s="363" t="s">
        <v>1414</v>
      </c>
      <c r="B126" s="363" t="s">
        <v>1442</v>
      </c>
      <c r="C126" s="384">
        <v>17860</v>
      </c>
      <c r="D126" s="383">
        <v>3.3545386758024311</v>
      </c>
      <c r="E126" s="384">
        <v>3825</v>
      </c>
      <c r="F126" s="383">
        <v>4.8074506058016189</v>
      </c>
      <c r="G126" s="383">
        <v>21.416573348264279</v>
      </c>
    </row>
    <row r="127" spans="1:7" x14ac:dyDescent="0.25">
      <c r="A127" s="363" t="s">
        <v>1414</v>
      </c>
      <c r="B127" s="363" t="s">
        <v>1437</v>
      </c>
      <c r="C127" s="384">
        <v>16810</v>
      </c>
      <c r="D127" s="383">
        <v>3.1573233561163985</v>
      </c>
      <c r="E127" s="384">
        <v>3094</v>
      </c>
      <c r="F127" s="383">
        <v>3.8886933789150877</v>
      </c>
      <c r="G127" s="383">
        <v>18.405710886377154</v>
      </c>
    </row>
    <row r="128" spans="1:7" x14ac:dyDescent="0.25">
      <c r="A128" s="363" t="s">
        <v>1414</v>
      </c>
      <c r="B128" s="363" t="s">
        <v>1444</v>
      </c>
      <c r="C128" s="384">
        <v>18215</v>
      </c>
      <c r="D128" s="383">
        <v>3.4212162362677092</v>
      </c>
      <c r="E128" s="384">
        <v>2787</v>
      </c>
      <c r="F128" s="383">
        <v>3.5028404806193758</v>
      </c>
      <c r="G128" s="383">
        <v>15.300576447982431</v>
      </c>
    </row>
    <row r="129" spans="1:7" x14ac:dyDescent="0.25">
      <c r="A129" s="363" t="s">
        <v>1414</v>
      </c>
      <c r="B129" s="363" t="s">
        <v>1440</v>
      </c>
      <c r="C129" s="384">
        <v>10910</v>
      </c>
      <c r="D129" s="383">
        <v>2.0491610835948784</v>
      </c>
      <c r="E129" s="384">
        <v>2214</v>
      </c>
      <c r="F129" s="383">
        <v>2.7826655271228193</v>
      </c>
      <c r="G129" s="383">
        <v>20.293308890925758</v>
      </c>
    </row>
    <row r="130" spans="1:7" x14ac:dyDescent="0.25">
      <c r="A130" s="363" t="s">
        <v>1414</v>
      </c>
      <c r="B130" s="363" t="s">
        <v>1443</v>
      </c>
      <c r="C130" s="384">
        <v>13378</v>
      </c>
      <c r="D130" s="383">
        <v>2.5127109969140498</v>
      </c>
      <c r="E130" s="384">
        <v>2023</v>
      </c>
      <c r="F130" s="383">
        <v>2.542607209290634</v>
      </c>
      <c r="G130" s="383">
        <v>15.121841829869936</v>
      </c>
    </row>
    <row r="131" spans="1:7" x14ac:dyDescent="0.25">
      <c r="A131" s="363" t="s">
        <v>1414</v>
      </c>
      <c r="B131" s="363" t="s">
        <v>1441</v>
      </c>
      <c r="C131" s="384">
        <v>11780</v>
      </c>
      <c r="D131" s="383">
        <v>2.2125680627633058</v>
      </c>
      <c r="E131" s="384">
        <v>1998</v>
      </c>
      <c r="F131" s="383">
        <v>2.5111859635010809</v>
      </c>
      <c r="G131" s="383">
        <v>16.960950764006792</v>
      </c>
    </row>
    <row r="132" spans="1:7" x14ac:dyDescent="0.25">
      <c r="A132" s="363" t="s">
        <v>1414</v>
      </c>
      <c r="B132" s="363" t="s">
        <v>1439</v>
      </c>
      <c r="C132" s="384">
        <v>7094</v>
      </c>
      <c r="D132" s="383">
        <v>1.3324242646216378</v>
      </c>
      <c r="E132" s="384">
        <v>1490</v>
      </c>
      <c r="F132" s="383">
        <v>1.8727062490573627</v>
      </c>
      <c r="G132" s="383">
        <v>21.003665069072454</v>
      </c>
    </row>
    <row r="133" spans="1:7" x14ac:dyDescent="0.25">
      <c r="A133" s="363" t="s">
        <v>1414</v>
      </c>
      <c r="B133" s="363" t="s">
        <v>1438</v>
      </c>
      <c r="C133" s="384">
        <v>5908</v>
      </c>
      <c r="D133" s="383">
        <v>1.1096648654334136</v>
      </c>
      <c r="E133" s="384">
        <v>1234</v>
      </c>
      <c r="F133" s="383">
        <v>1.5509526921723393</v>
      </c>
      <c r="G133" s="383">
        <v>20.886932972241031</v>
      </c>
    </row>
    <row r="134" spans="1:7" x14ac:dyDescent="0.25">
      <c r="A134" s="363" t="s">
        <v>1414</v>
      </c>
      <c r="B134" s="363" t="s">
        <v>1445</v>
      </c>
      <c r="C134" s="384">
        <v>6215</v>
      </c>
      <c r="D134" s="383">
        <v>1.1673268684273299</v>
      </c>
      <c r="E134" s="384">
        <v>1177</v>
      </c>
      <c r="F134" s="383">
        <v>1.4793122517721584</v>
      </c>
      <c r="G134" s="383">
        <v>18.938053097345133</v>
      </c>
    </row>
    <row r="135" spans="1:7" x14ac:dyDescent="0.25">
      <c r="A135" s="363" t="s">
        <v>1413</v>
      </c>
      <c r="B135" s="363" t="s">
        <v>1436</v>
      </c>
      <c r="C135" s="384">
        <v>19014</v>
      </c>
      <c r="D135" s="383">
        <v>3.4342004024086723</v>
      </c>
      <c r="E135" s="384">
        <v>4664</v>
      </c>
      <c r="F135" s="383">
        <v>5.4856390110794848</v>
      </c>
      <c r="G135" s="383">
        <v>24.529294204270538</v>
      </c>
    </row>
    <row r="136" spans="1:7" x14ac:dyDescent="0.25">
      <c r="A136" s="363" t="s">
        <v>1413</v>
      </c>
      <c r="B136" s="363" t="s">
        <v>1442</v>
      </c>
      <c r="C136" s="384">
        <v>17711</v>
      </c>
      <c r="D136" s="383">
        <v>3.1988599625044705</v>
      </c>
      <c r="E136" s="384">
        <v>4054</v>
      </c>
      <c r="F136" s="383">
        <v>4.7681776481381295</v>
      </c>
      <c r="G136" s="383">
        <v>22.889729546609452</v>
      </c>
    </row>
    <row r="137" spans="1:7" x14ac:dyDescent="0.25">
      <c r="A137" s="363" t="s">
        <v>1413</v>
      </c>
      <c r="B137" s="363" t="s">
        <v>1444</v>
      </c>
      <c r="C137" s="384">
        <v>17398</v>
      </c>
      <c r="D137" s="383">
        <v>3.1423276849219564</v>
      </c>
      <c r="E137" s="384">
        <v>2794</v>
      </c>
      <c r="F137" s="383">
        <v>3.2862082755051634</v>
      </c>
      <c r="G137" s="383">
        <v>16.059317162892288</v>
      </c>
    </row>
    <row r="138" spans="1:7" x14ac:dyDescent="0.25">
      <c r="A138" s="363" t="s">
        <v>1413</v>
      </c>
      <c r="B138" s="363" t="s">
        <v>1437</v>
      </c>
      <c r="C138" s="384">
        <v>13943</v>
      </c>
      <c r="D138" s="383">
        <v>2.518305259849801</v>
      </c>
      <c r="E138" s="384">
        <v>2788</v>
      </c>
      <c r="F138" s="383">
        <v>3.279151278492626</v>
      </c>
      <c r="G138" s="383">
        <v>19.995696765401995</v>
      </c>
    </row>
    <row r="139" spans="1:7" x14ac:dyDescent="0.25">
      <c r="A139" s="363" t="s">
        <v>1413</v>
      </c>
      <c r="B139" s="363" t="s">
        <v>1440</v>
      </c>
      <c r="C139" s="384">
        <v>11210</v>
      </c>
      <c r="D139" s="383">
        <v>2.0246863632587155</v>
      </c>
      <c r="E139" s="384">
        <v>2413</v>
      </c>
      <c r="F139" s="383">
        <v>2.8380889652090047</v>
      </c>
      <c r="G139" s="383">
        <v>21.525423728813557</v>
      </c>
    </row>
    <row r="140" spans="1:7" x14ac:dyDescent="0.25">
      <c r="A140" s="363" t="s">
        <v>1413</v>
      </c>
      <c r="B140" s="363" t="s">
        <v>1443</v>
      </c>
      <c r="C140" s="384">
        <v>14149</v>
      </c>
      <c r="D140" s="383">
        <v>2.5555118067571421</v>
      </c>
      <c r="E140" s="384">
        <v>2208</v>
      </c>
      <c r="F140" s="383">
        <v>2.5969749006139584</v>
      </c>
      <c r="G140" s="383">
        <v>15.605343133790372</v>
      </c>
    </row>
    <row r="141" spans="1:7" x14ac:dyDescent="0.25">
      <c r="A141" s="363" t="s">
        <v>1413</v>
      </c>
      <c r="B141" s="363" t="s">
        <v>1441</v>
      </c>
      <c r="C141" s="384">
        <v>12913</v>
      </c>
      <c r="D141" s="383">
        <v>2.3322725253130949</v>
      </c>
      <c r="E141" s="384">
        <v>2203</v>
      </c>
      <c r="F141" s="383">
        <v>2.5910940697701772</v>
      </c>
      <c r="G141" s="383">
        <v>17.060326802447147</v>
      </c>
    </row>
    <row r="142" spans="1:7" x14ac:dyDescent="0.25">
      <c r="A142" s="363" t="s">
        <v>1413</v>
      </c>
      <c r="B142" s="363" t="s">
        <v>1439</v>
      </c>
      <c r="C142" s="384">
        <v>6842</v>
      </c>
      <c r="D142" s="383">
        <v>1.2357630773787809</v>
      </c>
      <c r="E142" s="384">
        <v>1491</v>
      </c>
      <c r="F142" s="383">
        <v>1.7536637576156759</v>
      </c>
      <c r="G142" s="383">
        <v>21.791873721134174</v>
      </c>
    </row>
    <row r="143" spans="1:7" x14ac:dyDescent="0.25">
      <c r="A143" s="363" t="s">
        <v>1413</v>
      </c>
      <c r="B143" s="363" t="s">
        <v>1445</v>
      </c>
      <c r="C143" s="384">
        <v>6970</v>
      </c>
      <c r="D143" s="383">
        <v>1.2588817084668373</v>
      </c>
      <c r="E143" s="384">
        <v>1364</v>
      </c>
      <c r="F143" s="383">
        <v>1.604290654183623</v>
      </c>
      <c r="G143" s="383">
        <v>19.56958393113343</v>
      </c>
    </row>
    <row r="144" spans="1:7" x14ac:dyDescent="0.25">
      <c r="A144" s="363" t="s">
        <v>1413</v>
      </c>
      <c r="B144" s="363" t="s">
        <v>1438</v>
      </c>
      <c r="C144" s="384">
        <v>5950</v>
      </c>
      <c r="D144" s="383">
        <v>1.0746551169838856</v>
      </c>
      <c r="E144" s="384">
        <v>1256</v>
      </c>
      <c r="F144" s="383">
        <v>1.4772647079579404</v>
      </c>
      <c r="G144" s="383">
        <v>21.109243697478991</v>
      </c>
    </row>
    <row r="145" spans="1:8" x14ac:dyDescent="0.25">
      <c r="A145" s="363" t="s">
        <v>1412</v>
      </c>
      <c r="B145" s="363" t="s">
        <v>1436</v>
      </c>
      <c r="C145" s="384">
        <v>20089</v>
      </c>
      <c r="D145" s="383">
        <v>3.5574137430317969</v>
      </c>
      <c r="E145" s="384">
        <v>5100</v>
      </c>
      <c r="F145" s="383">
        <v>5.6681781808482263</v>
      </c>
      <c r="G145" s="383">
        <v>25.387027726616555</v>
      </c>
    </row>
    <row r="146" spans="1:8" x14ac:dyDescent="0.25">
      <c r="A146" s="363" t="s">
        <v>1412</v>
      </c>
      <c r="B146" s="363" t="s">
        <v>1442</v>
      </c>
      <c r="C146" s="384">
        <v>19741</v>
      </c>
      <c r="D146" s="383">
        <v>3.4957889741246806</v>
      </c>
      <c r="E146" s="384">
        <v>4761</v>
      </c>
      <c r="F146" s="383">
        <v>5.2914110429447856</v>
      </c>
      <c r="G146" s="383">
        <v>24.117319284737349</v>
      </c>
    </row>
    <row r="147" spans="1:8" x14ac:dyDescent="0.25">
      <c r="A147" s="363" t="s">
        <v>1412</v>
      </c>
      <c r="B147" s="363" t="s">
        <v>1444</v>
      </c>
      <c r="C147" s="384">
        <v>18584</v>
      </c>
      <c r="D147" s="383">
        <v>3.2909043257754447</v>
      </c>
      <c r="E147" s="384">
        <v>3162</v>
      </c>
      <c r="F147" s="383">
        <v>3.5142704721258999</v>
      </c>
      <c r="G147" s="383">
        <v>17.014636246233319</v>
      </c>
    </row>
    <row r="148" spans="1:8" x14ac:dyDescent="0.25">
      <c r="A148" s="363" t="s">
        <v>1412</v>
      </c>
      <c r="B148" s="363" t="s">
        <v>1441</v>
      </c>
      <c r="C148" s="384">
        <v>13682</v>
      </c>
      <c r="D148" s="383">
        <v>2.4228450809976132</v>
      </c>
      <c r="E148" s="384">
        <v>2570</v>
      </c>
      <c r="F148" s="383">
        <v>2.8563172401529298</v>
      </c>
      <c r="G148" s="383">
        <v>18.783803537494517</v>
      </c>
    </row>
    <row r="149" spans="1:8" x14ac:dyDescent="0.25">
      <c r="A149" s="363" t="s">
        <v>1412</v>
      </c>
      <c r="B149" s="363" t="s">
        <v>1437</v>
      </c>
      <c r="C149" s="384">
        <v>11583</v>
      </c>
      <c r="D149" s="383">
        <v>2.0511485581929065</v>
      </c>
      <c r="E149" s="384">
        <v>2461</v>
      </c>
      <c r="F149" s="383">
        <v>2.7351738241308792</v>
      </c>
      <c r="G149" s="383">
        <v>21.246654579987915</v>
      </c>
    </row>
    <row r="150" spans="1:8" x14ac:dyDescent="0.25">
      <c r="A150" s="363" t="s">
        <v>1412</v>
      </c>
      <c r="B150" s="363" t="s">
        <v>1440</v>
      </c>
      <c r="C150" s="384">
        <v>10326</v>
      </c>
      <c r="D150" s="383">
        <v>1.828555642916339</v>
      </c>
      <c r="E150" s="384">
        <v>2364</v>
      </c>
      <c r="F150" s="383">
        <v>2.6273672979461189</v>
      </c>
      <c r="G150" s="383">
        <v>22.893666472980826</v>
      </c>
    </row>
    <row r="151" spans="1:8" x14ac:dyDescent="0.25">
      <c r="A151" s="363" t="s">
        <v>1412</v>
      </c>
      <c r="B151" s="363" t="s">
        <v>1443</v>
      </c>
      <c r="C151" s="384">
        <v>14043</v>
      </c>
      <c r="D151" s="383">
        <v>2.4867719246052826</v>
      </c>
      <c r="E151" s="384">
        <v>2299</v>
      </c>
      <c r="F151" s="383">
        <v>2.5551258113274651</v>
      </c>
      <c r="G151" s="383">
        <v>16.371145766574095</v>
      </c>
    </row>
    <row r="152" spans="1:8" x14ac:dyDescent="0.25">
      <c r="A152" s="363" t="s">
        <v>1412</v>
      </c>
      <c r="B152" s="363" t="s">
        <v>1438</v>
      </c>
      <c r="C152" s="384">
        <v>6535</v>
      </c>
      <c r="D152" s="383">
        <v>1.1572352437011695</v>
      </c>
      <c r="E152" s="384">
        <v>1487</v>
      </c>
      <c r="F152" s="383">
        <v>1.6526629323375124</v>
      </c>
      <c r="G152" s="383">
        <v>22.754399387911249</v>
      </c>
    </row>
    <row r="153" spans="1:8" x14ac:dyDescent="0.25">
      <c r="A153" s="363" t="s">
        <v>1412</v>
      </c>
      <c r="B153" s="363" t="s">
        <v>1445</v>
      </c>
      <c r="C153" s="384">
        <v>7047</v>
      </c>
      <c r="D153" s="383">
        <v>1.2479015703691112</v>
      </c>
      <c r="E153" s="384">
        <v>1355</v>
      </c>
      <c r="F153" s="383">
        <v>1.505957144127323</v>
      </c>
      <c r="G153" s="383">
        <v>19.228040300837236</v>
      </c>
    </row>
    <row r="154" spans="1:8" x14ac:dyDescent="0.25">
      <c r="A154" s="363" t="s">
        <v>1412</v>
      </c>
      <c r="B154" s="363" t="s">
        <v>1439</v>
      </c>
      <c r="C154" s="384">
        <v>6188</v>
      </c>
      <c r="D154" s="383">
        <v>1.0957875574633262</v>
      </c>
      <c r="E154" s="384">
        <v>1344</v>
      </c>
      <c r="F154" s="383">
        <v>1.4937316617764738</v>
      </c>
      <c r="G154" s="383">
        <v>21.719457013574662</v>
      </c>
    </row>
    <row r="156" spans="1:8" x14ac:dyDescent="0.25">
      <c r="A156" s="532" t="s">
        <v>1584</v>
      </c>
      <c r="B156" s="532"/>
      <c r="C156" s="532"/>
      <c r="D156" s="532"/>
      <c r="E156" s="532"/>
      <c r="F156" s="532"/>
      <c r="G156" s="532"/>
      <c r="H156" s="532"/>
    </row>
    <row r="157" spans="1:8" x14ac:dyDescent="0.25">
      <c r="A157" s="532"/>
      <c r="B157" s="532"/>
      <c r="C157" s="532"/>
      <c r="D157" s="532"/>
      <c r="E157" s="532"/>
      <c r="F157" s="532"/>
      <c r="G157" s="532"/>
      <c r="H157" s="532"/>
    </row>
    <row r="158" spans="1:8" x14ac:dyDescent="0.25">
      <c r="A158" s="532"/>
      <c r="B158" s="532"/>
      <c r="C158" s="532"/>
      <c r="D158" s="532"/>
      <c r="E158" s="532"/>
      <c r="F158" s="532"/>
      <c r="G158" s="532"/>
      <c r="H158" s="532"/>
    </row>
  </sheetData>
  <mergeCells count="3">
    <mergeCell ref="A19:G21"/>
    <mergeCell ref="A156:H158"/>
    <mergeCell ref="A37:G40"/>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6296B-21C0-47B2-9CEB-3D1BED3262BF}">
  <sheetPr>
    <tabColor theme="5" tint="-0.249977111117893"/>
  </sheetPr>
  <dimension ref="A1:L72"/>
  <sheetViews>
    <sheetView workbookViewId="0"/>
  </sheetViews>
  <sheetFormatPr defaultRowHeight="15" x14ac:dyDescent="0.25"/>
  <cols>
    <col min="1" max="1" width="13.85546875" style="310" customWidth="1"/>
    <col min="2" max="2" width="14.7109375" style="310" customWidth="1"/>
    <col min="3" max="3" width="49.28515625" style="310" bestFit="1" customWidth="1"/>
    <col min="4" max="4" width="18.28515625" style="310" customWidth="1"/>
    <col min="5" max="5" width="22.5703125" style="310" bestFit="1" customWidth="1"/>
    <col min="6" max="6" width="10.28515625" style="310" customWidth="1"/>
    <col min="7" max="7" width="22.140625" style="310" customWidth="1"/>
    <col min="8" max="8" width="22.5703125" style="310" bestFit="1" customWidth="1"/>
    <col min="9" max="9" width="13.7109375" style="310" customWidth="1"/>
    <col min="10" max="10" width="24.140625" style="310" customWidth="1"/>
    <col min="11" max="11" width="22.5703125" style="310" bestFit="1" customWidth="1"/>
    <col min="12" max="12" width="15.42578125" style="310" customWidth="1"/>
    <col min="13" max="16384" width="9.140625" style="310"/>
  </cols>
  <sheetData>
    <row r="1" spans="1:12" ht="18.75" x14ac:dyDescent="0.3">
      <c r="A1" s="110" t="s">
        <v>25</v>
      </c>
    </row>
    <row r="2" spans="1:12" ht="15.75" x14ac:dyDescent="0.25">
      <c r="A2" s="451" t="s">
        <v>405</v>
      </c>
    </row>
    <row r="3" spans="1:12" ht="15.75" x14ac:dyDescent="0.25">
      <c r="A3" s="452" t="s">
        <v>409</v>
      </c>
    </row>
    <row r="4" spans="1:12" x14ac:dyDescent="0.25">
      <c r="A4" s="459" t="s">
        <v>1620</v>
      </c>
    </row>
    <row r="5" spans="1:12" x14ac:dyDescent="0.25">
      <c r="A5" s="459" t="s">
        <v>1621</v>
      </c>
    </row>
    <row r="6" spans="1:12" ht="15.75" x14ac:dyDescent="0.25">
      <c r="A6" s="452"/>
    </row>
    <row r="8" spans="1:12" x14ac:dyDescent="0.25">
      <c r="A8" s="312" t="s">
        <v>921</v>
      </c>
      <c r="B8" s="312" t="s">
        <v>922</v>
      </c>
      <c r="C8" s="312" t="s">
        <v>923</v>
      </c>
      <c r="D8" s="312" t="s">
        <v>924</v>
      </c>
      <c r="E8" s="312" t="s">
        <v>925</v>
      </c>
      <c r="F8" s="313" t="s">
        <v>926</v>
      </c>
      <c r="G8" s="312" t="s">
        <v>927</v>
      </c>
      <c r="H8" s="312" t="s">
        <v>928</v>
      </c>
      <c r="I8" s="313" t="s">
        <v>929</v>
      </c>
      <c r="J8" s="312" t="s">
        <v>930</v>
      </c>
      <c r="K8" s="312" t="s">
        <v>931</v>
      </c>
      <c r="L8" s="313" t="s">
        <v>932</v>
      </c>
    </row>
    <row r="9" spans="1:12" x14ac:dyDescent="0.25">
      <c r="A9" s="314" t="s">
        <v>933</v>
      </c>
      <c r="B9" s="314" t="s">
        <v>934</v>
      </c>
      <c r="C9" s="314" t="s">
        <v>935</v>
      </c>
      <c r="D9" s="314" t="s">
        <v>936</v>
      </c>
      <c r="E9" s="314" t="s">
        <v>937</v>
      </c>
      <c r="F9" s="315"/>
      <c r="G9" s="314" t="s">
        <v>936</v>
      </c>
      <c r="H9" s="314" t="s">
        <v>937</v>
      </c>
      <c r="I9" s="315"/>
      <c r="J9" s="314" t="s">
        <v>936</v>
      </c>
      <c r="K9" s="314" t="s">
        <v>937</v>
      </c>
      <c r="L9" s="315"/>
    </row>
    <row r="10" spans="1:12" x14ac:dyDescent="0.25">
      <c r="A10" s="314" t="s">
        <v>938</v>
      </c>
      <c r="B10" s="314" t="s">
        <v>938</v>
      </c>
      <c r="C10" s="314" t="s">
        <v>939</v>
      </c>
      <c r="D10" s="314" t="s">
        <v>936</v>
      </c>
      <c r="E10" s="314" t="s">
        <v>940</v>
      </c>
      <c r="F10" s="315">
        <v>0</v>
      </c>
      <c r="G10" s="314" t="s">
        <v>936</v>
      </c>
      <c r="H10" s="314" t="s">
        <v>941</v>
      </c>
      <c r="I10" s="315">
        <v>0.34100000000000003</v>
      </c>
      <c r="J10" s="314" t="s">
        <v>936</v>
      </c>
      <c r="K10" s="314" t="s">
        <v>940</v>
      </c>
      <c r="L10" s="315">
        <v>3.1E-2</v>
      </c>
    </row>
    <row r="11" spans="1:12" x14ac:dyDescent="0.25">
      <c r="A11" s="314" t="s">
        <v>942</v>
      </c>
      <c r="B11" s="314" t="s">
        <v>942</v>
      </c>
      <c r="C11" s="314" t="s">
        <v>943</v>
      </c>
      <c r="D11" s="314" t="s">
        <v>936</v>
      </c>
      <c r="E11" s="314" t="s">
        <v>944</v>
      </c>
      <c r="F11" s="315">
        <v>0.125</v>
      </c>
      <c r="G11" s="314" t="s">
        <v>936</v>
      </c>
      <c r="H11" s="314" t="s">
        <v>945</v>
      </c>
      <c r="I11" s="315">
        <v>0.252</v>
      </c>
      <c r="J11" s="314" t="s">
        <v>936</v>
      </c>
      <c r="K11" s="314" t="s">
        <v>940</v>
      </c>
      <c r="L11" s="315">
        <v>2.1000000000000001E-2</v>
      </c>
    </row>
    <row r="12" spans="1:12" x14ac:dyDescent="0.25">
      <c r="A12" s="314" t="s">
        <v>946</v>
      </c>
      <c r="B12" s="314" t="s">
        <v>946</v>
      </c>
      <c r="C12" s="314" t="s">
        <v>947</v>
      </c>
      <c r="D12" s="314" t="s">
        <v>936</v>
      </c>
      <c r="E12" s="314" t="s">
        <v>940</v>
      </c>
      <c r="F12" s="315">
        <v>3.1E-2</v>
      </c>
      <c r="G12" s="314" t="s">
        <v>936</v>
      </c>
      <c r="H12" s="314" t="s">
        <v>945</v>
      </c>
      <c r="I12" s="315">
        <v>0.23899999999999999</v>
      </c>
      <c r="J12" s="314" t="s">
        <v>936</v>
      </c>
      <c r="K12" s="314" t="s">
        <v>940</v>
      </c>
      <c r="L12" s="315">
        <v>1.9E-2</v>
      </c>
    </row>
    <row r="13" spans="1:12" x14ac:dyDescent="0.25">
      <c r="A13" s="314" t="s">
        <v>948</v>
      </c>
      <c r="B13" s="314" t="s">
        <v>948</v>
      </c>
      <c r="C13" s="314" t="s">
        <v>949</v>
      </c>
      <c r="D13" s="314" t="s">
        <v>936</v>
      </c>
      <c r="E13" s="314" t="s">
        <v>937</v>
      </c>
      <c r="F13" s="315"/>
      <c r="G13" s="314" t="s">
        <v>936</v>
      </c>
      <c r="H13" s="314" t="s">
        <v>937</v>
      </c>
      <c r="I13" s="315"/>
      <c r="J13" s="314" t="s">
        <v>936</v>
      </c>
      <c r="K13" s="314" t="s">
        <v>937</v>
      </c>
      <c r="L13" s="315"/>
    </row>
    <row r="14" spans="1:12" x14ac:dyDescent="0.25">
      <c r="A14" s="314" t="s">
        <v>950</v>
      </c>
      <c r="B14" s="314" t="s">
        <v>950</v>
      </c>
      <c r="C14" s="314" t="s">
        <v>951</v>
      </c>
      <c r="D14" s="314" t="s">
        <v>936</v>
      </c>
      <c r="E14" s="314" t="s">
        <v>937</v>
      </c>
      <c r="F14" s="315"/>
      <c r="G14" s="314" t="s">
        <v>936</v>
      </c>
      <c r="H14" s="314" t="s">
        <v>937</v>
      </c>
      <c r="I14" s="315"/>
      <c r="J14" s="314" t="s">
        <v>936</v>
      </c>
      <c r="K14" s="314" t="s">
        <v>937</v>
      </c>
      <c r="L14" s="315"/>
    </row>
    <row r="15" spans="1:12" x14ac:dyDescent="0.25">
      <c r="A15" s="314" t="s">
        <v>952</v>
      </c>
      <c r="B15" s="314" t="s">
        <v>952</v>
      </c>
      <c r="C15" s="314" t="s">
        <v>953</v>
      </c>
      <c r="D15" s="314" t="s">
        <v>936</v>
      </c>
      <c r="E15" s="314" t="s">
        <v>940</v>
      </c>
      <c r="F15" s="315">
        <v>0</v>
      </c>
      <c r="G15" s="314" t="s">
        <v>936</v>
      </c>
      <c r="H15" s="314" t="s">
        <v>940</v>
      </c>
      <c r="I15" s="315">
        <v>0.21299999999999999</v>
      </c>
      <c r="J15" s="314" t="s">
        <v>936</v>
      </c>
      <c r="K15" s="314" t="s">
        <v>940</v>
      </c>
      <c r="L15" s="315">
        <v>0</v>
      </c>
    </row>
    <row r="16" spans="1:12" x14ac:dyDescent="0.25">
      <c r="A16" s="314" t="s">
        <v>954</v>
      </c>
      <c r="B16" s="314" t="s">
        <v>954</v>
      </c>
      <c r="C16" s="314" t="s">
        <v>955</v>
      </c>
      <c r="D16" s="314" t="s">
        <v>936</v>
      </c>
      <c r="E16" s="314" t="s">
        <v>940</v>
      </c>
      <c r="F16" s="315">
        <v>0</v>
      </c>
      <c r="G16" s="314" t="s">
        <v>936</v>
      </c>
      <c r="H16" s="314" t="s">
        <v>945</v>
      </c>
      <c r="I16" s="315">
        <v>0.25</v>
      </c>
      <c r="J16" s="314" t="s">
        <v>936</v>
      </c>
      <c r="K16" s="314" t="s">
        <v>940</v>
      </c>
      <c r="L16" s="315">
        <v>2.5000000000000001E-2</v>
      </c>
    </row>
    <row r="17" spans="1:12" x14ac:dyDescent="0.25">
      <c r="A17" s="314" t="s">
        <v>956</v>
      </c>
      <c r="B17" s="314" t="s">
        <v>956</v>
      </c>
      <c r="C17" s="314" t="s">
        <v>957</v>
      </c>
      <c r="D17" s="314" t="s">
        <v>936</v>
      </c>
      <c r="E17" s="314" t="s">
        <v>937</v>
      </c>
      <c r="F17" s="315"/>
      <c r="G17" s="314" t="s">
        <v>936</v>
      </c>
      <c r="H17" s="314" t="s">
        <v>937</v>
      </c>
      <c r="I17" s="315"/>
      <c r="J17" s="314" t="s">
        <v>936</v>
      </c>
      <c r="K17" s="314" t="s">
        <v>937</v>
      </c>
      <c r="L17" s="315"/>
    </row>
    <row r="18" spans="1:12" x14ac:dyDescent="0.25">
      <c r="A18" s="314" t="s">
        <v>958</v>
      </c>
      <c r="B18" s="314" t="s">
        <v>958</v>
      </c>
      <c r="C18" s="314" t="s">
        <v>959</v>
      </c>
      <c r="D18" s="314" t="s">
        <v>936</v>
      </c>
      <c r="E18" s="314" t="s">
        <v>940</v>
      </c>
      <c r="F18" s="315">
        <v>0</v>
      </c>
      <c r="G18" s="314" t="s">
        <v>936</v>
      </c>
      <c r="H18" s="314" t="s">
        <v>940</v>
      </c>
      <c r="I18" s="315">
        <v>0.23</v>
      </c>
      <c r="J18" s="314" t="s">
        <v>936</v>
      </c>
      <c r="K18" s="314" t="s">
        <v>940</v>
      </c>
      <c r="L18" s="315">
        <v>2.1999999999999999E-2</v>
      </c>
    </row>
    <row r="19" spans="1:12" x14ac:dyDescent="0.25">
      <c r="A19" s="314" t="s">
        <v>960</v>
      </c>
      <c r="B19" s="314" t="s">
        <v>960</v>
      </c>
      <c r="C19" s="314" t="s">
        <v>961</v>
      </c>
      <c r="D19" s="314" t="s">
        <v>936</v>
      </c>
      <c r="E19" s="314" t="s">
        <v>937</v>
      </c>
      <c r="F19" s="315"/>
      <c r="G19" s="314" t="s">
        <v>936</v>
      </c>
      <c r="H19" s="314" t="s">
        <v>937</v>
      </c>
      <c r="I19" s="315"/>
      <c r="J19" s="314" t="s">
        <v>936</v>
      </c>
      <c r="K19" s="314" t="s">
        <v>937</v>
      </c>
      <c r="L19" s="315"/>
    </row>
    <row r="20" spans="1:12" x14ac:dyDescent="0.25">
      <c r="A20" s="314" t="s">
        <v>934</v>
      </c>
      <c r="B20" s="314" t="s">
        <v>934</v>
      </c>
      <c r="C20" s="314" t="s">
        <v>962</v>
      </c>
      <c r="D20" s="314" t="s">
        <v>936</v>
      </c>
      <c r="E20" s="314" t="s">
        <v>940</v>
      </c>
      <c r="F20" s="315">
        <v>0</v>
      </c>
      <c r="G20" s="314" t="s">
        <v>936</v>
      </c>
      <c r="H20" s="314" t="s">
        <v>940</v>
      </c>
      <c r="I20" s="315">
        <v>0.23</v>
      </c>
      <c r="J20" s="314" t="s">
        <v>936</v>
      </c>
      <c r="K20" s="314" t="s">
        <v>940</v>
      </c>
      <c r="L20" s="315">
        <v>2.3E-2</v>
      </c>
    </row>
    <row r="21" spans="1:12" x14ac:dyDescent="0.25">
      <c r="A21" s="314" t="s">
        <v>963</v>
      </c>
      <c r="B21" s="314" t="s">
        <v>963</v>
      </c>
      <c r="C21" s="314" t="s">
        <v>964</v>
      </c>
      <c r="D21" s="314" t="s">
        <v>965</v>
      </c>
      <c r="E21" s="314" t="s">
        <v>966</v>
      </c>
      <c r="F21" s="315"/>
      <c r="G21" s="314" t="s">
        <v>965</v>
      </c>
      <c r="H21" s="314" t="s">
        <v>966</v>
      </c>
      <c r="I21" s="315"/>
      <c r="J21" s="314" t="s">
        <v>965</v>
      </c>
      <c r="K21" s="314" t="s">
        <v>966</v>
      </c>
      <c r="L21" s="315"/>
    </row>
    <row r="22" spans="1:12" x14ac:dyDescent="0.25">
      <c r="A22" s="314" t="s">
        <v>967</v>
      </c>
      <c r="B22" s="314" t="s">
        <v>967</v>
      </c>
      <c r="C22" s="314" t="s">
        <v>968</v>
      </c>
      <c r="D22" s="314" t="s">
        <v>936</v>
      </c>
      <c r="E22" s="314" t="s">
        <v>940</v>
      </c>
      <c r="F22" s="315">
        <v>1.9E-2</v>
      </c>
      <c r="G22" s="314" t="s">
        <v>936</v>
      </c>
      <c r="H22" s="314" t="s">
        <v>944</v>
      </c>
      <c r="I22" s="315">
        <v>0.27800000000000002</v>
      </c>
      <c r="J22" s="314" t="s">
        <v>936</v>
      </c>
      <c r="K22" s="314" t="s">
        <v>940</v>
      </c>
      <c r="L22" s="315">
        <v>2.1999999999999999E-2</v>
      </c>
    </row>
    <row r="23" spans="1:12" x14ac:dyDescent="0.25">
      <c r="A23" s="314" t="s">
        <v>969</v>
      </c>
      <c r="B23" s="314" t="s">
        <v>969</v>
      </c>
      <c r="C23" s="314" t="s">
        <v>970</v>
      </c>
      <c r="D23" s="314" t="s">
        <v>936</v>
      </c>
      <c r="E23" s="314" t="s">
        <v>937</v>
      </c>
      <c r="F23" s="315"/>
      <c r="G23" s="314" t="s">
        <v>936</v>
      </c>
      <c r="H23" s="314" t="s">
        <v>937</v>
      </c>
      <c r="I23" s="315"/>
      <c r="J23" s="314" t="s">
        <v>936</v>
      </c>
      <c r="K23" s="314" t="s">
        <v>937</v>
      </c>
      <c r="L23" s="315"/>
    </row>
    <row r="24" spans="1:12" x14ac:dyDescent="0.25">
      <c r="A24" s="314" t="s">
        <v>971</v>
      </c>
      <c r="B24" s="314" t="s">
        <v>971</v>
      </c>
      <c r="C24" s="314" t="s">
        <v>972</v>
      </c>
      <c r="D24" s="314" t="s">
        <v>936</v>
      </c>
      <c r="E24" s="314" t="s">
        <v>940</v>
      </c>
      <c r="F24" s="315">
        <v>2.7E-2</v>
      </c>
      <c r="G24" s="314" t="s">
        <v>936</v>
      </c>
      <c r="H24" s="314" t="s">
        <v>945</v>
      </c>
      <c r="I24" s="315">
        <v>0.24</v>
      </c>
      <c r="J24" s="314" t="s">
        <v>936</v>
      </c>
      <c r="K24" s="314" t="s">
        <v>940</v>
      </c>
      <c r="L24" s="315">
        <v>4.8000000000000001E-2</v>
      </c>
    </row>
    <row r="25" spans="1:12" x14ac:dyDescent="0.25">
      <c r="A25" s="314" t="s">
        <v>973</v>
      </c>
      <c r="B25" s="314" t="s">
        <v>973</v>
      </c>
      <c r="C25" s="314" t="s">
        <v>974</v>
      </c>
      <c r="D25" s="314" t="s">
        <v>936</v>
      </c>
      <c r="E25" s="314" t="s">
        <v>940</v>
      </c>
      <c r="F25" s="315">
        <v>0</v>
      </c>
      <c r="G25" s="314" t="s">
        <v>936</v>
      </c>
      <c r="H25" s="314" t="s">
        <v>940</v>
      </c>
      <c r="I25" s="315">
        <v>0.20599999999999999</v>
      </c>
      <c r="J25" s="314" t="s">
        <v>936</v>
      </c>
      <c r="K25" s="314" t="s">
        <v>940</v>
      </c>
      <c r="L25" s="315">
        <v>2.4E-2</v>
      </c>
    </row>
    <row r="26" spans="1:12" x14ac:dyDescent="0.25">
      <c r="A26" s="314" t="s">
        <v>975</v>
      </c>
      <c r="B26" s="314" t="s">
        <v>975</v>
      </c>
      <c r="C26" s="314" t="s">
        <v>976</v>
      </c>
      <c r="D26" s="314" t="s">
        <v>936</v>
      </c>
      <c r="E26" s="314" t="s">
        <v>937</v>
      </c>
      <c r="F26" s="315"/>
      <c r="G26" s="314" t="s">
        <v>936</v>
      </c>
      <c r="H26" s="314" t="s">
        <v>937</v>
      </c>
      <c r="I26" s="315"/>
      <c r="J26" s="314" t="s">
        <v>936</v>
      </c>
      <c r="K26" s="314" t="s">
        <v>937</v>
      </c>
      <c r="L26" s="315"/>
    </row>
    <row r="27" spans="1:12" x14ac:dyDescent="0.25">
      <c r="A27" s="314" t="s">
        <v>977</v>
      </c>
      <c r="B27" s="314" t="s">
        <v>977</v>
      </c>
      <c r="C27" s="314" t="s">
        <v>978</v>
      </c>
      <c r="D27" s="314" t="s">
        <v>936</v>
      </c>
      <c r="E27" s="314" t="s">
        <v>940</v>
      </c>
      <c r="F27" s="315">
        <v>0</v>
      </c>
      <c r="G27" s="314" t="s">
        <v>936</v>
      </c>
      <c r="H27" s="314" t="s">
        <v>944</v>
      </c>
      <c r="I27" s="315">
        <v>0.27500000000000002</v>
      </c>
      <c r="J27" s="314" t="s">
        <v>936</v>
      </c>
      <c r="K27" s="314" t="s">
        <v>940</v>
      </c>
      <c r="L27" s="315">
        <v>1.4E-2</v>
      </c>
    </row>
    <row r="28" spans="1:12" x14ac:dyDescent="0.25">
      <c r="A28" s="314" t="s">
        <v>979</v>
      </c>
      <c r="B28" s="314" t="s">
        <v>977</v>
      </c>
      <c r="C28" s="314" t="s">
        <v>980</v>
      </c>
      <c r="D28" s="314" t="s">
        <v>936</v>
      </c>
      <c r="E28" s="314" t="s">
        <v>937</v>
      </c>
      <c r="F28" s="315"/>
      <c r="G28" s="314" t="s">
        <v>936</v>
      </c>
      <c r="H28" s="314" t="s">
        <v>937</v>
      </c>
      <c r="I28" s="315"/>
      <c r="J28" s="314" t="s">
        <v>936</v>
      </c>
      <c r="K28" s="314" t="s">
        <v>937</v>
      </c>
      <c r="L28" s="315"/>
    </row>
    <row r="29" spans="1:12" x14ac:dyDescent="0.25">
      <c r="A29" s="314" t="s">
        <v>981</v>
      </c>
      <c r="B29" s="314" t="s">
        <v>981</v>
      </c>
      <c r="C29" s="314" t="s">
        <v>982</v>
      </c>
      <c r="D29" s="314" t="s">
        <v>936</v>
      </c>
      <c r="E29" s="314" t="s">
        <v>940</v>
      </c>
      <c r="F29" s="315">
        <v>0</v>
      </c>
      <c r="G29" s="314" t="s">
        <v>936</v>
      </c>
      <c r="H29" s="314" t="s">
        <v>945</v>
      </c>
      <c r="I29" s="315">
        <v>0.246</v>
      </c>
      <c r="J29" s="314" t="s">
        <v>936</v>
      </c>
      <c r="K29" s="314" t="s">
        <v>940</v>
      </c>
      <c r="L29" s="315">
        <v>4.2999999999999997E-2</v>
      </c>
    </row>
    <row r="30" spans="1:12" x14ac:dyDescent="0.25">
      <c r="A30" s="314" t="s">
        <v>983</v>
      </c>
      <c r="B30" s="314" t="s">
        <v>983</v>
      </c>
      <c r="C30" s="314" t="s">
        <v>984</v>
      </c>
      <c r="D30" s="314" t="s">
        <v>936</v>
      </c>
      <c r="E30" s="314" t="s">
        <v>940</v>
      </c>
      <c r="F30" s="315">
        <v>0</v>
      </c>
      <c r="G30" s="314" t="s">
        <v>936</v>
      </c>
      <c r="H30" s="314" t="s">
        <v>944</v>
      </c>
      <c r="I30" s="315">
        <v>0.27800000000000002</v>
      </c>
      <c r="J30" s="314" t="s">
        <v>936</v>
      </c>
      <c r="K30" s="314" t="s">
        <v>940</v>
      </c>
      <c r="L30" s="315">
        <v>3.9E-2</v>
      </c>
    </row>
    <row r="31" spans="1:12" x14ac:dyDescent="0.25">
      <c r="A31" s="314" t="s">
        <v>985</v>
      </c>
      <c r="B31" s="314" t="s">
        <v>985</v>
      </c>
      <c r="C31" s="314" t="s">
        <v>986</v>
      </c>
      <c r="D31" s="314" t="s">
        <v>965</v>
      </c>
      <c r="E31" s="314" t="s">
        <v>966</v>
      </c>
      <c r="F31" s="315"/>
      <c r="G31" s="314" t="s">
        <v>965</v>
      </c>
      <c r="H31" s="314" t="s">
        <v>966</v>
      </c>
      <c r="I31" s="315"/>
      <c r="J31" s="314" t="s">
        <v>965</v>
      </c>
      <c r="K31" s="314" t="s">
        <v>966</v>
      </c>
      <c r="L31" s="315"/>
    </row>
    <row r="32" spans="1:12" x14ac:dyDescent="0.25">
      <c r="A32" s="314" t="s">
        <v>987</v>
      </c>
      <c r="B32" s="314" t="s">
        <v>987</v>
      </c>
      <c r="C32" s="314" t="s">
        <v>988</v>
      </c>
      <c r="D32" s="314" t="s">
        <v>936</v>
      </c>
      <c r="E32" s="314" t="s">
        <v>940</v>
      </c>
      <c r="F32" s="315">
        <v>0</v>
      </c>
      <c r="G32" s="314" t="s">
        <v>936</v>
      </c>
      <c r="H32" s="314" t="s">
        <v>945</v>
      </c>
      <c r="I32" s="315">
        <v>0.25</v>
      </c>
      <c r="J32" s="314" t="s">
        <v>936</v>
      </c>
      <c r="K32" s="314" t="s">
        <v>940</v>
      </c>
      <c r="L32" s="315">
        <v>2.5000000000000001E-2</v>
      </c>
    </row>
    <row r="33" spans="1:12" x14ac:dyDescent="0.25">
      <c r="A33" s="314" t="s">
        <v>989</v>
      </c>
      <c r="B33" s="314" t="s">
        <v>989</v>
      </c>
      <c r="C33" s="314" t="s">
        <v>990</v>
      </c>
      <c r="D33" s="314" t="s">
        <v>936</v>
      </c>
      <c r="E33" s="314" t="s">
        <v>940</v>
      </c>
      <c r="F33" s="315">
        <v>0</v>
      </c>
      <c r="G33" s="314" t="s">
        <v>936</v>
      </c>
      <c r="H33" s="314" t="s">
        <v>941</v>
      </c>
      <c r="I33" s="315">
        <v>0.308</v>
      </c>
      <c r="J33" s="314" t="s">
        <v>936</v>
      </c>
      <c r="K33" s="314" t="s">
        <v>940</v>
      </c>
      <c r="L33" s="315">
        <v>0</v>
      </c>
    </row>
    <row r="34" spans="1:12" x14ac:dyDescent="0.25">
      <c r="A34" s="314" t="s">
        <v>991</v>
      </c>
      <c r="B34" s="314" t="s">
        <v>991</v>
      </c>
      <c r="C34" s="314" t="s">
        <v>992</v>
      </c>
      <c r="D34" s="314" t="s">
        <v>936</v>
      </c>
      <c r="E34" s="314" t="s">
        <v>937</v>
      </c>
      <c r="F34" s="315"/>
      <c r="G34" s="314" t="s">
        <v>936</v>
      </c>
      <c r="H34" s="314" t="s">
        <v>937</v>
      </c>
      <c r="I34" s="315"/>
      <c r="J34" s="314" t="s">
        <v>936</v>
      </c>
      <c r="K34" s="314" t="s">
        <v>937</v>
      </c>
      <c r="L34" s="315"/>
    </row>
    <row r="35" spans="1:12" x14ac:dyDescent="0.25">
      <c r="A35" s="314" t="s">
        <v>993</v>
      </c>
      <c r="B35" s="314" t="s">
        <v>993</v>
      </c>
      <c r="C35" s="314" t="s">
        <v>994</v>
      </c>
      <c r="D35" s="314" t="s">
        <v>965</v>
      </c>
      <c r="E35" s="314" t="s">
        <v>966</v>
      </c>
      <c r="F35" s="315"/>
      <c r="G35" s="314" t="s">
        <v>965</v>
      </c>
      <c r="H35" s="314" t="s">
        <v>966</v>
      </c>
      <c r="I35" s="315"/>
      <c r="J35" s="314" t="s">
        <v>965</v>
      </c>
      <c r="K35" s="314" t="s">
        <v>966</v>
      </c>
      <c r="L35" s="315"/>
    </row>
    <row r="36" spans="1:12" x14ac:dyDescent="0.25">
      <c r="A36" s="314" t="s">
        <v>995</v>
      </c>
      <c r="B36" s="314" t="s">
        <v>996</v>
      </c>
      <c r="C36" s="314" t="s">
        <v>997</v>
      </c>
      <c r="D36" s="314" t="s">
        <v>965</v>
      </c>
      <c r="E36" s="314" t="s">
        <v>966</v>
      </c>
      <c r="F36" s="315"/>
      <c r="G36" s="314" t="s">
        <v>965</v>
      </c>
      <c r="H36" s="314" t="s">
        <v>966</v>
      </c>
      <c r="I36" s="315"/>
      <c r="J36" s="314" t="s">
        <v>965</v>
      </c>
      <c r="K36" s="314" t="s">
        <v>966</v>
      </c>
      <c r="L36" s="315"/>
    </row>
    <row r="37" spans="1:12" x14ac:dyDescent="0.25">
      <c r="A37" s="314" t="s">
        <v>996</v>
      </c>
      <c r="B37" s="314" t="s">
        <v>996</v>
      </c>
      <c r="C37" s="314" t="s">
        <v>998</v>
      </c>
      <c r="D37" s="314" t="s">
        <v>965</v>
      </c>
      <c r="E37" s="314" t="s">
        <v>966</v>
      </c>
      <c r="F37" s="315"/>
      <c r="G37" s="314" t="s">
        <v>965</v>
      </c>
      <c r="H37" s="314" t="s">
        <v>966</v>
      </c>
      <c r="I37" s="315"/>
      <c r="J37" s="314" t="s">
        <v>965</v>
      </c>
      <c r="K37" s="314" t="s">
        <v>966</v>
      </c>
      <c r="L37" s="315"/>
    </row>
    <row r="38" spans="1:12" x14ac:dyDescent="0.25">
      <c r="A38" s="314" t="s">
        <v>999</v>
      </c>
      <c r="B38" s="314" t="s">
        <v>999</v>
      </c>
      <c r="C38" s="314" t="s">
        <v>1000</v>
      </c>
      <c r="D38" s="314" t="s">
        <v>936</v>
      </c>
      <c r="E38" s="314" t="s">
        <v>940</v>
      </c>
      <c r="F38" s="315">
        <v>3.5999999999999997E-2</v>
      </c>
      <c r="G38" s="314" t="s">
        <v>936</v>
      </c>
      <c r="H38" s="314" t="s">
        <v>940</v>
      </c>
      <c r="I38" s="315">
        <v>0.17399999999999999</v>
      </c>
      <c r="J38" s="314" t="s">
        <v>936</v>
      </c>
      <c r="K38" s="314" t="s">
        <v>945</v>
      </c>
      <c r="L38" s="315">
        <v>7.0999999999999994E-2</v>
      </c>
    </row>
    <row r="39" spans="1:12" x14ac:dyDescent="0.25">
      <c r="A39" s="314" t="s">
        <v>1001</v>
      </c>
      <c r="B39" s="314" t="s">
        <v>1002</v>
      </c>
      <c r="C39" s="314" t="s">
        <v>1003</v>
      </c>
      <c r="D39" s="314" t="s">
        <v>936</v>
      </c>
      <c r="E39" s="314" t="s">
        <v>937</v>
      </c>
      <c r="F39" s="315"/>
      <c r="G39" s="314" t="s">
        <v>936</v>
      </c>
      <c r="H39" s="314" t="s">
        <v>937</v>
      </c>
      <c r="I39" s="315"/>
      <c r="J39" s="314" t="s">
        <v>936</v>
      </c>
      <c r="K39" s="314" t="s">
        <v>937</v>
      </c>
      <c r="L39" s="315"/>
    </row>
    <row r="40" spans="1:12" x14ac:dyDescent="0.25">
      <c r="A40" s="314" t="s">
        <v>1002</v>
      </c>
      <c r="B40" s="314" t="s">
        <v>1002</v>
      </c>
      <c r="C40" s="314" t="s">
        <v>1004</v>
      </c>
      <c r="D40" s="314" t="s">
        <v>936</v>
      </c>
      <c r="E40" s="314" t="s">
        <v>940</v>
      </c>
      <c r="F40" s="315">
        <v>2.3E-2</v>
      </c>
      <c r="G40" s="314" t="s">
        <v>936</v>
      </c>
      <c r="H40" s="314" t="s">
        <v>941</v>
      </c>
      <c r="I40" s="315">
        <v>0.33600000000000002</v>
      </c>
      <c r="J40" s="314" t="s">
        <v>936</v>
      </c>
      <c r="K40" s="314" t="s">
        <v>945</v>
      </c>
      <c r="L40" s="315">
        <v>5.1999999999999998E-2</v>
      </c>
    </row>
    <row r="41" spans="1:12" x14ac:dyDescent="0.25">
      <c r="A41" s="314" t="s">
        <v>1005</v>
      </c>
      <c r="B41" s="314" t="s">
        <v>1005</v>
      </c>
      <c r="C41" s="314" t="s">
        <v>1006</v>
      </c>
      <c r="D41" s="314" t="s">
        <v>936</v>
      </c>
      <c r="E41" s="314" t="s">
        <v>937</v>
      </c>
      <c r="F41" s="315"/>
      <c r="G41" s="314" t="s">
        <v>936</v>
      </c>
      <c r="H41" s="314" t="s">
        <v>937</v>
      </c>
      <c r="I41" s="315"/>
      <c r="J41" s="314" t="s">
        <v>936</v>
      </c>
      <c r="K41" s="314" t="s">
        <v>937</v>
      </c>
      <c r="L41" s="315"/>
    </row>
    <row r="42" spans="1:12" x14ac:dyDescent="0.25">
      <c r="A42" s="314" t="s">
        <v>1007</v>
      </c>
      <c r="B42" s="314" t="s">
        <v>1007</v>
      </c>
      <c r="C42" s="314" t="s">
        <v>1008</v>
      </c>
      <c r="D42" s="314" t="s">
        <v>936</v>
      </c>
      <c r="E42" s="314" t="s">
        <v>937</v>
      </c>
      <c r="F42" s="315"/>
      <c r="G42" s="314" t="s">
        <v>936</v>
      </c>
      <c r="H42" s="314" t="s">
        <v>937</v>
      </c>
      <c r="I42" s="315"/>
      <c r="J42" s="314" t="s">
        <v>936</v>
      </c>
      <c r="K42" s="314" t="s">
        <v>937</v>
      </c>
      <c r="L42" s="315"/>
    </row>
    <row r="43" spans="1:12" x14ac:dyDescent="0.25">
      <c r="A43" s="314" t="s">
        <v>1009</v>
      </c>
      <c r="B43" s="314" t="s">
        <v>1009</v>
      </c>
      <c r="C43" s="314" t="s">
        <v>1010</v>
      </c>
      <c r="D43" s="314" t="s">
        <v>936</v>
      </c>
      <c r="E43" s="314" t="s">
        <v>940</v>
      </c>
      <c r="F43" s="315">
        <v>2.3E-2</v>
      </c>
      <c r="G43" s="314" t="s">
        <v>936</v>
      </c>
      <c r="H43" s="314" t="s">
        <v>940</v>
      </c>
      <c r="I43" s="315">
        <v>0.22500000000000001</v>
      </c>
      <c r="J43" s="314" t="s">
        <v>936</v>
      </c>
      <c r="K43" s="314" t="s">
        <v>940</v>
      </c>
      <c r="L43" s="315">
        <v>3.3000000000000002E-2</v>
      </c>
    </row>
    <row r="44" spans="1:12" x14ac:dyDescent="0.25">
      <c r="A44" s="314" t="s">
        <v>1011</v>
      </c>
      <c r="B44" s="314" t="s">
        <v>1011</v>
      </c>
      <c r="C44" s="314" t="s">
        <v>1012</v>
      </c>
      <c r="D44" s="314" t="s">
        <v>936</v>
      </c>
      <c r="E44" s="314" t="s">
        <v>940</v>
      </c>
      <c r="F44" s="315">
        <v>7.0000000000000001E-3</v>
      </c>
      <c r="G44" s="314" t="s">
        <v>936</v>
      </c>
      <c r="H44" s="314" t="s">
        <v>940</v>
      </c>
      <c r="I44" s="315">
        <v>0.19700000000000001</v>
      </c>
      <c r="J44" s="314" t="s">
        <v>936</v>
      </c>
      <c r="K44" s="314" t="s">
        <v>940</v>
      </c>
      <c r="L44" s="315">
        <v>1.4E-2</v>
      </c>
    </row>
    <row r="45" spans="1:12" x14ac:dyDescent="0.25">
      <c r="A45" s="314" t="s">
        <v>1013</v>
      </c>
      <c r="B45" s="314" t="s">
        <v>1011</v>
      </c>
      <c r="C45" s="314" t="s">
        <v>1014</v>
      </c>
      <c r="D45" s="314" t="s">
        <v>936</v>
      </c>
      <c r="E45" s="314" t="s">
        <v>937</v>
      </c>
      <c r="F45" s="315"/>
      <c r="G45" s="314" t="s">
        <v>936</v>
      </c>
      <c r="H45" s="314" t="s">
        <v>937</v>
      </c>
      <c r="I45" s="315"/>
      <c r="J45" s="314" t="s">
        <v>936</v>
      </c>
      <c r="K45" s="314" t="s">
        <v>937</v>
      </c>
      <c r="L45" s="315"/>
    </row>
    <row r="46" spans="1:12" x14ac:dyDescent="0.25">
      <c r="A46" s="314" t="s">
        <v>1015</v>
      </c>
      <c r="B46" s="314" t="s">
        <v>1015</v>
      </c>
      <c r="C46" s="314" t="s">
        <v>1016</v>
      </c>
      <c r="D46" s="314" t="s">
        <v>936</v>
      </c>
      <c r="E46" s="314" t="s">
        <v>937</v>
      </c>
      <c r="F46" s="315"/>
      <c r="G46" s="314" t="s">
        <v>936</v>
      </c>
      <c r="H46" s="314" t="s">
        <v>937</v>
      </c>
      <c r="I46" s="315"/>
      <c r="J46" s="314" t="s">
        <v>936</v>
      </c>
      <c r="K46" s="314" t="s">
        <v>937</v>
      </c>
      <c r="L46" s="315"/>
    </row>
    <row r="47" spans="1:12" x14ac:dyDescent="0.25">
      <c r="A47" s="314" t="s">
        <v>1017</v>
      </c>
      <c r="B47" s="314" t="s">
        <v>1017</v>
      </c>
      <c r="C47" s="314" t="s">
        <v>1018</v>
      </c>
      <c r="D47" s="314" t="s">
        <v>936</v>
      </c>
      <c r="E47" s="314" t="s">
        <v>940</v>
      </c>
      <c r="F47" s="315">
        <v>0</v>
      </c>
      <c r="G47" s="314" t="s">
        <v>936</v>
      </c>
      <c r="H47" s="314" t="s">
        <v>944</v>
      </c>
      <c r="I47" s="315">
        <v>0.26300000000000001</v>
      </c>
      <c r="J47" s="314" t="s">
        <v>936</v>
      </c>
      <c r="K47" s="314" t="s">
        <v>940</v>
      </c>
      <c r="L47" s="315">
        <v>2.3E-2</v>
      </c>
    </row>
    <row r="48" spans="1:12" x14ac:dyDescent="0.25">
      <c r="A48" s="314" t="s">
        <v>1019</v>
      </c>
      <c r="B48" s="314" t="s">
        <v>1019</v>
      </c>
      <c r="C48" s="314" t="s">
        <v>1020</v>
      </c>
      <c r="D48" s="314" t="s">
        <v>936</v>
      </c>
      <c r="E48" s="314" t="s">
        <v>940</v>
      </c>
      <c r="F48" s="315">
        <v>0</v>
      </c>
      <c r="G48" s="314" t="s">
        <v>936</v>
      </c>
      <c r="H48" s="314" t="s">
        <v>944</v>
      </c>
      <c r="I48" s="315">
        <v>0.25600000000000001</v>
      </c>
      <c r="J48" s="314" t="s">
        <v>936</v>
      </c>
      <c r="K48" s="314" t="s">
        <v>940</v>
      </c>
      <c r="L48" s="315">
        <v>4.2999999999999997E-2</v>
      </c>
    </row>
    <row r="49" spans="1:12" x14ac:dyDescent="0.25">
      <c r="A49" s="314" t="s">
        <v>1021</v>
      </c>
      <c r="B49" s="314" t="s">
        <v>1021</v>
      </c>
      <c r="C49" s="314" t="s">
        <v>1022</v>
      </c>
      <c r="D49" s="314" t="s">
        <v>936</v>
      </c>
      <c r="E49" s="314" t="s">
        <v>940</v>
      </c>
      <c r="F49" s="315">
        <v>0</v>
      </c>
      <c r="G49" s="314" t="s">
        <v>936</v>
      </c>
      <c r="H49" s="314" t="s">
        <v>940</v>
      </c>
      <c r="I49" s="315">
        <v>0.22700000000000001</v>
      </c>
      <c r="J49" s="314" t="s">
        <v>936</v>
      </c>
      <c r="K49" s="314" t="s">
        <v>940</v>
      </c>
      <c r="L49" s="315">
        <v>0.03</v>
      </c>
    </row>
    <row r="50" spans="1:12" x14ac:dyDescent="0.25">
      <c r="A50" s="314" t="s">
        <v>1023</v>
      </c>
      <c r="B50" s="314" t="s">
        <v>1023</v>
      </c>
      <c r="C50" s="314" t="s">
        <v>1024</v>
      </c>
      <c r="D50" s="314" t="s">
        <v>965</v>
      </c>
      <c r="E50" s="314" t="s">
        <v>966</v>
      </c>
      <c r="F50" s="315"/>
      <c r="G50" s="314" t="s">
        <v>965</v>
      </c>
      <c r="H50" s="314" t="s">
        <v>966</v>
      </c>
      <c r="I50" s="315"/>
      <c r="J50" s="314" t="s">
        <v>965</v>
      </c>
      <c r="K50" s="314" t="s">
        <v>966</v>
      </c>
      <c r="L50" s="315"/>
    </row>
    <row r="51" spans="1:12" x14ac:dyDescent="0.25">
      <c r="A51" s="314" t="s">
        <v>1025</v>
      </c>
      <c r="B51" s="314" t="s">
        <v>1025</v>
      </c>
      <c r="C51" s="314" t="s">
        <v>1026</v>
      </c>
      <c r="D51" s="314" t="s">
        <v>936</v>
      </c>
      <c r="E51" s="314" t="s">
        <v>940</v>
      </c>
      <c r="F51" s="315">
        <v>0</v>
      </c>
      <c r="G51" s="314" t="s">
        <v>936</v>
      </c>
      <c r="H51" s="314" t="s">
        <v>945</v>
      </c>
      <c r="I51" s="315">
        <v>0.24399999999999999</v>
      </c>
      <c r="J51" s="314" t="s">
        <v>936</v>
      </c>
      <c r="K51" s="314" t="s">
        <v>940</v>
      </c>
      <c r="L51" s="315">
        <v>4.5999999999999999E-2</v>
      </c>
    </row>
    <row r="52" spans="1:12" x14ac:dyDescent="0.25">
      <c r="A52" s="314" t="s">
        <v>1027</v>
      </c>
      <c r="B52" s="314" t="s">
        <v>1027</v>
      </c>
      <c r="C52" s="314" t="s">
        <v>1028</v>
      </c>
      <c r="D52" s="314" t="s">
        <v>936</v>
      </c>
      <c r="E52" s="314" t="s">
        <v>937</v>
      </c>
      <c r="F52" s="315"/>
      <c r="G52" s="314" t="s">
        <v>936</v>
      </c>
      <c r="H52" s="314" t="s">
        <v>937</v>
      </c>
      <c r="I52" s="315"/>
      <c r="J52" s="314" t="s">
        <v>936</v>
      </c>
      <c r="K52" s="314" t="s">
        <v>937</v>
      </c>
      <c r="L52" s="315"/>
    </row>
    <row r="53" spans="1:12" x14ac:dyDescent="0.25">
      <c r="A53" s="314" t="s">
        <v>1029</v>
      </c>
      <c r="B53" s="314" t="s">
        <v>1029</v>
      </c>
      <c r="C53" s="314" t="s">
        <v>1030</v>
      </c>
      <c r="D53" s="314" t="s">
        <v>936</v>
      </c>
      <c r="E53" s="314" t="s">
        <v>940</v>
      </c>
      <c r="F53" s="315">
        <v>0</v>
      </c>
      <c r="G53" s="314" t="s">
        <v>936</v>
      </c>
      <c r="H53" s="314" t="s">
        <v>940</v>
      </c>
      <c r="I53" s="315">
        <v>0.20200000000000001</v>
      </c>
      <c r="J53" s="314" t="s">
        <v>936</v>
      </c>
      <c r="K53" s="314" t="s">
        <v>940</v>
      </c>
      <c r="L53" s="315">
        <v>2.3E-2</v>
      </c>
    </row>
    <row r="54" spans="1:12" x14ac:dyDescent="0.25">
      <c r="A54" s="314" t="s">
        <v>1031</v>
      </c>
      <c r="B54" s="314" t="s">
        <v>1031</v>
      </c>
      <c r="C54" s="314" t="s">
        <v>1032</v>
      </c>
      <c r="D54" s="314" t="s">
        <v>965</v>
      </c>
      <c r="E54" s="314" t="s">
        <v>966</v>
      </c>
      <c r="F54" s="315"/>
      <c r="G54" s="314" t="s">
        <v>965</v>
      </c>
      <c r="H54" s="314" t="s">
        <v>966</v>
      </c>
      <c r="I54" s="315"/>
      <c r="J54" s="314" t="s">
        <v>965</v>
      </c>
      <c r="K54" s="314" t="s">
        <v>966</v>
      </c>
      <c r="L54" s="315"/>
    </row>
    <row r="55" spans="1:12" x14ac:dyDescent="0.25">
      <c r="A55" s="314" t="s">
        <v>1033</v>
      </c>
      <c r="B55" s="314" t="s">
        <v>1033</v>
      </c>
      <c r="C55" s="314" t="s">
        <v>1034</v>
      </c>
      <c r="D55" s="314" t="s">
        <v>936</v>
      </c>
      <c r="E55" s="314" t="s">
        <v>937</v>
      </c>
      <c r="F55" s="315"/>
      <c r="G55" s="314" t="s">
        <v>936</v>
      </c>
      <c r="H55" s="314" t="s">
        <v>937</v>
      </c>
      <c r="I55" s="315"/>
      <c r="J55" s="314" t="s">
        <v>936</v>
      </c>
      <c r="K55" s="314" t="s">
        <v>937</v>
      </c>
      <c r="L55" s="315"/>
    </row>
    <row r="56" spans="1:12" x14ac:dyDescent="0.25">
      <c r="A56" s="314" t="s">
        <v>1035</v>
      </c>
      <c r="B56" s="314" t="s">
        <v>1035</v>
      </c>
      <c r="C56" s="314" t="s">
        <v>1036</v>
      </c>
      <c r="D56" s="314" t="s">
        <v>965</v>
      </c>
      <c r="E56" s="314" t="s">
        <v>966</v>
      </c>
      <c r="F56" s="315"/>
      <c r="G56" s="314" t="s">
        <v>965</v>
      </c>
      <c r="H56" s="314" t="s">
        <v>966</v>
      </c>
      <c r="I56" s="315"/>
      <c r="J56" s="314" t="s">
        <v>965</v>
      </c>
      <c r="K56" s="314" t="s">
        <v>966</v>
      </c>
      <c r="L56" s="315"/>
    </row>
    <row r="57" spans="1:12" x14ac:dyDescent="0.25">
      <c r="A57" s="314" t="s">
        <v>1037</v>
      </c>
      <c r="B57" s="314" t="s">
        <v>1037</v>
      </c>
      <c r="C57" s="314" t="s">
        <v>1038</v>
      </c>
      <c r="D57" s="314" t="s">
        <v>936</v>
      </c>
      <c r="E57" s="314" t="s">
        <v>940</v>
      </c>
      <c r="F57" s="315">
        <v>0</v>
      </c>
      <c r="G57" s="314" t="s">
        <v>936</v>
      </c>
      <c r="H57" s="314" t="s">
        <v>941</v>
      </c>
      <c r="I57" s="315">
        <v>0.29699999999999999</v>
      </c>
      <c r="J57" s="314" t="s">
        <v>936</v>
      </c>
      <c r="K57" s="314" t="s">
        <v>940</v>
      </c>
      <c r="L57" s="315">
        <v>3.7999999999999999E-2</v>
      </c>
    </row>
    <row r="58" spans="1:12" x14ac:dyDescent="0.25">
      <c r="A58" s="314" t="s">
        <v>1039</v>
      </c>
      <c r="B58" s="314" t="s">
        <v>1040</v>
      </c>
      <c r="C58" s="314" t="s">
        <v>1041</v>
      </c>
      <c r="D58" s="314" t="s">
        <v>936</v>
      </c>
      <c r="E58" s="314" t="s">
        <v>945</v>
      </c>
      <c r="F58" s="315">
        <v>6.3E-2</v>
      </c>
      <c r="G58" s="314" t="s">
        <v>936</v>
      </c>
      <c r="H58" s="314" t="s">
        <v>945</v>
      </c>
      <c r="I58" s="315">
        <v>0.246</v>
      </c>
      <c r="J58" s="314" t="s">
        <v>936</v>
      </c>
      <c r="K58" s="314" t="s">
        <v>945</v>
      </c>
      <c r="L58" s="315">
        <v>7.2999999999999995E-2</v>
      </c>
    </row>
    <row r="59" spans="1:12" x14ac:dyDescent="0.25">
      <c r="A59" s="314" t="s">
        <v>1042</v>
      </c>
      <c r="B59" s="314" t="s">
        <v>1042</v>
      </c>
      <c r="C59" s="314" t="s">
        <v>1043</v>
      </c>
      <c r="D59" s="314" t="s">
        <v>936</v>
      </c>
      <c r="E59" s="314" t="s">
        <v>937</v>
      </c>
      <c r="F59" s="315"/>
      <c r="G59" s="314" t="s">
        <v>936</v>
      </c>
      <c r="H59" s="314" t="s">
        <v>937</v>
      </c>
      <c r="I59" s="315"/>
      <c r="J59" s="314" t="s">
        <v>936</v>
      </c>
      <c r="K59" s="314" t="s">
        <v>937</v>
      </c>
      <c r="L59" s="315"/>
    </row>
    <row r="60" spans="1:12" x14ac:dyDescent="0.25">
      <c r="A60" s="314" t="s">
        <v>1044</v>
      </c>
      <c r="B60" s="314" t="s">
        <v>1044</v>
      </c>
      <c r="C60" s="314" t="s">
        <v>1045</v>
      </c>
      <c r="D60" s="314" t="s">
        <v>936</v>
      </c>
      <c r="E60" s="314" t="s">
        <v>940</v>
      </c>
      <c r="F60" s="315">
        <v>0</v>
      </c>
      <c r="G60" s="314" t="s">
        <v>936</v>
      </c>
      <c r="H60" s="314" t="s">
        <v>940</v>
      </c>
      <c r="I60" s="315">
        <v>0.14499999999999999</v>
      </c>
      <c r="J60" s="314" t="s">
        <v>936</v>
      </c>
      <c r="K60" s="314" t="s">
        <v>940</v>
      </c>
      <c r="L60" s="315">
        <v>1.9E-2</v>
      </c>
    </row>
    <row r="61" spans="1:12" x14ac:dyDescent="0.25">
      <c r="A61" s="314" t="s">
        <v>1046</v>
      </c>
      <c r="B61" s="314" t="s">
        <v>1046</v>
      </c>
      <c r="C61" s="314" t="s">
        <v>1047</v>
      </c>
      <c r="D61" s="314" t="s">
        <v>936</v>
      </c>
      <c r="E61" s="314" t="s">
        <v>940</v>
      </c>
      <c r="F61" s="315">
        <v>7.0000000000000001E-3</v>
      </c>
      <c r="G61" s="314" t="s">
        <v>936</v>
      </c>
      <c r="H61" s="314" t="s">
        <v>941</v>
      </c>
      <c r="I61" s="315">
        <v>0.30599999999999999</v>
      </c>
      <c r="J61" s="314" t="s">
        <v>936</v>
      </c>
      <c r="K61" s="314" t="s">
        <v>940</v>
      </c>
      <c r="L61" s="315">
        <v>4.8000000000000001E-2</v>
      </c>
    </row>
    <row r="62" spans="1:12" x14ac:dyDescent="0.25">
      <c r="A62" s="314" t="s">
        <v>1048</v>
      </c>
      <c r="B62" s="314" t="s">
        <v>1048</v>
      </c>
      <c r="C62" s="314" t="s">
        <v>1049</v>
      </c>
      <c r="D62" s="314" t="s">
        <v>965</v>
      </c>
      <c r="E62" s="314" t="s">
        <v>966</v>
      </c>
      <c r="F62" s="315"/>
      <c r="G62" s="314" t="s">
        <v>965</v>
      </c>
      <c r="H62" s="314" t="s">
        <v>966</v>
      </c>
      <c r="I62" s="315"/>
      <c r="J62" s="314" t="s">
        <v>965</v>
      </c>
      <c r="K62" s="314" t="s">
        <v>966</v>
      </c>
      <c r="L62" s="315"/>
    </row>
    <row r="63" spans="1:12" x14ac:dyDescent="0.25">
      <c r="A63" s="314" t="s">
        <v>1050</v>
      </c>
      <c r="B63" s="314" t="s">
        <v>1050</v>
      </c>
      <c r="C63" s="314" t="s">
        <v>1051</v>
      </c>
      <c r="D63" s="314" t="s">
        <v>936</v>
      </c>
      <c r="E63" s="314" t="s">
        <v>940</v>
      </c>
      <c r="F63" s="315">
        <v>1.2999999999999999E-2</v>
      </c>
      <c r="G63" s="314" t="s">
        <v>936</v>
      </c>
      <c r="H63" s="314" t="s">
        <v>944</v>
      </c>
      <c r="I63" s="315">
        <v>0.25900000000000001</v>
      </c>
      <c r="J63" s="314" t="s">
        <v>936</v>
      </c>
      <c r="K63" s="314" t="s">
        <v>940</v>
      </c>
      <c r="L63" s="315">
        <v>4.7E-2</v>
      </c>
    </row>
    <row r="64" spans="1:12" x14ac:dyDescent="0.25">
      <c r="A64" s="314" t="s">
        <v>1052</v>
      </c>
      <c r="B64" s="314" t="s">
        <v>981</v>
      </c>
      <c r="C64" s="314" t="s">
        <v>1053</v>
      </c>
      <c r="D64" s="314" t="s">
        <v>936</v>
      </c>
      <c r="E64" s="314" t="s">
        <v>940</v>
      </c>
      <c r="F64" s="315">
        <v>0</v>
      </c>
      <c r="G64" s="314" t="s">
        <v>936</v>
      </c>
      <c r="H64" s="314" t="s">
        <v>941</v>
      </c>
      <c r="I64" s="315">
        <v>0.33300000000000002</v>
      </c>
      <c r="J64" s="314" t="s">
        <v>936</v>
      </c>
      <c r="K64" s="314" t="s">
        <v>940</v>
      </c>
      <c r="L64" s="315">
        <v>3.5999999999999997E-2</v>
      </c>
    </row>
    <row r="65" spans="1:12" x14ac:dyDescent="0.25">
      <c r="A65" s="314" t="s">
        <v>1054</v>
      </c>
      <c r="B65" s="314" t="s">
        <v>1054</v>
      </c>
      <c r="C65" s="314" t="s">
        <v>1055</v>
      </c>
      <c r="D65" s="314" t="s">
        <v>936</v>
      </c>
      <c r="E65" s="314" t="s">
        <v>940</v>
      </c>
      <c r="F65" s="315">
        <v>0</v>
      </c>
      <c r="G65" s="314" t="s">
        <v>936</v>
      </c>
      <c r="H65" s="314" t="s">
        <v>941</v>
      </c>
      <c r="I65" s="315">
        <v>0.375</v>
      </c>
      <c r="J65" s="314" t="s">
        <v>936</v>
      </c>
      <c r="K65" s="314" t="s">
        <v>940</v>
      </c>
      <c r="L65" s="315">
        <v>3.5000000000000003E-2</v>
      </c>
    </row>
    <row r="66" spans="1:12" x14ac:dyDescent="0.25">
      <c r="A66" s="314" t="s">
        <v>1056</v>
      </c>
      <c r="B66" s="314" t="s">
        <v>1056</v>
      </c>
      <c r="C66" s="314" t="s">
        <v>1057</v>
      </c>
      <c r="D66" s="314" t="s">
        <v>936</v>
      </c>
      <c r="E66" s="314" t="s">
        <v>940</v>
      </c>
      <c r="F66" s="315">
        <v>0</v>
      </c>
      <c r="G66" s="314" t="s">
        <v>936</v>
      </c>
      <c r="H66" s="314" t="s">
        <v>941</v>
      </c>
      <c r="I66" s="315">
        <v>0.33200000000000002</v>
      </c>
      <c r="J66" s="314" t="s">
        <v>936</v>
      </c>
      <c r="K66" s="314" t="s">
        <v>945</v>
      </c>
      <c r="L66" s="315">
        <v>5.5E-2</v>
      </c>
    </row>
    <row r="67" spans="1:12" x14ac:dyDescent="0.25">
      <c r="A67" s="314" t="s">
        <v>1058</v>
      </c>
      <c r="B67" s="314" t="s">
        <v>981</v>
      </c>
      <c r="C67" s="314" t="s">
        <v>1059</v>
      </c>
      <c r="D67" s="314" t="s">
        <v>936</v>
      </c>
      <c r="E67" s="314" t="s">
        <v>937</v>
      </c>
      <c r="F67" s="315"/>
      <c r="G67" s="314" t="s">
        <v>936</v>
      </c>
      <c r="H67" s="314" t="s">
        <v>937</v>
      </c>
      <c r="I67" s="315"/>
      <c r="J67" s="314" t="s">
        <v>936</v>
      </c>
      <c r="K67" s="314" t="s">
        <v>937</v>
      </c>
      <c r="L67" s="315"/>
    </row>
    <row r="68" spans="1:12" x14ac:dyDescent="0.25">
      <c r="A68" s="314" t="s">
        <v>1060</v>
      </c>
      <c r="B68" s="314" t="s">
        <v>1060</v>
      </c>
      <c r="C68" s="314" t="s">
        <v>1061</v>
      </c>
      <c r="D68" s="314" t="s">
        <v>936</v>
      </c>
      <c r="E68" s="314" t="s">
        <v>940</v>
      </c>
      <c r="F68" s="315">
        <v>0</v>
      </c>
      <c r="G68" s="314" t="s">
        <v>936</v>
      </c>
      <c r="H68" s="314" t="s">
        <v>944</v>
      </c>
      <c r="I68" s="315">
        <v>0.27700000000000002</v>
      </c>
      <c r="J68" s="314" t="s">
        <v>936</v>
      </c>
      <c r="K68" s="314" t="s">
        <v>940</v>
      </c>
      <c r="L68" s="315">
        <v>2.1999999999999999E-2</v>
      </c>
    </row>
    <row r="69" spans="1:12" x14ac:dyDescent="0.25">
      <c r="A69" s="314" t="s">
        <v>1062</v>
      </c>
      <c r="B69" s="314" t="s">
        <v>1063</v>
      </c>
      <c r="C69" s="314" t="s">
        <v>1064</v>
      </c>
      <c r="D69" s="314" t="s">
        <v>965</v>
      </c>
      <c r="E69" s="314" t="s">
        <v>966</v>
      </c>
      <c r="F69" s="315"/>
      <c r="G69" s="314" t="s">
        <v>965</v>
      </c>
      <c r="H69" s="314" t="s">
        <v>966</v>
      </c>
      <c r="I69" s="315"/>
      <c r="J69" s="314" t="s">
        <v>965</v>
      </c>
      <c r="K69" s="314" t="s">
        <v>966</v>
      </c>
      <c r="L69" s="315"/>
    </row>
    <row r="70" spans="1:12" x14ac:dyDescent="0.25">
      <c r="A70" s="314" t="s">
        <v>1063</v>
      </c>
      <c r="B70" s="314" t="s">
        <v>1063</v>
      </c>
      <c r="C70" s="314" t="s">
        <v>1065</v>
      </c>
      <c r="D70" s="314" t="s">
        <v>965</v>
      </c>
      <c r="E70" s="314" t="s">
        <v>966</v>
      </c>
      <c r="F70" s="315"/>
      <c r="G70" s="314" t="s">
        <v>965</v>
      </c>
      <c r="H70" s="314" t="s">
        <v>966</v>
      </c>
      <c r="I70" s="315"/>
      <c r="J70" s="314" t="s">
        <v>965</v>
      </c>
      <c r="K70" s="314" t="s">
        <v>966</v>
      </c>
      <c r="L70" s="315"/>
    </row>
    <row r="71" spans="1:12" x14ac:dyDescent="0.25">
      <c r="A71" s="314" t="s">
        <v>1066</v>
      </c>
      <c r="B71" s="314" t="s">
        <v>1066</v>
      </c>
      <c r="C71" s="314" t="s">
        <v>1067</v>
      </c>
      <c r="D71" s="314" t="s">
        <v>965</v>
      </c>
      <c r="E71" s="314" t="s">
        <v>966</v>
      </c>
      <c r="F71" s="315"/>
      <c r="G71" s="314" t="s">
        <v>965</v>
      </c>
      <c r="H71" s="314" t="s">
        <v>966</v>
      </c>
      <c r="I71" s="315"/>
      <c r="J71" s="314" t="s">
        <v>965</v>
      </c>
      <c r="K71" s="314" t="s">
        <v>966</v>
      </c>
      <c r="L71" s="315"/>
    </row>
    <row r="72" spans="1:12" x14ac:dyDescent="0.25">
      <c r="A72" s="314" t="s">
        <v>1068</v>
      </c>
      <c r="B72" s="314" t="s">
        <v>1068</v>
      </c>
      <c r="C72" s="314" t="s">
        <v>1069</v>
      </c>
      <c r="D72" s="314" t="s">
        <v>936</v>
      </c>
      <c r="E72" s="314" t="s">
        <v>940</v>
      </c>
      <c r="F72" s="315">
        <v>2.9000000000000001E-2</v>
      </c>
      <c r="G72" s="314" t="s">
        <v>936</v>
      </c>
      <c r="H72" s="314" t="s">
        <v>940</v>
      </c>
      <c r="I72" s="315">
        <v>0.23100000000000001</v>
      </c>
      <c r="J72" s="314" t="s">
        <v>936</v>
      </c>
      <c r="K72" s="314" t="s">
        <v>940</v>
      </c>
      <c r="L72" s="315">
        <v>2.8000000000000001E-2</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DA2E8-E561-44C7-A519-56929136CA4F}">
  <sheetPr>
    <tabColor theme="5" tint="-0.249977111117893"/>
  </sheetPr>
  <dimension ref="A1:N72"/>
  <sheetViews>
    <sheetView workbookViewId="0"/>
  </sheetViews>
  <sheetFormatPr defaultRowHeight="15" x14ac:dyDescent="0.25"/>
  <cols>
    <col min="1" max="1" width="11" style="310" bestFit="1" customWidth="1"/>
    <col min="2" max="2" width="49.28515625" style="310" bestFit="1" customWidth="1"/>
    <col min="3" max="3" width="28.140625" style="310" bestFit="1" customWidth="1"/>
    <col min="4" max="4" width="14.42578125" style="310" bestFit="1" customWidth="1"/>
    <col min="5" max="5" width="13.140625" style="310" bestFit="1" customWidth="1"/>
    <col min="6" max="6" width="15.140625" style="310" bestFit="1" customWidth="1"/>
    <col min="7" max="7" width="10.5703125" style="310" bestFit="1" customWidth="1"/>
    <col min="8" max="8" width="22.5703125" style="310" bestFit="1" customWidth="1"/>
    <col min="9" max="9" width="7.28515625" style="310" bestFit="1" customWidth="1"/>
    <col min="10" max="10" width="22.5703125" style="310" bestFit="1" customWidth="1"/>
    <col min="11" max="11" width="7.28515625" style="310" bestFit="1" customWidth="1"/>
    <col min="12" max="12" width="22.5703125" style="310" bestFit="1" customWidth="1"/>
    <col min="13" max="13" width="7.28515625" style="310" bestFit="1" customWidth="1"/>
    <col min="14" max="14" width="26.140625" style="310" customWidth="1"/>
    <col min="15" max="16384" width="9.140625" style="310"/>
  </cols>
  <sheetData>
    <row r="1" spans="1:14" ht="18.75" x14ac:dyDescent="0.3">
      <c r="A1" s="110" t="s">
        <v>25</v>
      </c>
    </row>
    <row r="2" spans="1:14" ht="15.75" x14ac:dyDescent="0.25">
      <c r="A2" s="451" t="s">
        <v>405</v>
      </c>
    </row>
    <row r="3" spans="1:14" ht="15.75" x14ac:dyDescent="0.25">
      <c r="A3" s="452" t="s">
        <v>410</v>
      </c>
    </row>
    <row r="4" spans="1:14" x14ac:dyDescent="0.25">
      <c r="A4" s="459" t="s">
        <v>1620</v>
      </c>
    </row>
    <row r="5" spans="1:14" x14ac:dyDescent="0.25">
      <c r="A5" s="459" t="s">
        <v>1622</v>
      </c>
    </row>
    <row r="6" spans="1:14" ht="15.75" x14ac:dyDescent="0.25">
      <c r="A6" s="452"/>
    </row>
    <row r="8" spans="1:14" customFormat="1" x14ac:dyDescent="0.25">
      <c r="A8" s="312" t="s">
        <v>921</v>
      </c>
      <c r="B8" s="312" t="s">
        <v>923</v>
      </c>
      <c r="C8" s="312" t="s">
        <v>1070</v>
      </c>
      <c r="D8" s="312" t="s">
        <v>1071</v>
      </c>
      <c r="E8" s="312" t="s">
        <v>892</v>
      </c>
      <c r="F8" s="312" t="s">
        <v>1072</v>
      </c>
      <c r="G8" s="312" t="s">
        <v>1073</v>
      </c>
      <c r="H8" s="312" t="s">
        <v>1074</v>
      </c>
      <c r="I8" s="313" t="s">
        <v>1075</v>
      </c>
      <c r="J8" s="312" t="s">
        <v>1076</v>
      </c>
      <c r="K8" s="313" t="s">
        <v>1077</v>
      </c>
      <c r="L8" s="312" t="s">
        <v>1078</v>
      </c>
      <c r="M8" s="313" t="s">
        <v>1079</v>
      </c>
      <c r="N8" s="312" t="s">
        <v>1080</v>
      </c>
    </row>
    <row r="9" spans="1:14" x14ac:dyDescent="0.25">
      <c r="A9" s="314" t="s">
        <v>933</v>
      </c>
      <c r="B9" s="314" t="s">
        <v>935</v>
      </c>
      <c r="C9" s="314" t="s">
        <v>1081</v>
      </c>
      <c r="D9" s="314" t="s">
        <v>1082</v>
      </c>
      <c r="E9" s="314" t="s">
        <v>1083</v>
      </c>
      <c r="F9" s="314" t="s">
        <v>487</v>
      </c>
      <c r="G9" s="314" t="s">
        <v>1084</v>
      </c>
      <c r="H9" s="314" t="s">
        <v>940</v>
      </c>
      <c r="I9" s="316">
        <v>120</v>
      </c>
      <c r="J9" s="314" t="s">
        <v>940</v>
      </c>
      <c r="K9" s="316">
        <v>120</v>
      </c>
      <c r="L9" s="314" t="s">
        <v>940</v>
      </c>
      <c r="M9" s="316">
        <v>100</v>
      </c>
      <c r="N9" s="314" t="s">
        <v>940</v>
      </c>
    </row>
    <row r="10" spans="1:14" x14ac:dyDescent="0.25">
      <c r="A10" s="314" t="s">
        <v>938</v>
      </c>
      <c r="B10" s="314" t="s">
        <v>939</v>
      </c>
      <c r="C10" s="314" t="s">
        <v>1085</v>
      </c>
      <c r="D10" s="314" t="s">
        <v>1086</v>
      </c>
      <c r="E10" s="314" t="s">
        <v>1083</v>
      </c>
      <c r="F10" s="314" t="s">
        <v>487</v>
      </c>
      <c r="G10" s="314" t="s">
        <v>1087</v>
      </c>
      <c r="H10" s="314" t="s">
        <v>940</v>
      </c>
      <c r="I10" s="316">
        <v>120</v>
      </c>
      <c r="J10" s="314" t="s">
        <v>945</v>
      </c>
      <c r="K10" s="316">
        <v>100</v>
      </c>
      <c r="L10" s="314" t="s">
        <v>940</v>
      </c>
      <c r="M10" s="316">
        <v>100</v>
      </c>
      <c r="N10" s="314" t="s">
        <v>940</v>
      </c>
    </row>
    <row r="11" spans="1:14" x14ac:dyDescent="0.25">
      <c r="A11" s="314" t="s">
        <v>942</v>
      </c>
      <c r="B11" s="314" t="s">
        <v>943</v>
      </c>
      <c r="C11" s="314" t="s">
        <v>1088</v>
      </c>
      <c r="D11" s="314" t="s">
        <v>1089</v>
      </c>
      <c r="E11" s="314" t="s">
        <v>1083</v>
      </c>
      <c r="F11" s="314" t="s">
        <v>487</v>
      </c>
      <c r="G11" s="314" t="s">
        <v>1090</v>
      </c>
      <c r="H11" s="314" t="s">
        <v>940</v>
      </c>
      <c r="I11" s="316">
        <v>120</v>
      </c>
      <c r="J11" s="314" t="s">
        <v>945</v>
      </c>
      <c r="K11" s="316">
        <v>110</v>
      </c>
      <c r="L11" s="314" t="s">
        <v>940</v>
      </c>
      <c r="M11" s="316">
        <v>100</v>
      </c>
      <c r="N11" s="314" t="s">
        <v>941</v>
      </c>
    </row>
    <row r="12" spans="1:14" x14ac:dyDescent="0.25">
      <c r="A12" s="314" t="s">
        <v>946</v>
      </c>
      <c r="B12" s="314" t="s">
        <v>947</v>
      </c>
      <c r="C12" s="314" t="s">
        <v>1091</v>
      </c>
      <c r="D12" s="314" t="s">
        <v>1092</v>
      </c>
      <c r="E12" s="314" t="s">
        <v>1083</v>
      </c>
      <c r="F12" s="314" t="s">
        <v>487</v>
      </c>
      <c r="G12" s="314" t="s">
        <v>1093</v>
      </c>
      <c r="H12" s="314" t="s">
        <v>940</v>
      </c>
      <c r="I12" s="316">
        <v>120</v>
      </c>
      <c r="J12" s="314" t="s">
        <v>945</v>
      </c>
      <c r="K12" s="316">
        <v>110</v>
      </c>
      <c r="L12" s="314" t="s">
        <v>940</v>
      </c>
      <c r="M12" s="316">
        <v>100</v>
      </c>
      <c r="N12" s="314" t="s">
        <v>941</v>
      </c>
    </row>
    <row r="13" spans="1:14" x14ac:dyDescent="0.25">
      <c r="A13" s="314" t="s">
        <v>948</v>
      </c>
      <c r="B13" s="314" t="s">
        <v>949</v>
      </c>
      <c r="C13" s="314" t="s">
        <v>1094</v>
      </c>
      <c r="D13" s="314" t="s">
        <v>1095</v>
      </c>
      <c r="E13" s="314" t="s">
        <v>1083</v>
      </c>
      <c r="F13" s="314" t="s">
        <v>487</v>
      </c>
      <c r="G13" s="314" t="s">
        <v>1096</v>
      </c>
      <c r="H13" s="314" t="s">
        <v>940</v>
      </c>
      <c r="I13" s="316">
        <v>120</v>
      </c>
      <c r="J13" s="314" t="s">
        <v>945</v>
      </c>
      <c r="K13" s="316">
        <v>110</v>
      </c>
      <c r="L13" s="314" t="s">
        <v>940</v>
      </c>
      <c r="M13" s="316">
        <v>100</v>
      </c>
      <c r="N13" s="314" t="s">
        <v>944</v>
      </c>
    </row>
    <row r="14" spans="1:14" x14ac:dyDescent="0.25">
      <c r="A14" s="314" t="s">
        <v>950</v>
      </c>
      <c r="B14" s="314" t="s">
        <v>951</v>
      </c>
      <c r="C14" s="314" t="s">
        <v>1097</v>
      </c>
      <c r="D14" s="314" t="s">
        <v>1098</v>
      </c>
      <c r="E14" s="314" t="s">
        <v>1083</v>
      </c>
      <c r="F14" s="314" t="s">
        <v>487</v>
      </c>
      <c r="G14" s="314" t="s">
        <v>1099</v>
      </c>
      <c r="H14" s="314" t="s">
        <v>940</v>
      </c>
      <c r="I14" s="316">
        <v>120</v>
      </c>
      <c r="J14" s="314" t="s">
        <v>945</v>
      </c>
      <c r="K14" s="316">
        <v>110</v>
      </c>
      <c r="L14" s="314" t="s">
        <v>940</v>
      </c>
      <c r="M14" s="316">
        <v>100</v>
      </c>
      <c r="N14" s="314" t="s">
        <v>941</v>
      </c>
    </row>
    <row r="15" spans="1:14" x14ac:dyDescent="0.25">
      <c r="A15" s="314" t="s">
        <v>952</v>
      </c>
      <c r="B15" s="314" t="s">
        <v>953</v>
      </c>
      <c r="C15" s="314" t="s">
        <v>1100</v>
      </c>
      <c r="D15" s="314" t="s">
        <v>1101</v>
      </c>
      <c r="E15" s="314" t="s">
        <v>1083</v>
      </c>
      <c r="F15" s="314" t="s">
        <v>487</v>
      </c>
      <c r="G15" s="314" t="s">
        <v>1102</v>
      </c>
      <c r="H15" s="314" t="s">
        <v>940</v>
      </c>
      <c r="I15" s="316">
        <v>120</v>
      </c>
      <c r="J15" s="314" t="s">
        <v>940</v>
      </c>
      <c r="K15" s="316">
        <v>120</v>
      </c>
      <c r="L15" s="314" t="s">
        <v>940</v>
      </c>
      <c r="M15" s="316">
        <v>100</v>
      </c>
      <c r="N15" s="314" t="s">
        <v>945</v>
      </c>
    </row>
    <row r="16" spans="1:14" x14ac:dyDescent="0.25">
      <c r="A16" s="314" t="s">
        <v>954</v>
      </c>
      <c r="B16" s="314" t="s">
        <v>955</v>
      </c>
      <c r="C16" s="314" t="s">
        <v>1103</v>
      </c>
      <c r="D16" s="314" t="s">
        <v>1104</v>
      </c>
      <c r="E16" s="314" t="s">
        <v>1083</v>
      </c>
      <c r="F16" s="314" t="s">
        <v>487</v>
      </c>
      <c r="G16" s="314" t="s">
        <v>1105</v>
      </c>
      <c r="H16" s="314" t="s">
        <v>940</v>
      </c>
      <c r="I16" s="316">
        <v>120</v>
      </c>
      <c r="J16" s="314" t="s">
        <v>940</v>
      </c>
      <c r="K16" s="316">
        <v>120</v>
      </c>
      <c r="L16" s="314" t="s">
        <v>940</v>
      </c>
      <c r="M16" s="316">
        <v>100</v>
      </c>
      <c r="N16" s="314" t="s">
        <v>940</v>
      </c>
    </row>
    <row r="17" spans="1:14" x14ac:dyDescent="0.25">
      <c r="A17" s="314" t="s">
        <v>956</v>
      </c>
      <c r="B17" s="314" t="s">
        <v>957</v>
      </c>
      <c r="C17" s="314" t="s">
        <v>1106</v>
      </c>
      <c r="D17" s="314" t="s">
        <v>1107</v>
      </c>
      <c r="E17" s="314" t="s">
        <v>1083</v>
      </c>
      <c r="F17" s="314" t="s">
        <v>487</v>
      </c>
      <c r="G17" s="314" t="s">
        <v>1108</v>
      </c>
      <c r="H17" s="314" t="s">
        <v>940</v>
      </c>
      <c r="I17" s="316">
        <v>120</v>
      </c>
      <c r="J17" s="314" t="s">
        <v>940</v>
      </c>
      <c r="K17" s="316">
        <v>120</v>
      </c>
      <c r="L17" s="314" t="s">
        <v>944</v>
      </c>
      <c r="M17" s="316">
        <v>58.82</v>
      </c>
      <c r="N17" s="314" t="s">
        <v>940</v>
      </c>
    </row>
    <row r="18" spans="1:14" x14ac:dyDescent="0.25">
      <c r="A18" s="314" t="s">
        <v>958</v>
      </c>
      <c r="B18" s="314" t="s">
        <v>959</v>
      </c>
      <c r="C18" s="314" t="s">
        <v>1109</v>
      </c>
      <c r="D18" s="314" t="s">
        <v>1110</v>
      </c>
      <c r="E18" s="314" t="s">
        <v>1083</v>
      </c>
      <c r="F18" s="314" t="s">
        <v>487</v>
      </c>
      <c r="G18" s="314" t="s">
        <v>1111</v>
      </c>
      <c r="H18" s="314" t="s">
        <v>940</v>
      </c>
      <c r="I18" s="316">
        <v>120</v>
      </c>
      <c r="J18" s="314" t="s">
        <v>940</v>
      </c>
      <c r="K18" s="316">
        <v>120</v>
      </c>
      <c r="L18" s="314" t="s">
        <v>940</v>
      </c>
      <c r="M18" s="316">
        <v>100</v>
      </c>
      <c r="N18" s="314" t="s">
        <v>940</v>
      </c>
    </row>
    <row r="19" spans="1:14" x14ac:dyDescent="0.25">
      <c r="A19" s="314" t="s">
        <v>960</v>
      </c>
      <c r="B19" s="314" t="s">
        <v>961</v>
      </c>
      <c r="C19" s="314" t="s">
        <v>1112</v>
      </c>
      <c r="D19" s="314" t="s">
        <v>1113</v>
      </c>
      <c r="E19" s="314" t="s">
        <v>1083</v>
      </c>
      <c r="F19" s="314" t="s">
        <v>487</v>
      </c>
      <c r="G19" s="314" t="s">
        <v>1114</v>
      </c>
      <c r="H19" s="314" t="s">
        <v>940</v>
      </c>
      <c r="I19" s="316">
        <v>120</v>
      </c>
      <c r="J19" s="314" t="s">
        <v>940</v>
      </c>
      <c r="K19" s="316">
        <v>120</v>
      </c>
      <c r="L19" s="314" t="s">
        <v>940</v>
      </c>
      <c r="M19" s="316">
        <v>100</v>
      </c>
      <c r="N19" s="314" t="s">
        <v>940</v>
      </c>
    </row>
    <row r="20" spans="1:14" x14ac:dyDescent="0.25">
      <c r="A20" s="314" t="s">
        <v>934</v>
      </c>
      <c r="B20" s="314" t="s">
        <v>962</v>
      </c>
      <c r="C20" s="314" t="s">
        <v>1115</v>
      </c>
      <c r="D20" s="314" t="s">
        <v>1116</v>
      </c>
      <c r="E20" s="314" t="s">
        <v>1083</v>
      </c>
      <c r="F20" s="314" t="s">
        <v>487</v>
      </c>
      <c r="G20" s="314" t="s">
        <v>1117</v>
      </c>
      <c r="H20" s="314" t="s">
        <v>940</v>
      </c>
      <c r="I20" s="316">
        <v>120</v>
      </c>
      <c r="J20" s="314" t="s">
        <v>940</v>
      </c>
      <c r="K20" s="316">
        <v>120</v>
      </c>
      <c r="L20" s="314" t="s">
        <v>940</v>
      </c>
      <c r="M20" s="316">
        <v>100</v>
      </c>
      <c r="N20" s="314" t="s">
        <v>940</v>
      </c>
    </row>
    <row r="21" spans="1:14" x14ac:dyDescent="0.25">
      <c r="A21" s="314" t="s">
        <v>963</v>
      </c>
      <c r="B21" s="314" t="s">
        <v>964</v>
      </c>
      <c r="C21" s="314" t="s">
        <v>1118</v>
      </c>
      <c r="D21" s="314" t="s">
        <v>1110</v>
      </c>
      <c r="E21" s="314" t="s">
        <v>1083</v>
      </c>
      <c r="F21" s="314" t="s">
        <v>487</v>
      </c>
      <c r="G21" s="314" t="s">
        <v>1119</v>
      </c>
      <c r="H21" s="314" t="s">
        <v>966</v>
      </c>
      <c r="I21" s="316"/>
      <c r="J21" s="314" t="s">
        <v>966</v>
      </c>
      <c r="K21" s="316"/>
      <c r="L21" s="314" t="s">
        <v>966</v>
      </c>
      <c r="M21" s="316"/>
      <c r="N21" s="314" t="s">
        <v>966</v>
      </c>
    </row>
    <row r="22" spans="1:14" x14ac:dyDescent="0.25">
      <c r="A22" s="314" t="s">
        <v>967</v>
      </c>
      <c r="B22" s="314" t="s">
        <v>968</v>
      </c>
      <c r="C22" s="314" t="s">
        <v>1120</v>
      </c>
      <c r="D22" s="314" t="s">
        <v>1110</v>
      </c>
      <c r="E22" s="314" t="s">
        <v>1083</v>
      </c>
      <c r="F22" s="314" t="s">
        <v>487</v>
      </c>
      <c r="G22" s="314" t="s">
        <v>1121</v>
      </c>
      <c r="H22" s="314" t="s">
        <v>940</v>
      </c>
      <c r="I22" s="316">
        <v>120</v>
      </c>
      <c r="J22" s="314" t="s">
        <v>940</v>
      </c>
      <c r="K22" s="316">
        <v>120</v>
      </c>
      <c r="L22" s="314" t="s">
        <v>940</v>
      </c>
      <c r="M22" s="316">
        <v>100</v>
      </c>
      <c r="N22" s="314" t="s">
        <v>940</v>
      </c>
    </row>
    <row r="23" spans="1:14" x14ac:dyDescent="0.25">
      <c r="A23" s="314" t="s">
        <v>969</v>
      </c>
      <c r="B23" s="314" t="s">
        <v>970</v>
      </c>
      <c r="C23" s="314" t="s">
        <v>1122</v>
      </c>
      <c r="D23" s="314" t="s">
        <v>1110</v>
      </c>
      <c r="E23" s="314" t="s">
        <v>1083</v>
      </c>
      <c r="F23" s="314" t="s">
        <v>487</v>
      </c>
      <c r="G23" s="314" t="s">
        <v>1123</v>
      </c>
      <c r="H23" s="314" t="s">
        <v>940</v>
      </c>
      <c r="I23" s="316">
        <v>120</v>
      </c>
      <c r="J23" s="314" t="s">
        <v>940</v>
      </c>
      <c r="K23" s="316">
        <v>120</v>
      </c>
      <c r="L23" s="314" t="s">
        <v>940</v>
      </c>
      <c r="M23" s="316">
        <v>100</v>
      </c>
      <c r="N23" s="314" t="s">
        <v>945</v>
      </c>
    </row>
    <row r="24" spans="1:14" x14ac:dyDescent="0.25">
      <c r="A24" s="314" t="s">
        <v>971</v>
      </c>
      <c r="B24" s="314" t="s">
        <v>972</v>
      </c>
      <c r="C24" s="314" t="s">
        <v>1124</v>
      </c>
      <c r="D24" s="314" t="s">
        <v>1110</v>
      </c>
      <c r="E24" s="314" t="s">
        <v>1083</v>
      </c>
      <c r="F24" s="314" t="s">
        <v>487</v>
      </c>
      <c r="G24" s="314" t="s">
        <v>1125</v>
      </c>
      <c r="H24" s="314" t="s">
        <v>940</v>
      </c>
      <c r="I24" s="316">
        <v>120</v>
      </c>
      <c r="J24" s="314" t="s">
        <v>940</v>
      </c>
      <c r="K24" s="316">
        <v>120</v>
      </c>
      <c r="L24" s="314" t="s">
        <v>940</v>
      </c>
      <c r="M24" s="316">
        <v>100</v>
      </c>
      <c r="N24" s="314" t="s">
        <v>945</v>
      </c>
    </row>
    <row r="25" spans="1:14" x14ac:dyDescent="0.25">
      <c r="A25" s="314" t="s">
        <v>973</v>
      </c>
      <c r="B25" s="314" t="s">
        <v>974</v>
      </c>
      <c r="C25" s="314" t="s">
        <v>1126</v>
      </c>
      <c r="D25" s="314" t="s">
        <v>1127</v>
      </c>
      <c r="E25" s="314" t="s">
        <v>1083</v>
      </c>
      <c r="F25" s="314" t="s">
        <v>487</v>
      </c>
      <c r="G25" s="314" t="s">
        <v>1128</v>
      </c>
      <c r="H25" s="314" t="s">
        <v>940</v>
      </c>
      <c r="I25" s="316">
        <v>120</v>
      </c>
      <c r="J25" s="314" t="s">
        <v>945</v>
      </c>
      <c r="K25" s="316">
        <v>100</v>
      </c>
      <c r="L25" s="314" t="s">
        <v>940</v>
      </c>
      <c r="M25" s="316">
        <v>100</v>
      </c>
      <c r="N25" s="314" t="s">
        <v>941</v>
      </c>
    </row>
    <row r="26" spans="1:14" x14ac:dyDescent="0.25">
      <c r="A26" s="314" t="s">
        <v>975</v>
      </c>
      <c r="B26" s="314" t="s">
        <v>976</v>
      </c>
      <c r="C26" s="314" t="s">
        <v>1129</v>
      </c>
      <c r="D26" s="314" t="s">
        <v>1130</v>
      </c>
      <c r="E26" s="314" t="s">
        <v>1083</v>
      </c>
      <c r="F26" s="314" t="s">
        <v>487</v>
      </c>
      <c r="G26" s="314" t="s">
        <v>1131</v>
      </c>
      <c r="H26" s="314" t="s">
        <v>940</v>
      </c>
      <c r="I26" s="316">
        <v>120</v>
      </c>
      <c r="J26" s="314" t="s">
        <v>940</v>
      </c>
      <c r="K26" s="316">
        <v>120</v>
      </c>
      <c r="L26" s="314" t="s">
        <v>940</v>
      </c>
      <c r="M26" s="316">
        <v>100</v>
      </c>
      <c r="N26" s="314" t="s">
        <v>940</v>
      </c>
    </row>
    <row r="27" spans="1:14" x14ac:dyDescent="0.25">
      <c r="A27" s="314" t="s">
        <v>977</v>
      </c>
      <c r="B27" s="314" t="s">
        <v>978</v>
      </c>
      <c r="C27" s="314" t="s">
        <v>1132</v>
      </c>
      <c r="D27" s="314" t="s">
        <v>1133</v>
      </c>
      <c r="E27" s="314" t="s">
        <v>1083</v>
      </c>
      <c r="F27" s="314" t="s">
        <v>487</v>
      </c>
      <c r="G27" s="314" t="s">
        <v>1134</v>
      </c>
      <c r="H27" s="314" t="s">
        <v>940</v>
      </c>
      <c r="I27" s="316">
        <v>120</v>
      </c>
      <c r="J27" s="314" t="s">
        <v>940</v>
      </c>
      <c r="K27" s="316">
        <v>120</v>
      </c>
      <c r="L27" s="314" t="s">
        <v>940</v>
      </c>
      <c r="M27" s="316">
        <v>100</v>
      </c>
      <c r="N27" s="314" t="s">
        <v>940</v>
      </c>
    </row>
    <row r="28" spans="1:14" x14ac:dyDescent="0.25">
      <c r="A28" s="314" t="s">
        <v>979</v>
      </c>
      <c r="B28" s="314" t="s">
        <v>980</v>
      </c>
      <c r="C28" s="314" t="s">
        <v>1135</v>
      </c>
      <c r="D28" s="314" t="s">
        <v>1136</v>
      </c>
      <c r="E28" s="314" t="s">
        <v>1083</v>
      </c>
      <c r="F28" s="314" t="s">
        <v>487</v>
      </c>
      <c r="G28" s="314" t="s">
        <v>1137</v>
      </c>
      <c r="H28" s="314" t="s">
        <v>940</v>
      </c>
      <c r="I28" s="316">
        <v>120</v>
      </c>
      <c r="J28" s="314" t="s">
        <v>940</v>
      </c>
      <c r="K28" s="316">
        <v>120</v>
      </c>
      <c r="L28" s="314" t="s">
        <v>940</v>
      </c>
      <c r="M28" s="316">
        <v>100</v>
      </c>
      <c r="N28" s="314" t="s">
        <v>940</v>
      </c>
    </row>
    <row r="29" spans="1:14" x14ac:dyDescent="0.25">
      <c r="A29" s="314" t="s">
        <v>981</v>
      </c>
      <c r="B29" s="314" t="s">
        <v>982</v>
      </c>
      <c r="C29" s="314" t="s">
        <v>1138</v>
      </c>
      <c r="D29" s="314" t="s">
        <v>1139</v>
      </c>
      <c r="E29" s="314" t="s">
        <v>1083</v>
      </c>
      <c r="F29" s="314" t="s">
        <v>487</v>
      </c>
      <c r="G29" s="314" t="s">
        <v>1140</v>
      </c>
      <c r="H29" s="314" t="s">
        <v>940</v>
      </c>
      <c r="I29" s="316">
        <v>120</v>
      </c>
      <c r="J29" s="314" t="s">
        <v>945</v>
      </c>
      <c r="K29" s="316">
        <v>110</v>
      </c>
      <c r="L29" s="314" t="s">
        <v>940</v>
      </c>
      <c r="M29" s="316">
        <v>100</v>
      </c>
      <c r="N29" s="314" t="s">
        <v>945</v>
      </c>
    </row>
    <row r="30" spans="1:14" x14ac:dyDescent="0.25">
      <c r="A30" s="314" t="s">
        <v>983</v>
      </c>
      <c r="B30" s="314" t="s">
        <v>984</v>
      </c>
      <c r="C30" s="314" t="s">
        <v>1141</v>
      </c>
      <c r="D30" s="314" t="s">
        <v>1142</v>
      </c>
      <c r="E30" s="314" t="s">
        <v>1083</v>
      </c>
      <c r="F30" s="314" t="s">
        <v>487</v>
      </c>
      <c r="G30" s="314" t="s">
        <v>1143</v>
      </c>
      <c r="H30" s="314" t="s">
        <v>940</v>
      </c>
      <c r="I30" s="316">
        <v>120</v>
      </c>
      <c r="J30" s="314" t="s">
        <v>940</v>
      </c>
      <c r="K30" s="316">
        <v>120</v>
      </c>
      <c r="L30" s="314" t="s">
        <v>940</v>
      </c>
      <c r="M30" s="316">
        <v>100</v>
      </c>
      <c r="N30" s="314" t="s">
        <v>940</v>
      </c>
    </row>
    <row r="31" spans="1:14" x14ac:dyDescent="0.25">
      <c r="A31" s="314" t="s">
        <v>985</v>
      </c>
      <c r="B31" s="314" t="s">
        <v>986</v>
      </c>
      <c r="C31" s="314" t="s">
        <v>1144</v>
      </c>
      <c r="D31" s="314" t="s">
        <v>1110</v>
      </c>
      <c r="E31" s="314" t="s">
        <v>1083</v>
      </c>
      <c r="F31" s="314" t="s">
        <v>487</v>
      </c>
      <c r="G31" s="314" t="s">
        <v>1145</v>
      </c>
      <c r="H31" s="314" t="s">
        <v>966</v>
      </c>
      <c r="I31" s="316"/>
      <c r="J31" s="314" t="s">
        <v>966</v>
      </c>
      <c r="K31" s="316"/>
      <c r="L31" s="314" t="s">
        <v>966</v>
      </c>
      <c r="M31" s="316"/>
      <c r="N31" s="314" t="s">
        <v>966</v>
      </c>
    </row>
    <row r="32" spans="1:14" x14ac:dyDescent="0.25">
      <c r="A32" s="314" t="s">
        <v>987</v>
      </c>
      <c r="B32" s="314" t="s">
        <v>988</v>
      </c>
      <c r="C32" s="314" t="s">
        <v>1146</v>
      </c>
      <c r="D32" s="314" t="s">
        <v>1147</v>
      </c>
      <c r="E32" s="314" t="s">
        <v>1083</v>
      </c>
      <c r="F32" s="314" t="s">
        <v>487</v>
      </c>
      <c r="G32" s="314" t="s">
        <v>1148</v>
      </c>
      <c r="H32" s="314" t="s">
        <v>940</v>
      </c>
      <c r="I32" s="316">
        <v>120</v>
      </c>
      <c r="J32" s="314" t="s">
        <v>940</v>
      </c>
      <c r="K32" s="316">
        <v>120</v>
      </c>
      <c r="L32" s="314" t="s">
        <v>940</v>
      </c>
      <c r="M32" s="316">
        <v>100</v>
      </c>
      <c r="N32" s="314" t="s">
        <v>940</v>
      </c>
    </row>
    <row r="33" spans="1:14" x14ac:dyDescent="0.25">
      <c r="A33" s="314" t="s">
        <v>989</v>
      </c>
      <c r="B33" s="314" t="s">
        <v>990</v>
      </c>
      <c r="C33" s="314" t="s">
        <v>1149</v>
      </c>
      <c r="D33" s="314" t="s">
        <v>1150</v>
      </c>
      <c r="E33" s="314" t="s">
        <v>1083</v>
      </c>
      <c r="F33" s="314" t="s">
        <v>487</v>
      </c>
      <c r="G33" s="314" t="s">
        <v>1151</v>
      </c>
      <c r="H33" s="314" t="s">
        <v>940</v>
      </c>
      <c r="I33" s="316">
        <v>120</v>
      </c>
      <c r="J33" s="314" t="s">
        <v>940</v>
      </c>
      <c r="K33" s="316">
        <v>120</v>
      </c>
      <c r="L33" s="314" t="s">
        <v>940</v>
      </c>
      <c r="M33" s="316">
        <v>100</v>
      </c>
      <c r="N33" s="314" t="s">
        <v>945</v>
      </c>
    </row>
    <row r="34" spans="1:14" x14ac:dyDescent="0.25">
      <c r="A34" s="314" t="s">
        <v>991</v>
      </c>
      <c r="B34" s="314" t="s">
        <v>992</v>
      </c>
      <c r="C34" s="314" t="s">
        <v>1152</v>
      </c>
      <c r="D34" s="314" t="s">
        <v>1153</v>
      </c>
      <c r="E34" s="314" t="s">
        <v>1083</v>
      </c>
      <c r="F34" s="314" t="s">
        <v>487</v>
      </c>
      <c r="G34" s="314" t="s">
        <v>1154</v>
      </c>
      <c r="H34" s="314" t="s">
        <v>940</v>
      </c>
      <c r="I34" s="316">
        <v>120</v>
      </c>
      <c r="J34" s="314" t="s">
        <v>945</v>
      </c>
      <c r="K34" s="316">
        <v>100</v>
      </c>
      <c r="L34" s="314" t="s">
        <v>940</v>
      </c>
      <c r="M34" s="316">
        <v>100</v>
      </c>
      <c r="N34" s="314" t="s">
        <v>941</v>
      </c>
    </row>
    <row r="35" spans="1:14" x14ac:dyDescent="0.25">
      <c r="A35" s="314" t="s">
        <v>993</v>
      </c>
      <c r="B35" s="314" t="s">
        <v>994</v>
      </c>
      <c r="C35" s="314" t="s">
        <v>1155</v>
      </c>
      <c r="D35" s="314" t="s">
        <v>1156</v>
      </c>
      <c r="E35" s="314" t="s">
        <v>1083</v>
      </c>
      <c r="F35" s="314" t="s">
        <v>487</v>
      </c>
      <c r="G35" s="314" t="s">
        <v>1157</v>
      </c>
      <c r="H35" s="314" t="s">
        <v>966</v>
      </c>
      <c r="I35" s="316"/>
      <c r="J35" s="314" t="s">
        <v>966</v>
      </c>
      <c r="K35" s="316"/>
      <c r="L35" s="314" t="s">
        <v>966</v>
      </c>
      <c r="M35" s="316"/>
      <c r="N35" s="314" t="s">
        <v>966</v>
      </c>
    </row>
    <row r="36" spans="1:14" x14ac:dyDescent="0.25">
      <c r="A36" s="314" t="s">
        <v>995</v>
      </c>
      <c r="B36" s="314" t="s">
        <v>997</v>
      </c>
      <c r="C36" s="314" t="s">
        <v>1158</v>
      </c>
      <c r="D36" s="314" t="s">
        <v>1159</v>
      </c>
      <c r="E36" s="314" t="s">
        <v>1083</v>
      </c>
      <c r="F36" s="314" t="s">
        <v>487</v>
      </c>
      <c r="G36" s="314" t="s">
        <v>1160</v>
      </c>
      <c r="H36" s="314" t="s">
        <v>966</v>
      </c>
      <c r="I36" s="316"/>
      <c r="J36" s="314" t="s">
        <v>966</v>
      </c>
      <c r="K36" s="316"/>
      <c r="L36" s="314" t="s">
        <v>966</v>
      </c>
      <c r="M36" s="316"/>
      <c r="N36" s="314" t="s">
        <v>966</v>
      </c>
    </row>
    <row r="37" spans="1:14" x14ac:dyDescent="0.25">
      <c r="A37" s="314" t="s">
        <v>996</v>
      </c>
      <c r="B37" s="314" t="s">
        <v>998</v>
      </c>
      <c r="C37" s="314" t="s">
        <v>1161</v>
      </c>
      <c r="D37" s="314" t="s">
        <v>1162</v>
      </c>
      <c r="E37" s="314" t="s">
        <v>1083</v>
      </c>
      <c r="F37" s="314" t="s">
        <v>487</v>
      </c>
      <c r="G37" s="314" t="s">
        <v>1163</v>
      </c>
      <c r="H37" s="314" t="s">
        <v>966</v>
      </c>
      <c r="I37" s="316"/>
      <c r="J37" s="314" t="s">
        <v>966</v>
      </c>
      <c r="K37" s="316"/>
      <c r="L37" s="314" t="s">
        <v>966</v>
      </c>
      <c r="M37" s="316"/>
      <c r="N37" s="314" t="s">
        <v>966</v>
      </c>
    </row>
    <row r="38" spans="1:14" x14ac:dyDescent="0.25">
      <c r="A38" s="314" t="s">
        <v>999</v>
      </c>
      <c r="B38" s="314" t="s">
        <v>1000</v>
      </c>
      <c r="C38" s="314" t="s">
        <v>1164</v>
      </c>
      <c r="D38" s="314" t="s">
        <v>1165</v>
      </c>
      <c r="E38" s="314" t="s">
        <v>1083</v>
      </c>
      <c r="F38" s="314" t="s">
        <v>487</v>
      </c>
      <c r="G38" s="314" t="s">
        <v>1166</v>
      </c>
      <c r="H38" s="314" t="s">
        <v>940</v>
      </c>
      <c r="I38" s="316">
        <v>120</v>
      </c>
      <c r="J38" s="314" t="s">
        <v>940</v>
      </c>
      <c r="K38" s="316">
        <v>120</v>
      </c>
      <c r="L38" s="314" t="s">
        <v>940</v>
      </c>
      <c r="M38" s="316">
        <v>100</v>
      </c>
      <c r="N38" s="314" t="s">
        <v>940</v>
      </c>
    </row>
    <row r="39" spans="1:14" x14ac:dyDescent="0.25">
      <c r="A39" s="314" t="s">
        <v>1001</v>
      </c>
      <c r="B39" s="314" t="s">
        <v>1003</v>
      </c>
      <c r="C39" s="314" t="s">
        <v>1167</v>
      </c>
      <c r="D39" s="314" t="s">
        <v>1168</v>
      </c>
      <c r="E39" s="314" t="s">
        <v>1083</v>
      </c>
      <c r="F39" s="314" t="s">
        <v>487</v>
      </c>
      <c r="G39" s="314" t="s">
        <v>1169</v>
      </c>
      <c r="H39" s="314" t="s">
        <v>940</v>
      </c>
      <c r="I39" s="316">
        <v>120</v>
      </c>
      <c r="J39" s="314" t="s">
        <v>940</v>
      </c>
      <c r="K39" s="316">
        <v>120</v>
      </c>
      <c r="L39" s="314" t="s">
        <v>940</v>
      </c>
      <c r="M39" s="316">
        <v>100</v>
      </c>
      <c r="N39" s="314" t="s">
        <v>940</v>
      </c>
    </row>
    <row r="40" spans="1:14" x14ac:dyDescent="0.25">
      <c r="A40" s="314" t="s">
        <v>1002</v>
      </c>
      <c r="B40" s="314" t="s">
        <v>1004</v>
      </c>
      <c r="C40" s="314" t="s">
        <v>1170</v>
      </c>
      <c r="D40" s="314" t="s">
        <v>1171</v>
      </c>
      <c r="E40" s="314" t="s">
        <v>1083</v>
      </c>
      <c r="F40" s="314" t="s">
        <v>487</v>
      </c>
      <c r="G40" s="314" t="s">
        <v>1172</v>
      </c>
      <c r="H40" s="314" t="s">
        <v>940</v>
      </c>
      <c r="I40" s="316">
        <v>120</v>
      </c>
      <c r="J40" s="314" t="s">
        <v>940</v>
      </c>
      <c r="K40" s="316">
        <v>120</v>
      </c>
      <c r="L40" s="314" t="s">
        <v>940</v>
      </c>
      <c r="M40" s="316">
        <v>100</v>
      </c>
      <c r="N40" s="314" t="s">
        <v>940</v>
      </c>
    </row>
    <row r="41" spans="1:14" x14ac:dyDescent="0.25">
      <c r="A41" s="314" t="s">
        <v>1005</v>
      </c>
      <c r="B41" s="314" t="s">
        <v>1006</v>
      </c>
      <c r="C41" s="314" t="s">
        <v>1173</v>
      </c>
      <c r="D41" s="314" t="s">
        <v>1174</v>
      </c>
      <c r="E41" s="314" t="s">
        <v>1083</v>
      </c>
      <c r="F41" s="314" t="s">
        <v>487</v>
      </c>
      <c r="G41" s="314" t="s">
        <v>1175</v>
      </c>
      <c r="H41" s="314" t="s">
        <v>940</v>
      </c>
      <c r="I41" s="316">
        <v>120</v>
      </c>
      <c r="J41" s="314" t="s">
        <v>940</v>
      </c>
      <c r="K41" s="316">
        <v>120</v>
      </c>
      <c r="L41" s="314" t="s">
        <v>940</v>
      </c>
      <c r="M41" s="316">
        <v>100</v>
      </c>
      <c r="N41" s="314" t="s">
        <v>940</v>
      </c>
    </row>
    <row r="42" spans="1:14" x14ac:dyDescent="0.25">
      <c r="A42" s="314" t="s">
        <v>1007</v>
      </c>
      <c r="B42" s="314" t="s">
        <v>1008</v>
      </c>
      <c r="C42" s="314" t="s">
        <v>1176</v>
      </c>
      <c r="D42" s="314" t="s">
        <v>1177</v>
      </c>
      <c r="E42" s="314" t="s">
        <v>1083</v>
      </c>
      <c r="F42" s="314" t="s">
        <v>487</v>
      </c>
      <c r="G42" s="314" t="s">
        <v>1178</v>
      </c>
      <c r="H42" s="314" t="s">
        <v>940</v>
      </c>
      <c r="I42" s="316">
        <v>120</v>
      </c>
      <c r="J42" s="314" t="s">
        <v>940</v>
      </c>
      <c r="K42" s="316">
        <v>120</v>
      </c>
      <c r="L42" s="314" t="s">
        <v>945</v>
      </c>
      <c r="M42" s="316">
        <v>94.12</v>
      </c>
      <c r="N42" s="314" t="s">
        <v>940</v>
      </c>
    </row>
    <row r="43" spans="1:14" x14ac:dyDescent="0.25">
      <c r="A43" s="314" t="s">
        <v>1009</v>
      </c>
      <c r="B43" s="314" t="s">
        <v>1010</v>
      </c>
      <c r="C43" s="314" t="s">
        <v>1179</v>
      </c>
      <c r="D43" s="314" t="s">
        <v>1180</v>
      </c>
      <c r="E43" s="314" t="s">
        <v>1083</v>
      </c>
      <c r="F43" s="314" t="s">
        <v>487</v>
      </c>
      <c r="G43" s="314" t="s">
        <v>1181</v>
      </c>
      <c r="H43" s="314" t="s">
        <v>940</v>
      </c>
      <c r="I43" s="316">
        <v>120</v>
      </c>
      <c r="J43" s="314" t="s">
        <v>940</v>
      </c>
      <c r="K43" s="316">
        <v>120</v>
      </c>
      <c r="L43" s="314" t="s">
        <v>940</v>
      </c>
      <c r="M43" s="316">
        <v>100</v>
      </c>
      <c r="N43" s="314" t="s">
        <v>940</v>
      </c>
    </row>
    <row r="44" spans="1:14" x14ac:dyDescent="0.25">
      <c r="A44" s="314" t="s">
        <v>1011</v>
      </c>
      <c r="B44" s="314" t="s">
        <v>1012</v>
      </c>
      <c r="C44" s="314" t="s">
        <v>1182</v>
      </c>
      <c r="D44" s="314" t="s">
        <v>1183</v>
      </c>
      <c r="E44" s="314" t="s">
        <v>1083</v>
      </c>
      <c r="F44" s="314" t="s">
        <v>487</v>
      </c>
      <c r="G44" s="314" t="s">
        <v>1184</v>
      </c>
      <c r="H44" s="314" t="s">
        <v>940</v>
      </c>
      <c r="I44" s="316">
        <v>120</v>
      </c>
      <c r="J44" s="314" t="s">
        <v>940</v>
      </c>
      <c r="K44" s="316">
        <v>120</v>
      </c>
      <c r="L44" s="314" t="s">
        <v>940</v>
      </c>
      <c r="M44" s="316">
        <v>100</v>
      </c>
      <c r="N44" s="314" t="s">
        <v>940</v>
      </c>
    </row>
    <row r="45" spans="1:14" x14ac:dyDescent="0.25">
      <c r="A45" s="314" t="s">
        <v>1013</v>
      </c>
      <c r="B45" s="314" t="s">
        <v>1014</v>
      </c>
      <c r="C45" s="314" t="s">
        <v>1185</v>
      </c>
      <c r="D45" s="314" t="s">
        <v>1183</v>
      </c>
      <c r="E45" s="314" t="s">
        <v>1083</v>
      </c>
      <c r="F45" s="314" t="s">
        <v>487</v>
      </c>
      <c r="G45" s="314" t="s">
        <v>1186</v>
      </c>
      <c r="H45" s="314" t="s">
        <v>940</v>
      </c>
      <c r="I45" s="316">
        <v>120</v>
      </c>
      <c r="J45" s="314" t="s">
        <v>940</v>
      </c>
      <c r="K45" s="316">
        <v>120</v>
      </c>
      <c r="L45" s="314" t="s">
        <v>940</v>
      </c>
      <c r="M45" s="316">
        <v>100</v>
      </c>
      <c r="N45" s="314" t="s">
        <v>940</v>
      </c>
    </row>
    <row r="46" spans="1:14" x14ac:dyDescent="0.25">
      <c r="A46" s="314" t="s">
        <v>1015</v>
      </c>
      <c r="B46" s="314" t="s">
        <v>1016</v>
      </c>
      <c r="C46" s="314" t="s">
        <v>1187</v>
      </c>
      <c r="D46" s="314" t="s">
        <v>1110</v>
      </c>
      <c r="E46" s="314" t="s">
        <v>1083</v>
      </c>
      <c r="F46" s="314" t="s">
        <v>487</v>
      </c>
      <c r="G46" s="314" t="s">
        <v>1188</v>
      </c>
      <c r="H46" s="314" t="s">
        <v>945</v>
      </c>
      <c r="I46" s="316">
        <v>110.77</v>
      </c>
      <c r="J46" s="314" t="s">
        <v>941</v>
      </c>
      <c r="K46" s="316">
        <v>30</v>
      </c>
      <c r="L46" s="314" t="s">
        <v>945</v>
      </c>
      <c r="M46" s="316">
        <v>94.12</v>
      </c>
      <c r="N46" s="314" t="s">
        <v>941</v>
      </c>
    </row>
    <row r="47" spans="1:14" x14ac:dyDescent="0.25">
      <c r="A47" s="314" t="s">
        <v>1017</v>
      </c>
      <c r="B47" s="314" t="s">
        <v>1018</v>
      </c>
      <c r="C47" s="314" t="s">
        <v>1189</v>
      </c>
      <c r="D47" s="314" t="s">
        <v>1110</v>
      </c>
      <c r="E47" s="314" t="s">
        <v>1083</v>
      </c>
      <c r="F47" s="314" t="s">
        <v>487</v>
      </c>
      <c r="G47" s="314" t="s">
        <v>1188</v>
      </c>
      <c r="H47" s="314" t="s">
        <v>940</v>
      </c>
      <c r="I47" s="316">
        <v>120</v>
      </c>
      <c r="J47" s="314" t="s">
        <v>940</v>
      </c>
      <c r="K47" s="316">
        <v>120</v>
      </c>
      <c r="L47" s="314" t="s">
        <v>940</v>
      </c>
      <c r="M47" s="316">
        <v>100</v>
      </c>
      <c r="N47" s="314" t="s">
        <v>945</v>
      </c>
    </row>
    <row r="48" spans="1:14" x14ac:dyDescent="0.25">
      <c r="A48" s="314" t="s">
        <v>1019</v>
      </c>
      <c r="B48" s="314" t="s">
        <v>1020</v>
      </c>
      <c r="C48" s="314" t="s">
        <v>1190</v>
      </c>
      <c r="D48" s="314" t="s">
        <v>1191</v>
      </c>
      <c r="E48" s="314" t="s">
        <v>1083</v>
      </c>
      <c r="F48" s="314" t="s">
        <v>487</v>
      </c>
      <c r="G48" s="314" t="s">
        <v>1192</v>
      </c>
      <c r="H48" s="314" t="s">
        <v>940</v>
      </c>
      <c r="I48" s="316">
        <v>120</v>
      </c>
      <c r="J48" s="314" t="s">
        <v>940</v>
      </c>
      <c r="K48" s="316">
        <v>120</v>
      </c>
      <c r="L48" s="314" t="s">
        <v>940</v>
      </c>
      <c r="M48" s="316">
        <v>100</v>
      </c>
      <c r="N48" s="314" t="s">
        <v>940</v>
      </c>
    </row>
    <row r="49" spans="1:14" x14ac:dyDescent="0.25">
      <c r="A49" s="314" t="s">
        <v>1021</v>
      </c>
      <c r="B49" s="314" t="s">
        <v>1022</v>
      </c>
      <c r="C49" s="314" t="s">
        <v>1193</v>
      </c>
      <c r="D49" s="314" t="s">
        <v>1092</v>
      </c>
      <c r="E49" s="314" t="s">
        <v>1083</v>
      </c>
      <c r="F49" s="314" t="s">
        <v>487</v>
      </c>
      <c r="G49" s="314" t="s">
        <v>1194</v>
      </c>
      <c r="H49" s="314" t="s">
        <v>945</v>
      </c>
      <c r="I49" s="316">
        <v>101.54</v>
      </c>
      <c r="J49" s="314" t="s">
        <v>945</v>
      </c>
      <c r="K49" s="316">
        <v>110</v>
      </c>
      <c r="L49" s="314" t="s">
        <v>940</v>
      </c>
      <c r="M49" s="316">
        <v>100</v>
      </c>
      <c r="N49" s="314" t="s">
        <v>940</v>
      </c>
    </row>
    <row r="50" spans="1:14" x14ac:dyDescent="0.25">
      <c r="A50" s="314" t="s">
        <v>1023</v>
      </c>
      <c r="B50" s="314" t="s">
        <v>1024</v>
      </c>
      <c r="C50" s="314" t="s">
        <v>1195</v>
      </c>
      <c r="D50" s="314" t="s">
        <v>1196</v>
      </c>
      <c r="E50" s="314" t="s">
        <v>1083</v>
      </c>
      <c r="F50" s="314" t="s">
        <v>487</v>
      </c>
      <c r="G50" s="314" t="s">
        <v>1197</v>
      </c>
      <c r="H50" s="314" t="s">
        <v>966</v>
      </c>
      <c r="I50" s="316"/>
      <c r="J50" s="314" t="s">
        <v>966</v>
      </c>
      <c r="K50" s="316"/>
      <c r="L50" s="314" t="s">
        <v>966</v>
      </c>
      <c r="M50" s="316"/>
      <c r="N50" s="314" t="s">
        <v>966</v>
      </c>
    </row>
    <row r="51" spans="1:14" x14ac:dyDescent="0.25">
      <c r="A51" s="314" t="s">
        <v>1025</v>
      </c>
      <c r="B51" s="314" t="s">
        <v>1026</v>
      </c>
      <c r="C51" s="314" t="s">
        <v>1198</v>
      </c>
      <c r="D51" s="314" t="s">
        <v>1199</v>
      </c>
      <c r="E51" s="314" t="s">
        <v>1083</v>
      </c>
      <c r="F51" s="314" t="s">
        <v>487</v>
      </c>
      <c r="G51" s="314" t="s">
        <v>1200</v>
      </c>
      <c r="H51" s="314" t="s">
        <v>940</v>
      </c>
      <c r="I51" s="316">
        <v>120</v>
      </c>
      <c r="J51" s="314" t="s">
        <v>940</v>
      </c>
      <c r="K51" s="316">
        <v>120</v>
      </c>
      <c r="L51" s="314" t="s">
        <v>944</v>
      </c>
      <c r="M51" s="316">
        <v>70.59</v>
      </c>
      <c r="N51" s="314" t="s">
        <v>940</v>
      </c>
    </row>
    <row r="52" spans="1:14" x14ac:dyDescent="0.25">
      <c r="A52" s="314" t="s">
        <v>1027</v>
      </c>
      <c r="B52" s="314" t="s">
        <v>1028</v>
      </c>
      <c r="C52" s="314" t="s">
        <v>1201</v>
      </c>
      <c r="D52" s="314" t="s">
        <v>1202</v>
      </c>
      <c r="E52" s="314" t="s">
        <v>1083</v>
      </c>
      <c r="F52" s="314" t="s">
        <v>487</v>
      </c>
      <c r="G52" s="314" t="s">
        <v>1203</v>
      </c>
      <c r="H52" s="314" t="s">
        <v>940</v>
      </c>
      <c r="I52" s="316">
        <v>120</v>
      </c>
      <c r="J52" s="314" t="s">
        <v>940</v>
      </c>
      <c r="K52" s="316">
        <v>120</v>
      </c>
      <c r="L52" s="314" t="s">
        <v>940</v>
      </c>
      <c r="M52" s="316">
        <v>100</v>
      </c>
      <c r="N52" s="314" t="s">
        <v>940</v>
      </c>
    </row>
    <row r="53" spans="1:14" x14ac:dyDescent="0.25">
      <c r="A53" s="314" t="s">
        <v>1029</v>
      </c>
      <c r="B53" s="314" t="s">
        <v>1030</v>
      </c>
      <c r="C53" s="314" t="s">
        <v>1204</v>
      </c>
      <c r="D53" s="314" t="s">
        <v>1133</v>
      </c>
      <c r="E53" s="314" t="s">
        <v>1083</v>
      </c>
      <c r="F53" s="314" t="s">
        <v>487</v>
      </c>
      <c r="G53" s="314" t="s">
        <v>1205</v>
      </c>
      <c r="H53" s="314" t="s">
        <v>940</v>
      </c>
      <c r="I53" s="316">
        <v>120</v>
      </c>
      <c r="J53" s="314" t="s">
        <v>940</v>
      </c>
      <c r="K53" s="316">
        <v>120</v>
      </c>
      <c r="L53" s="314" t="s">
        <v>940</v>
      </c>
      <c r="M53" s="316">
        <v>100</v>
      </c>
      <c r="N53" s="314" t="s">
        <v>940</v>
      </c>
    </row>
    <row r="54" spans="1:14" x14ac:dyDescent="0.25">
      <c r="A54" s="314" t="s">
        <v>1031</v>
      </c>
      <c r="B54" s="314" t="s">
        <v>1032</v>
      </c>
      <c r="C54" s="314" t="s">
        <v>1206</v>
      </c>
      <c r="D54" s="314" t="s">
        <v>1207</v>
      </c>
      <c r="E54" s="314" t="s">
        <v>1083</v>
      </c>
      <c r="F54" s="314" t="s">
        <v>487</v>
      </c>
      <c r="G54" s="314" t="s">
        <v>1208</v>
      </c>
      <c r="H54" s="314" t="s">
        <v>966</v>
      </c>
      <c r="I54" s="316"/>
      <c r="J54" s="314" t="s">
        <v>966</v>
      </c>
      <c r="K54" s="316"/>
      <c r="L54" s="314" t="s">
        <v>966</v>
      </c>
      <c r="M54" s="316"/>
      <c r="N54" s="314" t="s">
        <v>966</v>
      </c>
    </row>
    <row r="55" spans="1:14" x14ac:dyDescent="0.25">
      <c r="A55" s="314" t="s">
        <v>1033</v>
      </c>
      <c r="B55" s="314" t="s">
        <v>1034</v>
      </c>
      <c r="C55" s="314" t="s">
        <v>1209</v>
      </c>
      <c r="D55" s="314" t="s">
        <v>1210</v>
      </c>
      <c r="E55" s="314" t="s">
        <v>1083</v>
      </c>
      <c r="F55" s="314" t="s">
        <v>487</v>
      </c>
      <c r="G55" s="314" t="s">
        <v>1211</v>
      </c>
      <c r="H55" s="314" t="s">
        <v>940</v>
      </c>
      <c r="I55" s="316">
        <v>120</v>
      </c>
      <c r="J55" s="314" t="s">
        <v>940</v>
      </c>
      <c r="K55" s="316">
        <v>120</v>
      </c>
      <c r="L55" s="314" t="s">
        <v>940</v>
      </c>
      <c r="M55" s="316">
        <v>100</v>
      </c>
      <c r="N55" s="314" t="s">
        <v>940</v>
      </c>
    </row>
    <row r="56" spans="1:14" x14ac:dyDescent="0.25">
      <c r="A56" s="314" t="s">
        <v>1035</v>
      </c>
      <c r="B56" s="314" t="s">
        <v>1036</v>
      </c>
      <c r="C56" s="314" t="s">
        <v>1212</v>
      </c>
      <c r="D56" s="314" t="s">
        <v>1110</v>
      </c>
      <c r="E56" s="314" t="s">
        <v>1083</v>
      </c>
      <c r="F56" s="314" t="s">
        <v>487</v>
      </c>
      <c r="G56" s="314" t="s">
        <v>1213</v>
      </c>
      <c r="H56" s="314" t="s">
        <v>966</v>
      </c>
      <c r="I56" s="316"/>
      <c r="J56" s="314" t="s">
        <v>966</v>
      </c>
      <c r="K56" s="316"/>
      <c r="L56" s="314" t="s">
        <v>966</v>
      </c>
      <c r="M56" s="316"/>
      <c r="N56" s="314" t="s">
        <v>966</v>
      </c>
    </row>
    <row r="57" spans="1:14" x14ac:dyDescent="0.25">
      <c r="A57" s="314" t="s">
        <v>1037</v>
      </c>
      <c r="B57" s="314" t="s">
        <v>1038</v>
      </c>
      <c r="C57" s="314" t="s">
        <v>1214</v>
      </c>
      <c r="D57" s="314" t="s">
        <v>1215</v>
      </c>
      <c r="E57" s="314" t="s">
        <v>1083</v>
      </c>
      <c r="F57" s="314" t="s">
        <v>487</v>
      </c>
      <c r="G57" s="314" t="s">
        <v>1216</v>
      </c>
      <c r="H57" s="314" t="s">
        <v>940</v>
      </c>
      <c r="I57" s="316">
        <v>120</v>
      </c>
      <c r="J57" s="314" t="s">
        <v>940</v>
      </c>
      <c r="K57" s="316">
        <v>120</v>
      </c>
      <c r="L57" s="314" t="s">
        <v>940</v>
      </c>
      <c r="M57" s="316">
        <v>100</v>
      </c>
      <c r="N57" s="314" t="s">
        <v>941</v>
      </c>
    </row>
    <row r="58" spans="1:14" x14ac:dyDescent="0.25">
      <c r="A58" s="314" t="s">
        <v>1039</v>
      </c>
      <c r="B58" s="314" t="s">
        <v>1041</v>
      </c>
      <c r="C58" s="314" t="s">
        <v>1217</v>
      </c>
      <c r="D58" s="314" t="s">
        <v>1218</v>
      </c>
      <c r="E58" s="314" t="s">
        <v>1083</v>
      </c>
      <c r="F58" s="314" t="s">
        <v>487</v>
      </c>
      <c r="G58" s="314" t="s">
        <v>1219</v>
      </c>
      <c r="H58" s="314" t="s">
        <v>940</v>
      </c>
      <c r="I58" s="316">
        <v>120</v>
      </c>
      <c r="J58" s="314" t="s">
        <v>940</v>
      </c>
      <c r="K58" s="316">
        <v>120</v>
      </c>
      <c r="L58" s="314" t="s">
        <v>940</v>
      </c>
      <c r="M58" s="316">
        <v>100</v>
      </c>
      <c r="N58" s="314" t="s">
        <v>944</v>
      </c>
    </row>
    <row r="59" spans="1:14" x14ac:dyDescent="0.25">
      <c r="A59" s="314" t="s">
        <v>1042</v>
      </c>
      <c r="B59" s="314" t="s">
        <v>1043</v>
      </c>
      <c r="C59" s="314" t="s">
        <v>1220</v>
      </c>
      <c r="D59" s="314" t="s">
        <v>1139</v>
      </c>
      <c r="E59" s="314" t="s">
        <v>1083</v>
      </c>
      <c r="F59" s="314" t="s">
        <v>487</v>
      </c>
      <c r="G59" s="314" t="s">
        <v>1221</v>
      </c>
      <c r="H59" s="314" t="s">
        <v>940</v>
      </c>
      <c r="I59" s="316">
        <v>120</v>
      </c>
      <c r="J59" s="314" t="s">
        <v>940</v>
      </c>
      <c r="K59" s="316">
        <v>120</v>
      </c>
      <c r="L59" s="314" t="s">
        <v>940</v>
      </c>
      <c r="M59" s="316">
        <v>100</v>
      </c>
      <c r="N59" s="314" t="s">
        <v>940</v>
      </c>
    </row>
    <row r="60" spans="1:14" x14ac:dyDescent="0.25">
      <c r="A60" s="314" t="s">
        <v>1044</v>
      </c>
      <c r="B60" s="314" t="s">
        <v>1045</v>
      </c>
      <c r="C60" s="314" t="s">
        <v>1222</v>
      </c>
      <c r="D60" s="314" t="s">
        <v>1223</v>
      </c>
      <c r="E60" s="314" t="s">
        <v>1083</v>
      </c>
      <c r="F60" s="314" t="s">
        <v>487</v>
      </c>
      <c r="G60" s="314" t="s">
        <v>1224</v>
      </c>
      <c r="H60" s="314" t="s">
        <v>940</v>
      </c>
      <c r="I60" s="316">
        <v>120</v>
      </c>
      <c r="J60" s="314" t="s">
        <v>940</v>
      </c>
      <c r="K60" s="316">
        <v>120</v>
      </c>
      <c r="L60" s="314" t="s">
        <v>940</v>
      </c>
      <c r="M60" s="316">
        <v>100</v>
      </c>
      <c r="N60" s="314" t="s">
        <v>940</v>
      </c>
    </row>
    <row r="61" spans="1:14" x14ac:dyDescent="0.25">
      <c r="A61" s="314" t="s">
        <v>1046</v>
      </c>
      <c r="B61" s="314" t="s">
        <v>1047</v>
      </c>
      <c r="C61" s="314" t="s">
        <v>1225</v>
      </c>
      <c r="D61" s="314" t="s">
        <v>1226</v>
      </c>
      <c r="E61" s="314" t="s">
        <v>1083</v>
      </c>
      <c r="F61" s="314" t="s">
        <v>487</v>
      </c>
      <c r="G61" s="314" t="s">
        <v>1227</v>
      </c>
      <c r="H61" s="314" t="s">
        <v>945</v>
      </c>
      <c r="I61" s="316">
        <v>110.77</v>
      </c>
      <c r="J61" s="314" t="s">
        <v>940</v>
      </c>
      <c r="K61" s="316">
        <v>120</v>
      </c>
      <c r="L61" s="314" t="s">
        <v>940</v>
      </c>
      <c r="M61" s="316">
        <v>100</v>
      </c>
      <c r="N61" s="314" t="s">
        <v>941</v>
      </c>
    </row>
    <row r="62" spans="1:14" x14ac:dyDescent="0.25">
      <c r="A62" s="314" t="s">
        <v>1048</v>
      </c>
      <c r="B62" s="314" t="s">
        <v>1049</v>
      </c>
      <c r="C62" s="314" t="s">
        <v>1228</v>
      </c>
      <c r="D62" s="314" t="s">
        <v>1229</v>
      </c>
      <c r="E62" s="314" t="s">
        <v>1083</v>
      </c>
      <c r="F62" s="314" t="s">
        <v>487</v>
      </c>
      <c r="G62" s="314" t="s">
        <v>1230</v>
      </c>
      <c r="H62" s="314" t="s">
        <v>966</v>
      </c>
      <c r="I62" s="316"/>
      <c r="J62" s="314" t="s">
        <v>966</v>
      </c>
      <c r="K62" s="316"/>
      <c r="L62" s="314" t="s">
        <v>966</v>
      </c>
      <c r="M62" s="316"/>
      <c r="N62" s="314" t="s">
        <v>966</v>
      </c>
    </row>
    <row r="63" spans="1:14" x14ac:dyDescent="0.25">
      <c r="A63" s="314" t="s">
        <v>1050</v>
      </c>
      <c r="B63" s="314" t="s">
        <v>1051</v>
      </c>
      <c r="C63" s="314" t="s">
        <v>1231</v>
      </c>
      <c r="D63" s="314" t="s">
        <v>1232</v>
      </c>
      <c r="E63" s="314" t="s">
        <v>1083</v>
      </c>
      <c r="F63" s="314" t="s">
        <v>487</v>
      </c>
      <c r="G63" s="314" t="s">
        <v>1233</v>
      </c>
      <c r="H63" s="314" t="s">
        <v>940</v>
      </c>
      <c r="I63" s="316">
        <v>120</v>
      </c>
      <c r="J63" s="314" t="s">
        <v>940</v>
      </c>
      <c r="K63" s="316">
        <v>120</v>
      </c>
      <c r="L63" s="314" t="s">
        <v>940</v>
      </c>
      <c r="M63" s="316">
        <v>100</v>
      </c>
      <c r="N63" s="314" t="s">
        <v>940</v>
      </c>
    </row>
    <row r="64" spans="1:14" x14ac:dyDescent="0.25">
      <c r="A64" s="314" t="s">
        <v>1052</v>
      </c>
      <c r="B64" s="314" t="s">
        <v>1053</v>
      </c>
      <c r="C64" s="314" t="s">
        <v>1234</v>
      </c>
      <c r="D64" s="314" t="s">
        <v>1235</v>
      </c>
      <c r="E64" s="314" t="s">
        <v>1083</v>
      </c>
      <c r="F64" s="314" t="s">
        <v>487</v>
      </c>
      <c r="G64" s="314" t="s">
        <v>1236</v>
      </c>
      <c r="H64" s="314" t="s">
        <v>940</v>
      </c>
      <c r="I64" s="316">
        <v>120</v>
      </c>
      <c r="J64" s="314" t="s">
        <v>945</v>
      </c>
      <c r="K64" s="316">
        <v>110</v>
      </c>
      <c r="L64" s="314" t="s">
        <v>940</v>
      </c>
      <c r="M64" s="316">
        <v>100</v>
      </c>
      <c r="N64" s="314" t="s">
        <v>945</v>
      </c>
    </row>
    <row r="65" spans="1:14" x14ac:dyDescent="0.25">
      <c r="A65" s="314" t="s">
        <v>1054</v>
      </c>
      <c r="B65" s="314" t="s">
        <v>1055</v>
      </c>
      <c r="C65" s="314" t="s">
        <v>1237</v>
      </c>
      <c r="D65" s="314" t="s">
        <v>1223</v>
      </c>
      <c r="E65" s="314" t="s">
        <v>1083</v>
      </c>
      <c r="F65" s="314" t="s">
        <v>487</v>
      </c>
      <c r="G65" s="314" t="s">
        <v>1238</v>
      </c>
      <c r="H65" s="314" t="s">
        <v>940</v>
      </c>
      <c r="I65" s="316">
        <v>120</v>
      </c>
      <c r="J65" s="314" t="s">
        <v>940</v>
      </c>
      <c r="K65" s="316">
        <v>120</v>
      </c>
      <c r="L65" s="314" t="s">
        <v>940</v>
      </c>
      <c r="M65" s="316">
        <v>100</v>
      </c>
      <c r="N65" s="314" t="s">
        <v>940</v>
      </c>
    </row>
    <row r="66" spans="1:14" x14ac:dyDescent="0.25">
      <c r="A66" s="314" t="s">
        <v>1056</v>
      </c>
      <c r="B66" s="314" t="s">
        <v>1057</v>
      </c>
      <c r="C66" s="314" t="s">
        <v>1239</v>
      </c>
      <c r="D66" s="314" t="s">
        <v>1240</v>
      </c>
      <c r="E66" s="314" t="s">
        <v>1083</v>
      </c>
      <c r="F66" s="314" t="s">
        <v>487</v>
      </c>
      <c r="G66" s="314" t="s">
        <v>1241</v>
      </c>
      <c r="H66" s="314" t="s">
        <v>940</v>
      </c>
      <c r="I66" s="316">
        <v>120</v>
      </c>
      <c r="J66" s="314" t="s">
        <v>940</v>
      </c>
      <c r="K66" s="316">
        <v>120</v>
      </c>
      <c r="L66" s="314" t="s">
        <v>940</v>
      </c>
      <c r="M66" s="316">
        <v>100</v>
      </c>
      <c r="N66" s="314" t="s">
        <v>945</v>
      </c>
    </row>
    <row r="67" spans="1:14" x14ac:dyDescent="0.25">
      <c r="A67" s="314" t="s">
        <v>1058</v>
      </c>
      <c r="B67" s="314" t="s">
        <v>1059</v>
      </c>
      <c r="C67" s="314" t="s">
        <v>1242</v>
      </c>
      <c r="D67" s="314" t="s">
        <v>1243</v>
      </c>
      <c r="E67" s="314" t="s">
        <v>1083</v>
      </c>
      <c r="F67" s="314" t="s">
        <v>487</v>
      </c>
      <c r="G67" s="314" t="s">
        <v>1244</v>
      </c>
      <c r="H67" s="314" t="s">
        <v>940</v>
      </c>
      <c r="I67" s="316">
        <v>120</v>
      </c>
      <c r="J67" s="314" t="s">
        <v>945</v>
      </c>
      <c r="K67" s="316">
        <v>110</v>
      </c>
      <c r="L67" s="314" t="s">
        <v>940</v>
      </c>
      <c r="M67" s="316">
        <v>100</v>
      </c>
      <c r="N67" s="314" t="s">
        <v>945</v>
      </c>
    </row>
    <row r="68" spans="1:14" x14ac:dyDescent="0.25">
      <c r="A68" s="314" t="s">
        <v>1060</v>
      </c>
      <c r="B68" s="314" t="s">
        <v>1061</v>
      </c>
      <c r="C68" s="314" t="s">
        <v>1245</v>
      </c>
      <c r="D68" s="314" t="s">
        <v>1110</v>
      </c>
      <c r="E68" s="314" t="s">
        <v>1083</v>
      </c>
      <c r="F68" s="314" t="s">
        <v>487</v>
      </c>
      <c r="G68" s="314" t="s">
        <v>1246</v>
      </c>
      <c r="H68" s="314" t="s">
        <v>940</v>
      </c>
      <c r="I68" s="316">
        <v>120</v>
      </c>
      <c r="J68" s="314" t="s">
        <v>945</v>
      </c>
      <c r="K68" s="316">
        <v>110</v>
      </c>
      <c r="L68" s="314" t="s">
        <v>940</v>
      </c>
      <c r="M68" s="316">
        <v>100</v>
      </c>
      <c r="N68" s="314" t="s">
        <v>944</v>
      </c>
    </row>
    <row r="69" spans="1:14" x14ac:dyDescent="0.25">
      <c r="A69" s="314" t="s">
        <v>1062</v>
      </c>
      <c r="B69" s="314" t="s">
        <v>1064</v>
      </c>
      <c r="C69" s="314" t="s">
        <v>1247</v>
      </c>
      <c r="D69" s="314" t="s">
        <v>1229</v>
      </c>
      <c r="E69" s="314" t="s">
        <v>1083</v>
      </c>
      <c r="F69" s="314" t="s">
        <v>487</v>
      </c>
      <c r="G69" s="314" t="s">
        <v>1248</v>
      </c>
      <c r="H69" s="314" t="s">
        <v>966</v>
      </c>
      <c r="I69" s="316"/>
      <c r="J69" s="314" t="s">
        <v>966</v>
      </c>
      <c r="K69" s="316"/>
      <c r="L69" s="314" t="s">
        <v>966</v>
      </c>
      <c r="M69" s="316"/>
      <c r="N69" s="314" t="s">
        <v>966</v>
      </c>
    </row>
    <row r="70" spans="1:14" x14ac:dyDescent="0.25">
      <c r="A70" s="314" t="s">
        <v>1063</v>
      </c>
      <c r="B70" s="314" t="s">
        <v>1065</v>
      </c>
      <c r="C70" s="314" t="s">
        <v>1249</v>
      </c>
      <c r="D70" s="314" t="s">
        <v>1229</v>
      </c>
      <c r="E70" s="314" t="s">
        <v>1083</v>
      </c>
      <c r="F70" s="314" t="s">
        <v>487</v>
      </c>
      <c r="G70" s="314" t="s">
        <v>1250</v>
      </c>
      <c r="H70" s="314" t="s">
        <v>966</v>
      </c>
      <c r="I70" s="316"/>
      <c r="J70" s="314" t="s">
        <v>966</v>
      </c>
      <c r="K70" s="316"/>
      <c r="L70" s="314" t="s">
        <v>966</v>
      </c>
      <c r="M70" s="316"/>
      <c r="N70" s="314" t="s">
        <v>966</v>
      </c>
    </row>
    <row r="71" spans="1:14" x14ac:dyDescent="0.25">
      <c r="A71" s="314" t="s">
        <v>1066</v>
      </c>
      <c r="B71" s="314" t="s">
        <v>1067</v>
      </c>
      <c r="C71" s="314" t="s">
        <v>1251</v>
      </c>
      <c r="D71" s="314" t="s">
        <v>1252</v>
      </c>
      <c r="E71" s="314" t="s">
        <v>1083</v>
      </c>
      <c r="F71" s="314" t="s">
        <v>487</v>
      </c>
      <c r="G71" s="314" t="s">
        <v>1253</v>
      </c>
      <c r="H71" s="314" t="s">
        <v>966</v>
      </c>
      <c r="I71" s="316"/>
      <c r="J71" s="314" t="s">
        <v>966</v>
      </c>
      <c r="K71" s="316"/>
      <c r="L71" s="314" t="s">
        <v>966</v>
      </c>
      <c r="M71" s="316"/>
      <c r="N71" s="314" t="s">
        <v>966</v>
      </c>
    </row>
    <row r="72" spans="1:14" x14ac:dyDescent="0.25">
      <c r="A72" s="314" t="s">
        <v>1068</v>
      </c>
      <c r="B72" s="314" t="s">
        <v>1069</v>
      </c>
      <c r="C72" s="314" t="s">
        <v>1254</v>
      </c>
      <c r="D72" s="314" t="s">
        <v>1255</v>
      </c>
      <c r="E72" s="314" t="s">
        <v>1083</v>
      </c>
      <c r="F72" s="314" t="s">
        <v>487</v>
      </c>
      <c r="G72" s="314" t="s">
        <v>1256</v>
      </c>
      <c r="H72" s="314" t="s">
        <v>940</v>
      </c>
      <c r="I72" s="316">
        <v>120</v>
      </c>
      <c r="J72" s="314" t="s">
        <v>940</v>
      </c>
      <c r="K72" s="316">
        <v>120</v>
      </c>
      <c r="L72" s="314" t="s">
        <v>940</v>
      </c>
      <c r="M72" s="316">
        <v>100</v>
      </c>
      <c r="N72" s="314" t="s">
        <v>940</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39997558519241921"/>
  </sheetPr>
  <dimension ref="A1:G25"/>
  <sheetViews>
    <sheetView zoomScaleNormal="100" workbookViewId="0"/>
  </sheetViews>
  <sheetFormatPr defaultRowHeight="15" x14ac:dyDescent="0.25"/>
  <cols>
    <col min="1" max="1" width="14.85546875" customWidth="1"/>
    <col min="2" max="2" width="39.140625" customWidth="1"/>
    <col min="3" max="3" width="34.140625" customWidth="1"/>
    <col min="4" max="4" width="34.28515625" customWidth="1"/>
    <col min="5" max="5" width="43.5703125" customWidth="1"/>
  </cols>
  <sheetData>
    <row r="1" spans="1:7" ht="18.75" x14ac:dyDescent="0.3">
      <c r="A1" s="110" t="s">
        <v>25</v>
      </c>
    </row>
    <row r="2" spans="1:7" ht="15.75" x14ac:dyDescent="0.25">
      <c r="A2" s="111" t="s">
        <v>143</v>
      </c>
    </row>
    <row r="3" spans="1:7" ht="15.75" x14ac:dyDescent="0.25">
      <c r="A3" s="112" t="s">
        <v>246</v>
      </c>
    </row>
    <row r="5" spans="1:7" ht="32.25" customHeight="1" x14ac:dyDescent="0.25">
      <c r="A5" s="25" t="s">
        <v>80</v>
      </c>
      <c r="B5" s="25" t="s">
        <v>153</v>
      </c>
      <c r="C5" s="25" t="s">
        <v>235</v>
      </c>
      <c r="D5" s="25" t="s">
        <v>236</v>
      </c>
      <c r="E5" s="25" t="s">
        <v>382</v>
      </c>
    </row>
    <row r="6" spans="1:7" x14ac:dyDescent="0.25">
      <c r="A6" s="80" t="s">
        <v>87</v>
      </c>
      <c r="B6" s="113">
        <v>1029515.6899999998</v>
      </c>
      <c r="C6" s="175">
        <v>2.2248550310522124E-2</v>
      </c>
      <c r="D6" s="175">
        <v>9.2751672849454691E-3</v>
      </c>
      <c r="E6" s="173">
        <v>1.5741146464710799E-2</v>
      </c>
    </row>
    <row r="7" spans="1:7" x14ac:dyDescent="0.25">
      <c r="A7" s="80" t="s">
        <v>89</v>
      </c>
      <c r="B7" s="113">
        <v>10463689</v>
      </c>
      <c r="C7" s="175">
        <v>2.950307480480225E-2</v>
      </c>
      <c r="D7" s="175">
        <v>4.0840375416825281E-2</v>
      </c>
      <c r="E7" s="173">
        <v>3.5156204093182299E-2</v>
      </c>
    </row>
    <row r="8" spans="1:7" x14ac:dyDescent="0.25">
      <c r="A8" s="80" t="s">
        <v>83</v>
      </c>
      <c r="B8" s="113">
        <v>905617</v>
      </c>
      <c r="C8" s="175">
        <v>1.5228385428803561E-2</v>
      </c>
      <c r="D8" s="175">
        <v>-3.8892687656282642E-2</v>
      </c>
      <c r="E8" s="173">
        <v>-1.2202740976404169E-2</v>
      </c>
    </row>
    <row r="9" spans="1:7" x14ac:dyDescent="0.25">
      <c r="A9" s="80" t="s">
        <v>155</v>
      </c>
      <c r="B9" s="113">
        <v>1473162</v>
      </c>
      <c r="C9" s="175">
        <v>-0.10386768206345129</v>
      </c>
      <c r="D9" s="175">
        <v>4.498563910179805E-2</v>
      </c>
      <c r="E9" s="173">
        <v>-3.229890824764492E-2</v>
      </c>
    </row>
    <row r="10" spans="1:7" x14ac:dyDescent="0.25">
      <c r="A10" s="80" t="s">
        <v>88</v>
      </c>
      <c r="B10" s="113">
        <v>704260</v>
      </c>
      <c r="C10" s="175">
        <v>5.7246245881130741E-3</v>
      </c>
      <c r="D10" s="175">
        <v>9.9387931621061826E-2</v>
      </c>
      <c r="E10" s="173">
        <v>5.1513915650332587E-2</v>
      </c>
    </row>
    <row r="11" spans="1:7" x14ac:dyDescent="0.25">
      <c r="A11" s="80" t="s">
        <v>85</v>
      </c>
      <c r="B11" s="113">
        <v>1309154</v>
      </c>
      <c r="C11" s="175">
        <v>1.7835433773160697E-3</v>
      </c>
      <c r="D11" s="175">
        <v>0.14648051697638234</v>
      </c>
      <c r="E11" s="173">
        <v>7.1692733347416882E-2</v>
      </c>
    </row>
    <row r="12" spans="1:7" x14ac:dyDescent="0.25">
      <c r="A12" s="80" t="s">
        <v>91</v>
      </c>
      <c r="B12" s="113">
        <v>2635092</v>
      </c>
      <c r="C12" s="175">
        <v>1.8593873177150042E-2</v>
      </c>
      <c r="D12" s="175">
        <v>4.6030269564779257E-2</v>
      </c>
      <c r="E12" s="173">
        <v>3.2220918087076278E-2</v>
      </c>
    </row>
    <row r="13" spans="1:7" x14ac:dyDescent="0.25">
      <c r="A13" s="80" t="s">
        <v>156</v>
      </c>
      <c r="B13" s="113">
        <v>871422</v>
      </c>
      <c r="C13" s="175">
        <v>-4.991837765233597E-2</v>
      </c>
      <c r="D13" s="175">
        <v>9.3885365639589213E-2</v>
      </c>
      <c r="E13" s="173">
        <v>1.9451020328700608E-2</v>
      </c>
    </row>
    <row r="14" spans="1:7" x14ac:dyDescent="0.25">
      <c r="A14" s="80" t="s">
        <v>82</v>
      </c>
      <c r="B14" s="113">
        <v>2114371.8364700014</v>
      </c>
      <c r="C14" s="175">
        <v>4.7904498260583163E-2</v>
      </c>
      <c r="D14" s="175">
        <v>5.8005369172610226E-2</v>
      </c>
      <c r="E14" s="222">
        <v>5.2942821590910016E-2</v>
      </c>
      <c r="G14" s="223"/>
    </row>
    <row r="15" spans="1:7" x14ac:dyDescent="0.25">
      <c r="A15" s="80" t="s">
        <v>90</v>
      </c>
      <c r="B15" s="113">
        <v>2295836</v>
      </c>
      <c r="C15" s="175">
        <v>4.3039523065969185E-2</v>
      </c>
      <c r="D15" s="175">
        <v>4.0463606503398031E-2</v>
      </c>
      <c r="E15" s="222">
        <v>4.1750768607732969E-2</v>
      </c>
    </row>
    <row r="16" spans="1:7" x14ac:dyDescent="0.25">
      <c r="A16" s="80" t="s">
        <v>157</v>
      </c>
      <c r="B16" s="113">
        <v>1683471</v>
      </c>
      <c r="C16" s="175">
        <v>6.0663144321932781E-2</v>
      </c>
      <c r="D16" s="175">
        <v>8.4325076278991357E-2</v>
      </c>
      <c r="E16" s="173">
        <v>7.2428853058884579E-2</v>
      </c>
    </row>
    <row r="17" spans="1:6" x14ac:dyDescent="0.25">
      <c r="B17" s="115"/>
    </row>
    <row r="18" spans="1:6" x14ac:dyDescent="0.25">
      <c r="A18" s="92" t="s">
        <v>158</v>
      </c>
    </row>
    <row r="19" spans="1:6" ht="14.45" customHeight="1" x14ac:dyDescent="0.25">
      <c r="A19" s="494" t="s">
        <v>1585</v>
      </c>
      <c r="B19" s="494"/>
      <c r="C19" s="494"/>
      <c r="D19" s="494"/>
      <c r="E19" s="494"/>
      <c r="F19" s="494"/>
    </row>
    <row r="20" spans="1:6" x14ac:dyDescent="0.25">
      <c r="A20" s="494"/>
      <c r="B20" s="494"/>
      <c r="C20" s="494"/>
      <c r="D20" s="494"/>
      <c r="E20" s="494"/>
      <c r="F20" s="494"/>
    </row>
    <row r="21" spans="1:6" x14ac:dyDescent="0.25">
      <c r="A21" s="494"/>
      <c r="B21" s="494"/>
      <c r="C21" s="494"/>
      <c r="D21" s="494"/>
      <c r="E21" s="494"/>
      <c r="F21" s="494"/>
    </row>
    <row r="22" spans="1:6" x14ac:dyDescent="0.25">
      <c r="A22" s="494"/>
      <c r="B22" s="494"/>
      <c r="C22" s="494"/>
      <c r="D22" s="494"/>
      <c r="E22" s="494"/>
      <c r="F22" s="494"/>
    </row>
    <row r="23" spans="1:6" x14ac:dyDescent="0.25">
      <c r="A23" s="494"/>
      <c r="B23" s="494"/>
      <c r="C23" s="494"/>
      <c r="D23" s="494"/>
      <c r="E23" s="494"/>
      <c r="F23" s="494"/>
    </row>
    <row r="24" spans="1:6" x14ac:dyDescent="0.25">
      <c r="A24" s="109"/>
      <c r="B24" s="109"/>
      <c r="C24" s="109"/>
      <c r="D24" s="109"/>
      <c r="E24" s="109"/>
    </row>
    <row r="25" spans="1:6" x14ac:dyDescent="0.25">
      <c r="A25" s="109"/>
      <c r="B25" s="109"/>
      <c r="C25" s="109"/>
    </row>
  </sheetData>
  <mergeCells count="1">
    <mergeCell ref="A19:F23"/>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39997558519241921"/>
  </sheetPr>
  <dimension ref="A1:M33"/>
  <sheetViews>
    <sheetView workbookViewId="0"/>
  </sheetViews>
  <sheetFormatPr defaultRowHeight="15" x14ac:dyDescent="0.25"/>
  <cols>
    <col min="1" max="1" width="17.28515625" customWidth="1"/>
    <col min="2" max="2" width="34.28515625" customWidth="1"/>
    <col min="3" max="3" width="30.5703125" customWidth="1"/>
    <col min="4" max="4" width="30.42578125" customWidth="1"/>
    <col min="5" max="5" width="42.42578125" customWidth="1"/>
  </cols>
  <sheetData>
    <row r="1" spans="1:6" ht="18.75" x14ac:dyDescent="0.3">
      <c r="A1" s="110" t="s">
        <v>25</v>
      </c>
    </row>
    <row r="2" spans="1:6" ht="15.75" x14ac:dyDescent="0.25">
      <c r="A2" s="111" t="s">
        <v>143</v>
      </c>
    </row>
    <row r="3" spans="1:6" ht="15.75" x14ac:dyDescent="0.25">
      <c r="A3" s="112" t="s">
        <v>238</v>
      </c>
    </row>
    <row r="5" spans="1:6" x14ac:dyDescent="0.25">
      <c r="A5" s="25" t="s">
        <v>80</v>
      </c>
      <c r="B5" s="25" t="s">
        <v>153</v>
      </c>
      <c r="C5" s="25" t="s">
        <v>237</v>
      </c>
      <c r="D5" s="25" t="s">
        <v>154</v>
      </c>
      <c r="E5" s="25" t="s">
        <v>382</v>
      </c>
    </row>
    <row r="6" spans="1:6" x14ac:dyDescent="0.25">
      <c r="A6" s="61" t="s">
        <v>86</v>
      </c>
      <c r="B6" s="146">
        <v>1231120</v>
      </c>
      <c r="C6" s="188">
        <v>1.477909229116328E-2</v>
      </c>
      <c r="D6" s="188">
        <v>0.15906377909121036</v>
      </c>
      <c r="E6" s="173">
        <v>8.5000000000000006E-2</v>
      </c>
    </row>
    <row r="7" spans="1:6" x14ac:dyDescent="0.25">
      <c r="A7" s="80" t="s">
        <v>87</v>
      </c>
      <c r="B7" s="113">
        <v>1029515.6900000005</v>
      </c>
      <c r="C7" s="173">
        <v>-3.496372947323035E-2</v>
      </c>
      <c r="D7" s="175">
        <v>0.11163853952515507</v>
      </c>
      <c r="E7" s="173">
        <v>3.5999999999999997E-2</v>
      </c>
    </row>
    <row r="8" spans="1:6" x14ac:dyDescent="0.25">
      <c r="A8" s="80" t="s">
        <v>89</v>
      </c>
      <c r="B8" s="113">
        <v>10463689</v>
      </c>
      <c r="C8" s="173">
        <v>-1.3494425908288046E-2</v>
      </c>
      <c r="D8" s="175">
        <v>0.16805670491901362</v>
      </c>
      <c r="E8" s="173">
        <v>7.2999999999999995E-2</v>
      </c>
    </row>
    <row r="9" spans="1:6" x14ac:dyDescent="0.25">
      <c r="A9" s="80" t="s">
        <v>83</v>
      </c>
      <c r="B9" s="113">
        <v>905617</v>
      </c>
      <c r="C9" s="173">
        <v>-1.8845615704025587E-2</v>
      </c>
      <c r="D9" s="175">
        <v>1.9947461689309571E-2</v>
      </c>
      <c r="E9" s="173">
        <v>0</v>
      </c>
      <c r="F9" s="42"/>
    </row>
    <row r="10" spans="1:6" x14ac:dyDescent="0.25">
      <c r="A10" s="80" t="s">
        <v>155</v>
      </c>
      <c r="B10" s="113">
        <v>1473162</v>
      </c>
      <c r="C10" s="173">
        <v>1.9537783307652084E-2</v>
      </c>
      <c r="D10" s="175">
        <v>0.15449622612899777</v>
      </c>
      <c r="E10" s="173">
        <v>8.5000000000000006E-2</v>
      </c>
    </row>
    <row r="11" spans="1:6" x14ac:dyDescent="0.25">
      <c r="A11" s="80" t="s">
        <v>88</v>
      </c>
      <c r="B11" s="113">
        <v>704260</v>
      </c>
      <c r="C11" s="173">
        <v>-2.5364629167755483E-2</v>
      </c>
      <c r="D11" s="175">
        <v>0.18380747371305833</v>
      </c>
      <c r="E11" s="173">
        <v>7.3999999999999996E-2</v>
      </c>
    </row>
    <row r="12" spans="1:6" x14ac:dyDescent="0.25">
      <c r="A12" s="80" t="s">
        <v>85</v>
      </c>
      <c r="B12" s="113">
        <v>1309154</v>
      </c>
      <c r="C12" s="173">
        <v>-3.7864851496270932E-2</v>
      </c>
      <c r="D12" s="175">
        <v>0.16624697521579695</v>
      </c>
      <c r="E12" s="173">
        <v>5.8999999999999997E-2</v>
      </c>
    </row>
    <row r="13" spans="1:6" x14ac:dyDescent="0.25">
      <c r="A13" s="80" t="s">
        <v>91</v>
      </c>
      <c r="B13" s="113">
        <v>2635092</v>
      </c>
      <c r="C13" s="173">
        <v>-4.1533329458257488E-2</v>
      </c>
      <c r="D13" s="175">
        <v>0.14820437643366158</v>
      </c>
      <c r="E13" s="173">
        <v>4.9000000000000002E-2</v>
      </c>
    </row>
    <row r="14" spans="1:6" x14ac:dyDescent="0.25">
      <c r="A14" s="80" t="s">
        <v>156</v>
      </c>
      <c r="B14" s="113">
        <v>871422</v>
      </c>
      <c r="C14" s="173">
        <v>-3.5074161277164811E-2</v>
      </c>
      <c r="D14" s="175">
        <v>0.16658187255359602</v>
      </c>
      <c r="E14" s="173">
        <v>6.0999999999999999E-2</v>
      </c>
    </row>
    <row r="15" spans="1:6" x14ac:dyDescent="0.25">
      <c r="A15" s="80" t="s">
        <v>82</v>
      </c>
      <c r="B15" s="113">
        <v>2114371.8364700018</v>
      </c>
      <c r="C15" s="173">
        <v>-3.6210586379996266E-3</v>
      </c>
      <c r="D15" s="175">
        <v>0.2129988068935578</v>
      </c>
      <c r="E15" s="173">
        <v>9.9000000000000005E-2</v>
      </c>
    </row>
    <row r="16" spans="1:6" x14ac:dyDescent="0.25">
      <c r="A16" s="80" t="s">
        <v>90</v>
      </c>
      <c r="B16" s="113">
        <v>2295836</v>
      </c>
      <c r="C16" s="173">
        <v>-1.9363471254383174E-2</v>
      </c>
      <c r="D16" s="175">
        <v>0.16865199634750602</v>
      </c>
      <c r="E16" s="173">
        <v>7.0999999999999994E-2</v>
      </c>
    </row>
    <row r="17" spans="1:13" x14ac:dyDescent="0.25">
      <c r="A17" s="80" t="s">
        <v>157</v>
      </c>
      <c r="B17" s="113">
        <v>1683471</v>
      </c>
      <c r="C17" s="173">
        <v>-1.1859436281504503E-2</v>
      </c>
      <c r="D17" s="175">
        <v>0.15885875403220598</v>
      </c>
      <c r="E17" s="68">
        <v>7.0000000000000007E-2</v>
      </c>
    </row>
    <row r="18" spans="1:13" x14ac:dyDescent="0.25">
      <c r="B18" s="115"/>
      <c r="C18" s="1"/>
    </row>
    <row r="19" spans="1:13" x14ac:dyDescent="0.25">
      <c r="A19" s="92" t="s">
        <v>158</v>
      </c>
    </row>
    <row r="20" spans="1:13" ht="15" customHeight="1" x14ac:dyDescent="0.25">
      <c r="A20" s="494" t="s">
        <v>1586</v>
      </c>
      <c r="B20" s="494"/>
      <c r="C20" s="494"/>
      <c r="D20" s="494"/>
      <c r="E20" s="494"/>
    </row>
    <row r="21" spans="1:13" x14ac:dyDescent="0.25">
      <c r="A21" s="494"/>
      <c r="B21" s="494"/>
      <c r="C21" s="494"/>
      <c r="D21" s="494"/>
      <c r="E21" s="494"/>
    </row>
    <row r="22" spans="1:13" x14ac:dyDescent="0.25">
      <c r="A22" s="494"/>
      <c r="B22" s="494"/>
      <c r="C22" s="494"/>
      <c r="D22" s="494"/>
      <c r="E22" s="494"/>
    </row>
    <row r="23" spans="1:13" x14ac:dyDescent="0.25">
      <c r="A23" s="109"/>
      <c r="B23" s="109"/>
      <c r="C23" s="109"/>
      <c r="D23" s="109"/>
    </row>
    <row r="24" spans="1:13" x14ac:dyDescent="0.25">
      <c r="A24" s="109"/>
      <c r="B24" s="109"/>
      <c r="C24" s="109"/>
      <c r="D24" s="109"/>
    </row>
    <row r="25" spans="1:13" x14ac:dyDescent="0.25">
      <c r="A25" s="109"/>
      <c r="B25" s="109"/>
      <c r="C25" s="109"/>
      <c r="I25" s="197"/>
      <c r="J25" s="197"/>
      <c r="K25" s="197"/>
      <c r="L25" s="197"/>
      <c r="M25" s="197"/>
    </row>
    <row r="26" spans="1:13" x14ac:dyDescent="0.25">
      <c r="A26" s="109"/>
      <c r="B26" s="109"/>
      <c r="C26" s="109"/>
      <c r="I26" s="197"/>
      <c r="J26" s="197"/>
      <c r="K26" s="197"/>
      <c r="L26" s="197"/>
      <c r="M26" s="197"/>
    </row>
    <row r="27" spans="1:13" x14ac:dyDescent="0.25">
      <c r="A27" s="92"/>
      <c r="B27" s="109"/>
      <c r="C27" s="109"/>
      <c r="I27" s="197"/>
      <c r="J27" s="197"/>
      <c r="K27" s="197"/>
      <c r="L27" s="197"/>
      <c r="M27" s="197"/>
    </row>
    <row r="28" spans="1:13" x14ac:dyDescent="0.25">
      <c r="A28" s="109"/>
      <c r="B28" s="109"/>
      <c r="C28" s="109"/>
      <c r="I28" s="197"/>
      <c r="J28" s="197"/>
      <c r="K28" s="197"/>
      <c r="L28" s="197"/>
      <c r="M28" s="197"/>
    </row>
    <row r="29" spans="1:13" x14ac:dyDescent="0.25">
      <c r="A29" s="109"/>
      <c r="B29" s="109"/>
      <c r="C29" s="109"/>
      <c r="I29" s="197"/>
      <c r="J29" s="197"/>
      <c r="K29" s="197"/>
      <c r="L29" s="197"/>
      <c r="M29" s="197"/>
    </row>
    <row r="30" spans="1:13" x14ac:dyDescent="0.25">
      <c r="I30" s="197"/>
      <c r="J30" s="197"/>
      <c r="K30" s="197"/>
      <c r="L30" s="197"/>
      <c r="M30" s="197"/>
    </row>
    <row r="31" spans="1:13" x14ac:dyDescent="0.25">
      <c r="I31" s="197"/>
      <c r="J31" s="197"/>
      <c r="K31" s="197"/>
      <c r="L31" s="197"/>
      <c r="M31" s="197"/>
    </row>
    <row r="32" spans="1:13" x14ac:dyDescent="0.25">
      <c r="I32" s="197"/>
      <c r="J32" s="197"/>
      <c r="K32" s="197"/>
      <c r="L32" s="197"/>
      <c r="M32" s="197"/>
    </row>
    <row r="33" spans="9:13" x14ac:dyDescent="0.25">
      <c r="I33" s="197"/>
      <c r="J33" s="197"/>
      <c r="K33" s="197"/>
      <c r="L33" s="197"/>
      <c r="M33" s="197"/>
    </row>
  </sheetData>
  <mergeCells count="1">
    <mergeCell ref="A20:E22"/>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39997558519241921"/>
  </sheetPr>
  <dimension ref="A1:L22"/>
  <sheetViews>
    <sheetView workbookViewId="0"/>
  </sheetViews>
  <sheetFormatPr defaultRowHeight="15" x14ac:dyDescent="0.25"/>
  <cols>
    <col min="1" max="1" width="12.5703125" customWidth="1"/>
    <col min="2" max="2" width="43.42578125" bestFit="1" customWidth="1"/>
    <col min="3" max="3" width="26.140625" customWidth="1"/>
    <col min="4" max="4" width="25.28515625" customWidth="1"/>
    <col min="5" max="5" width="40.42578125" customWidth="1"/>
  </cols>
  <sheetData>
    <row r="1" spans="1:12" ht="18.75" x14ac:dyDescent="0.3">
      <c r="A1" s="110" t="s">
        <v>25</v>
      </c>
    </row>
    <row r="2" spans="1:12" ht="15.75" x14ac:dyDescent="0.25">
      <c r="A2" s="111" t="s">
        <v>143</v>
      </c>
    </row>
    <row r="3" spans="1:12" ht="15.75" x14ac:dyDescent="0.25">
      <c r="A3" s="112" t="s">
        <v>326</v>
      </c>
    </row>
    <row r="5" spans="1:12" x14ac:dyDescent="0.25">
      <c r="A5" s="25" t="s">
        <v>80</v>
      </c>
      <c r="B5" s="25" t="s">
        <v>159</v>
      </c>
      <c r="C5" s="25" t="s">
        <v>237</v>
      </c>
      <c r="D5" s="25" t="s">
        <v>154</v>
      </c>
      <c r="E5" s="25" t="s">
        <v>383</v>
      </c>
    </row>
    <row r="6" spans="1:12" x14ac:dyDescent="0.25">
      <c r="A6" s="80" t="s">
        <v>87</v>
      </c>
      <c r="B6" s="113">
        <v>475677.43000000005</v>
      </c>
      <c r="C6" s="173">
        <v>6.7317515165165017E-3</v>
      </c>
      <c r="D6" s="175">
        <v>-2.765883954310152E-2</v>
      </c>
      <c r="E6" s="173">
        <v>-1.0612957666023548E-2</v>
      </c>
    </row>
    <row r="7" spans="1:12" x14ac:dyDescent="0.25">
      <c r="A7" s="80" t="s">
        <v>83</v>
      </c>
      <c r="B7" s="113">
        <v>3036214</v>
      </c>
      <c r="C7" s="173">
        <v>5.3824582029121382E-2</v>
      </c>
      <c r="D7" s="175">
        <v>-1.3269859856187836E-2</v>
      </c>
      <c r="E7" s="173">
        <v>1.9725687384891222E-2</v>
      </c>
    </row>
    <row r="8" spans="1:12" x14ac:dyDescent="0.25">
      <c r="A8" s="80" t="s">
        <v>88</v>
      </c>
      <c r="B8" s="113">
        <v>1418785</v>
      </c>
      <c r="C8" s="173">
        <v>-1.2182294131487761E-2</v>
      </c>
      <c r="D8" s="175">
        <v>1.5420529972786385E-2</v>
      </c>
      <c r="E8" s="173">
        <v>1.5240278742725266E-3</v>
      </c>
    </row>
    <row r="9" spans="1:12" x14ac:dyDescent="0.25">
      <c r="A9" s="80" t="s">
        <v>85</v>
      </c>
      <c r="B9" s="113">
        <v>522153</v>
      </c>
      <c r="C9" s="173">
        <v>3.6177790966148531E-2</v>
      </c>
      <c r="D9" s="175">
        <v>2.7369105371677967E-2</v>
      </c>
      <c r="E9" s="173">
        <v>3.1764047692539821E-2</v>
      </c>
    </row>
    <row r="10" spans="1:12" x14ac:dyDescent="0.25">
      <c r="A10" s="80" t="s">
        <v>82</v>
      </c>
      <c r="B10" s="113">
        <v>3679282.9047899959</v>
      </c>
      <c r="C10" s="173">
        <v>6.6828114614387674E-2</v>
      </c>
      <c r="D10" s="175">
        <v>-5.9702503904220192E-3</v>
      </c>
      <c r="E10" s="173">
        <v>2.9785843584285265E-2</v>
      </c>
      <c r="K10" s="115"/>
      <c r="L10" s="42"/>
    </row>
    <row r="11" spans="1:12" x14ac:dyDescent="0.25">
      <c r="B11" s="116"/>
      <c r="C11" s="1"/>
      <c r="K11" s="115"/>
      <c r="L11" s="42"/>
    </row>
    <row r="12" spans="1:12" x14ac:dyDescent="0.25">
      <c r="A12" s="92" t="s">
        <v>158</v>
      </c>
      <c r="B12" s="116"/>
      <c r="C12" s="1"/>
      <c r="K12" s="115"/>
      <c r="L12" s="42"/>
    </row>
    <row r="13" spans="1:12" ht="14.45" customHeight="1" x14ac:dyDescent="0.3">
      <c r="A13" s="494" t="s">
        <v>1587</v>
      </c>
      <c r="B13" s="494"/>
      <c r="C13" s="494"/>
      <c r="D13" s="494"/>
      <c r="E13" s="494"/>
      <c r="G13" s="117"/>
      <c r="K13" s="115"/>
      <c r="L13" s="42"/>
    </row>
    <row r="14" spans="1:12" x14ac:dyDescent="0.25">
      <c r="A14" s="494"/>
      <c r="B14" s="494"/>
      <c r="C14" s="494"/>
      <c r="D14" s="494"/>
      <c r="E14" s="494"/>
      <c r="K14" s="115"/>
      <c r="L14" s="42"/>
    </row>
    <row r="15" spans="1:12" x14ac:dyDescent="0.25">
      <c r="A15" s="494"/>
      <c r="B15" s="494"/>
      <c r="C15" s="494"/>
      <c r="D15" s="494"/>
      <c r="E15" s="494"/>
    </row>
    <row r="16" spans="1:12" x14ac:dyDescent="0.25">
      <c r="A16" s="494"/>
      <c r="B16" s="494"/>
      <c r="C16" s="494"/>
      <c r="D16" s="494"/>
      <c r="E16" s="494"/>
    </row>
    <row r="17" spans="1:3" x14ac:dyDescent="0.25">
      <c r="A17" s="109"/>
      <c r="B17" s="109"/>
      <c r="C17" s="109"/>
    </row>
    <row r="18" spans="1:3" x14ac:dyDescent="0.25">
      <c r="A18" s="109"/>
      <c r="B18" s="109"/>
      <c r="C18" s="109"/>
    </row>
    <row r="19" spans="1:3" x14ac:dyDescent="0.25">
      <c r="B19" s="109"/>
      <c r="C19" s="109"/>
    </row>
    <row r="20" spans="1:3" x14ac:dyDescent="0.25">
      <c r="A20" s="109"/>
      <c r="B20" s="109"/>
      <c r="C20" s="109"/>
    </row>
    <row r="21" spans="1:3" x14ac:dyDescent="0.25">
      <c r="A21" s="118"/>
      <c r="B21" s="118"/>
      <c r="C21" s="118"/>
    </row>
    <row r="22" spans="1:3" x14ac:dyDescent="0.25">
      <c r="A22" s="118"/>
      <c r="B22" s="118"/>
      <c r="C22" s="118"/>
    </row>
  </sheetData>
  <mergeCells count="1">
    <mergeCell ref="A13:E16"/>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tint="0.39997558519241921"/>
  </sheetPr>
  <dimension ref="A1:H20"/>
  <sheetViews>
    <sheetView workbookViewId="0"/>
  </sheetViews>
  <sheetFormatPr defaultRowHeight="15" x14ac:dyDescent="0.25"/>
  <cols>
    <col min="1" max="1" width="16.140625" customWidth="1"/>
    <col min="2" max="2" width="45.5703125" customWidth="1"/>
    <col min="3" max="3" width="27.140625" customWidth="1"/>
    <col min="4" max="4" width="28.5703125" customWidth="1"/>
    <col min="5" max="5" width="44" customWidth="1"/>
  </cols>
  <sheetData>
    <row r="1" spans="1:7" ht="18.75" x14ac:dyDescent="0.3">
      <c r="A1" s="110" t="s">
        <v>25</v>
      </c>
    </row>
    <row r="2" spans="1:7" ht="15.75" x14ac:dyDescent="0.25">
      <c r="A2" s="111" t="s">
        <v>143</v>
      </c>
    </row>
    <row r="3" spans="1:7" ht="15.75" x14ac:dyDescent="0.25">
      <c r="A3" s="112" t="s">
        <v>327</v>
      </c>
    </row>
    <row r="5" spans="1:7" x14ac:dyDescent="0.25">
      <c r="A5" s="25" t="s">
        <v>80</v>
      </c>
      <c r="B5" s="25" t="s">
        <v>159</v>
      </c>
      <c r="C5" s="25" t="s">
        <v>237</v>
      </c>
      <c r="D5" s="25" t="s">
        <v>154</v>
      </c>
      <c r="E5" s="25" t="s">
        <v>383</v>
      </c>
    </row>
    <row r="6" spans="1:7" x14ac:dyDescent="0.25">
      <c r="A6" s="80" t="s">
        <v>87</v>
      </c>
      <c r="B6" s="113">
        <v>475677.43000000005</v>
      </c>
      <c r="C6" s="68">
        <v>-2.0199387501116946E-2</v>
      </c>
      <c r="D6" s="68">
        <v>-6.0772921160423141E-2</v>
      </c>
      <c r="E6" s="173">
        <v>-4.1000000000000002E-2</v>
      </c>
      <c r="G6" s="42"/>
    </row>
    <row r="7" spans="1:7" x14ac:dyDescent="0.25">
      <c r="A7" s="80" t="s">
        <v>83</v>
      </c>
      <c r="B7" s="113">
        <v>3036214</v>
      </c>
      <c r="C7" s="68">
        <v>-2.1044426400514273E-2</v>
      </c>
      <c r="D7" s="68">
        <v>-1.436582132851498E-2</v>
      </c>
      <c r="E7" s="173">
        <v>-1.7999999999999999E-2</v>
      </c>
      <c r="G7" s="42"/>
    </row>
    <row r="8" spans="1:7" x14ac:dyDescent="0.25">
      <c r="A8" s="80" t="s">
        <v>88</v>
      </c>
      <c r="B8" s="113">
        <v>1418785</v>
      </c>
      <c r="C8" s="68">
        <v>-6.6585691991236789E-2</v>
      </c>
      <c r="D8" s="68">
        <v>5.791834043640371E-2</v>
      </c>
      <c r="E8" s="173">
        <v>-6.0000000000000001E-3</v>
      </c>
      <c r="G8" s="42"/>
    </row>
    <row r="9" spans="1:7" x14ac:dyDescent="0.25">
      <c r="A9" s="80" t="s">
        <v>85</v>
      </c>
      <c r="B9" s="113">
        <v>522153</v>
      </c>
      <c r="C9" s="68">
        <v>-4.5839595716781548E-2</v>
      </c>
      <c r="D9" s="68">
        <v>-6.2094294054115413E-5</v>
      </c>
      <c r="E9" s="173">
        <v>-2.3E-2</v>
      </c>
      <c r="G9" s="42"/>
    </row>
    <row r="10" spans="1:7" x14ac:dyDescent="0.25">
      <c r="A10" s="80" t="s">
        <v>82</v>
      </c>
      <c r="B10" s="113">
        <v>3679282.9047899959</v>
      </c>
      <c r="C10" s="68">
        <v>-1.4242265302976564E-2</v>
      </c>
      <c r="D10" s="68">
        <v>4.4703596280201069E-2</v>
      </c>
      <c r="E10" s="173">
        <v>1.4999999999999999E-2</v>
      </c>
      <c r="G10" s="42"/>
    </row>
    <row r="11" spans="1:7" x14ac:dyDescent="0.25">
      <c r="B11" s="116"/>
      <c r="C11" s="1"/>
    </row>
    <row r="12" spans="1:7" x14ac:dyDescent="0.25">
      <c r="A12" s="92" t="s">
        <v>158</v>
      </c>
      <c r="B12" s="116"/>
      <c r="C12" s="1"/>
    </row>
    <row r="13" spans="1:7" ht="15" customHeight="1" x14ac:dyDescent="0.25">
      <c r="A13" s="494" t="s">
        <v>1588</v>
      </c>
      <c r="B13" s="494"/>
      <c r="C13" s="494"/>
      <c r="D13" s="494"/>
      <c r="E13" s="494"/>
    </row>
    <row r="14" spans="1:7" x14ac:dyDescent="0.25">
      <c r="A14" s="494"/>
      <c r="B14" s="494"/>
      <c r="C14" s="494"/>
      <c r="D14" s="494"/>
      <c r="E14" s="494"/>
    </row>
    <row r="15" spans="1:7" x14ac:dyDescent="0.25">
      <c r="A15" s="109"/>
      <c r="B15" s="109"/>
      <c r="C15" s="109"/>
      <c r="D15" s="109"/>
    </row>
    <row r="16" spans="1:7" x14ac:dyDescent="0.25">
      <c r="A16" s="109"/>
      <c r="B16" s="109"/>
      <c r="C16" s="109"/>
    </row>
    <row r="17" spans="1:8" ht="16.5" x14ac:dyDescent="0.3">
      <c r="A17" s="109"/>
      <c r="B17" s="109"/>
      <c r="C17" s="109"/>
      <c r="H17" s="117"/>
    </row>
    <row r="18" spans="1:8" x14ac:dyDescent="0.25">
      <c r="A18" s="109"/>
      <c r="B18" s="109"/>
      <c r="C18" s="109"/>
    </row>
    <row r="19" spans="1:8" x14ac:dyDescent="0.25">
      <c r="A19" s="109"/>
      <c r="B19" s="109"/>
      <c r="C19" s="109"/>
    </row>
    <row r="20" spans="1:8" x14ac:dyDescent="0.25">
      <c r="A20" s="109"/>
      <c r="B20" s="109"/>
      <c r="C20" s="109"/>
    </row>
  </sheetData>
  <mergeCells count="1">
    <mergeCell ref="A13:E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
  <sheetViews>
    <sheetView workbookViewId="0"/>
  </sheetViews>
  <sheetFormatPr defaultRowHeight="15" x14ac:dyDescent="0.25"/>
  <cols>
    <col min="1" max="1" width="22.42578125" customWidth="1"/>
    <col min="2" max="4" width="21.5703125" customWidth="1"/>
    <col min="5" max="6" width="17.42578125" customWidth="1"/>
    <col min="7" max="7" width="23.140625" customWidth="1"/>
  </cols>
  <sheetData>
    <row r="1" spans="1:7" ht="18.75" x14ac:dyDescent="0.3">
      <c r="A1" s="110" t="s">
        <v>25</v>
      </c>
    </row>
    <row r="2" spans="1:7" ht="15.75" x14ac:dyDescent="0.25">
      <c r="A2" s="111" t="s">
        <v>275</v>
      </c>
    </row>
    <row r="3" spans="1:7" ht="15.75" x14ac:dyDescent="0.25">
      <c r="A3" s="112" t="s">
        <v>263</v>
      </c>
    </row>
    <row r="5" spans="1:7" x14ac:dyDescent="0.25">
      <c r="A5" s="497" t="s">
        <v>203</v>
      </c>
      <c r="B5" s="498" t="s">
        <v>290</v>
      </c>
      <c r="C5" s="499"/>
      <c r="D5" s="500"/>
      <c r="E5" s="498" t="s">
        <v>33</v>
      </c>
      <c r="F5" s="500"/>
      <c r="G5" s="123" t="s">
        <v>381</v>
      </c>
    </row>
    <row r="6" spans="1:7" x14ac:dyDescent="0.25">
      <c r="A6" s="497"/>
      <c r="B6" s="25">
        <v>2019</v>
      </c>
      <c r="C6" s="25">
        <v>2020</v>
      </c>
      <c r="D6" s="25">
        <v>2021</v>
      </c>
      <c r="E6" s="25" t="s">
        <v>34</v>
      </c>
      <c r="F6" s="25" t="s">
        <v>36</v>
      </c>
      <c r="G6" s="123" t="s">
        <v>59</v>
      </c>
    </row>
    <row r="7" spans="1:7" x14ac:dyDescent="0.25">
      <c r="A7" s="80" t="s">
        <v>204</v>
      </c>
      <c r="B7" s="273">
        <v>10351700139.907621</v>
      </c>
      <c r="C7" s="273">
        <v>9858983780.3405132</v>
      </c>
      <c r="D7" s="273">
        <v>10775795788.458735</v>
      </c>
      <c r="E7" s="215">
        <v>-4.7597626757714909E-2</v>
      </c>
      <c r="F7" s="215">
        <v>9.299254654890568E-2</v>
      </c>
      <c r="G7" s="175">
        <v>2.0278734106178753E-2</v>
      </c>
    </row>
    <row r="8" spans="1:7" x14ac:dyDescent="0.25">
      <c r="A8" s="80" t="s">
        <v>207</v>
      </c>
      <c r="B8" s="273">
        <v>8526254361.3841133</v>
      </c>
      <c r="C8" s="273">
        <v>8223930451.3349609</v>
      </c>
      <c r="D8" s="273">
        <v>9416698396.8059349</v>
      </c>
      <c r="E8" s="215">
        <v>-3.545799799480466E-2</v>
      </c>
      <c r="F8" s="215">
        <v>0.14503623936622131</v>
      </c>
      <c r="G8" s="175">
        <v>5.0921284724405602E-2</v>
      </c>
    </row>
    <row r="9" spans="1:7" x14ac:dyDescent="0.25">
      <c r="A9" s="80" t="s">
        <v>206</v>
      </c>
      <c r="B9" s="273">
        <v>3317083219.7685366</v>
      </c>
      <c r="C9" s="273">
        <v>3032980745.396781</v>
      </c>
      <c r="D9" s="273">
        <v>3356044753.5792208</v>
      </c>
      <c r="E9" s="215">
        <v>-8.5648280597428017E-2</v>
      </c>
      <c r="F9" s="215">
        <v>0.10651699938179986</v>
      </c>
      <c r="G9" s="175">
        <v>5.8557157629137713E-3</v>
      </c>
    </row>
    <row r="10" spans="1:7" x14ac:dyDescent="0.25">
      <c r="A10" s="80" t="s">
        <v>291</v>
      </c>
      <c r="B10" s="273">
        <v>1498828051.2584367</v>
      </c>
      <c r="C10" s="273">
        <v>1562140058.5764399</v>
      </c>
      <c r="D10" s="273">
        <v>1901299620.2630491</v>
      </c>
      <c r="E10" s="215">
        <v>4.2241007742579641E-2</v>
      </c>
      <c r="F10" s="215">
        <v>0.2171121339757982</v>
      </c>
      <c r="G10" s="175">
        <v>0.12628778607008684</v>
      </c>
    </row>
    <row r="11" spans="1:7" x14ac:dyDescent="0.25">
      <c r="A11" s="85" t="s">
        <v>283</v>
      </c>
      <c r="B11" s="247">
        <v>23693865772.318707</v>
      </c>
      <c r="C11" s="247">
        <v>22678035035.648697</v>
      </c>
      <c r="D11" s="247">
        <v>25449838559.106941</v>
      </c>
      <c r="E11" s="125">
        <v>-4.287315317945263E-2</v>
      </c>
      <c r="F11" s="125">
        <v>0.12222414856935854</v>
      </c>
      <c r="G11" s="125">
        <v>3.6393197944710298E-2</v>
      </c>
    </row>
    <row r="13" spans="1:7" x14ac:dyDescent="0.25">
      <c r="A13" s="41" t="s">
        <v>287</v>
      </c>
    </row>
    <row r="14" spans="1:7" ht="15" customHeight="1" x14ac:dyDescent="0.25">
      <c r="A14" s="501" t="s">
        <v>1554</v>
      </c>
      <c r="B14" s="501"/>
      <c r="C14" s="501"/>
      <c r="D14" s="501"/>
      <c r="E14" s="501"/>
      <c r="F14" s="501"/>
      <c r="G14" s="501"/>
    </row>
    <row r="15" spans="1:7" x14ac:dyDescent="0.25">
      <c r="A15" s="501"/>
      <c r="B15" s="501"/>
      <c r="C15" s="501"/>
      <c r="D15" s="501"/>
      <c r="E15" s="501"/>
      <c r="F15" s="501"/>
      <c r="G15" s="501"/>
    </row>
    <row r="16" spans="1:7" x14ac:dyDescent="0.25">
      <c r="A16" s="501"/>
      <c r="B16" s="501"/>
      <c r="C16" s="501"/>
      <c r="D16" s="501"/>
      <c r="E16" s="501"/>
      <c r="F16" s="501"/>
      <c r="G16" s="501"/>
    </row>
  </sheetData>
  <mergeCells count="4">
    <mergeCell ref="A5:A6"/>
    <mergeCell ref="B5:D5"/>
    <mergeCell ref="E5:F5"/>
    <mergeCell ref="A14:G16"/>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3" tint="0.39997558519241921"/>
  </sheetPr>
  <dimension ref="A1:F32"/>
  <sheetViews>
    <sheetView zoomScaleNormal="100" workbookViewId="0"/>
  </sheetViews>
  <sheetFormatPr defaultRowHeight="15" x14ac:dyDescent="0.25"/>
  <cols>
    <col min="1" max="1" width="24.7109375" customWidth="1"/>
    <col min="2" max="2" width="14.140625" customWidth="1"/>
    <col min="3" max="3" width="15.42578125" customWidth="1"/>
    <col min="4" max="4" width="17.7109375" customWidth="1"/>
  </cols>
  <sheetData>
    <row r="1" spans="1:4" ht="18.75" x14ac:dyDescent="0.3">
      <c r="A1" s="110" t="s">
        <v>25</v>
      </c>
    </row>
    <row r="2" spans="1:4" ht="15.75" x14ac:dyDescent="0.25">
      <c r="A2" s="111" t="s">
        <v>143</v>
      </c>
    </row>
    <row r="3" spans="1:4" ht="15.75" x14ac:dyDescent="0.25">
      <c r="A3" s="112" t="s">
        <v>160</v>
      </c>
    </row>
    <row r="4" spans="1:4" ht="15.75" x14ac:dyDescent="0.25">
      <c r="A4" s="112"/>
    </row>
    <row r="5" spans="1:4" x14ac:dyDescent="0.25">
      <c r="A5" s="497" t="s">
        <v>161</v>
      </c>
      <c r="B5" s="497" t="s">
        <v>239</v>
      </c>
      <c r="C5" s="497"/>
      <c r="D5" s="497"/>
    </row>
    <row r="6" spans="1:4" x14ac:dyDescent="0.25">
      <c r="A6" s="497"/>
      <c r="B6" s="25">
        <v>2019</v>
      </c>
      <c r="C6" s="25">
        <v>2020</v>
      </c>
      <c r="D6" s="25">
        <v>2021</v>
      </c>
    </row>
    <row r="7" spans="1:4" x14ac:dyDescent="0.25">
      <c r="A7" s="533" t="s">
        <v>1589</v>
      </c>
      <c r="B7" s="119">
        <v>0</v>
      </c>
      <c r="C7" s="114">
        <v>-5.5967093097244826E-2</v>
      </c>
      <c r="D7" s="114">
        <v>3.9779235543982418E-2</v>
      </c>
    </row>
    <row r="8" spans="1:4" x14ac:dyDescent="0.25">
      <c r="A8" s="534"/>
      <c r="B8" s="119">
        <v>0</v>
      </c>
      <c r="C8" s="114">
        <v>-4.1765296059213274E-2</v>
      </c>
      <c r="D8" s="114">
        <v>7.5354585832515544E-2</v>
      </c>
    </row>
    <row r="9" spans="1:4" x14ac:dyDescent="0.25">
      <c r="A9" s="534"/>
      <c r="B9" s="119">
        <v>0</v>
      </c>
      <c r="C9" s="114">
        <v>-3.3562892470188017E-2</v>
      </c>
      <c r="D9" s="114">
        <v>2.5603553367695639E-2</v>
      </c>
    </row>
    <row r="10" spans="1:4" x14ac:dyDescent="0.25">
      <c r="A10" s="534"/>
      <c r="B10" s="119">
        <v>0</v>
      </c>
      <c r="C10" s="114">
        <v>-3.0912292486226085E-2</v>
      </c>
      <c r="D10" s="114">
        <v>4.3501786622925483E-2</v>
      </c>
    </row>
    <row r="11" spans="1:4" x14ac:dyDescent="0.25">
      <c r="A11" s="534"/>
      <c r="B11" s="119">
        <v>0</v>
      </c>
      <c r="C11" s="114">
        <v>-3.9577806139558698E-2</v>
      </c>
      <c r="D11" s="114">
        <v>-2.3019177444135466E-2</v>
      </c>
    </row>
    <row r="12" spans="1:4" x14ac:dyDescent="0.25">
      <c r="A12" s="534"/>
      <c r="B12" s="119">
        <v>0</v>
      </c>
      <c r="C12" s="114">
        <v>-5.9029613488505724E-2</v>
      </c>
      <c r="D12" s="114">
        <v>3.2882457920174336E-2</v>
      </c>
    </row>
    <row r="13" spans="1:4" x14ac:dyDescent="0.25">
      <c r="A13" s="534"/>
      <c r="B13" s="119">
        <v>0</v>
      </c>
      <c r="C13" s="114">
        <v>1.5624148521566728E-2</v>
      </c>
      <c r="D13" s="114">
        <v>8.3119637769530227E-2</v>
      </c>
    </row>
    <row r="14" spans="1:4" x14ac:dyDescent="0.25">
      <c r="A14" s="534"/>
      <c r="B14" s="119">
        <v>0</v>
      </c>
      <c r="C14" s="114">
        <v>-4.9170088480497108E-2</v>
      </c>
      <c r="D14" s="114">
        <v>9.0122585232079611E-2</v>
      </c>
    </row>
    <row r="15" spans="1:4" x14ac:dyDescent="0.25">
      <c r="A15" s="534"/>
      <c r="B15" s="119">
        <v>0</v>
      </c>
      <c r="C15" s="114">
        <v>-5.9828024672468311E-2</v>
      </c>
      <c r="D15" s="114">
        <v>5.6004120671672514E-2</v>
      </c>
    </row>
    <row r="16" spans="1:4" x14ac:dyDescent="0.25">
      <c r="A16" s="535"/>
      <c r="B16" s="119">
        <v>0</v>
      </c>
      <c r="C16" s="114">
        <v>-6.837475308883309E-2</v>
      </c>
      <c r="D16" s="114">
        <v>-4.337263355294131E-3</v>
      </c>
    </row>
    <row r="17" spans="1:6" x14ac:dyDescent="0.25">
      <c r="A17" s="533" t="s">
        <v>162</v>
      </c>
      <c r="B17" s="119">
        <v>0</v>
      </c>
      <c r="C17" s="114">
        <v>-2.6751057545428891E-2</v>
      </c>
      <c r="D17" s="114">
        <v>-5.9896054615461526E-2</v>
      </c>
    </row>
    <row r="18" spans="1:6" x14ac:dyDescent="0.25">
      <c r="A18" s="534"/>
      <c r="B18" s="119">
        <v>0</v>
      </c>
      <c r="C18" s="114">
        <v>-7.1045038905314703E-2</v>
      </c>
      <c r="D18" s="114">
        <v>-7.2076829468374098E-2</v>
      </c>
    </row>
    <row r="19" spans="1:6" x14ac:dyDescent="0.25">
      <c r="A19" s="534"/>
      <c r="B19" s="119">
        <v>0</v>
      </c>
      <c r="C19" s="114">
        <v>-5.5074329541316906E-2</v>
      </c>
      <c r="D19" s="114">
        <v>-1.5526899821300228E-2</v>
      </c>
    </row>
    <row r="20" spans="1:6" x14ac:dyDescent="0.25">
      <c r="A20" s="534"/>
      <c r="B20" s="119">
        <v>0</v>
      </c>
      <c r="C20" s="114">
        <v>-7.9153777853562965E-2</v>
      </c>
      <c r="D20" s="114">
        <v>-0.10374077044372418</v>
      </c>
    </row>
    <row r="21" spans="1:6" x14ac:dyDescent="0.25">
      <c r="A21" s="535"/>
      <c r="B21" s="119">
        <v>0</v>
      </c>
      <c r="C21" s="114">
        <v>-7.5991979220259118E-2</v>
      </c>
      <c r="D21" s="114">
        <v>-2.8887714196189879E-2</v>
      </c>
    </row>
    <row r="23" spans="1:6" x14ac:dyDescent="0.25">
      <c r="A23" s="92" t="s">
        <v>158</v>
      </c>
    </row>
    <row r="24" spans="1:6" ht="15" customHeight="1" x14ac:dyDescent="0.25">
      <c r="A24" s="494" t="s">
        <v>163</v>
      </c>
      <c r="B24" s="494"/>
      <c r="C24" s="494"/>
      <c r="D24" s="494"/>
      <c r="E24" s="494"/>
      <c r="F24" s="494"/>
    </row>
    <row r="25" spans="1:6" x14ac:dyDescent="0.25">
      <c r="A25" s="494"/>
      <c r="B25" s="494"/>
      <c r="C25" s="494"/>
      <c r="D25" s="494"/>
      <c r="E25" s="494"/>
      <c r="F25" s="494"/>
    </row>
    <row r="26" spans="1:6" x14ac:dyDescent="0.25">
      <c r="A26" s="494"/>
      <c r="B26" s="494"/>
      <c r="C26" s="494"/>
      <c r="D26" s="494"/>
      <c r="E26" s="494"/>
      <c r="F26" s="494"/>
    </row>
    <row r="27" spans="1:6" x14ac:dyDescent="0.25">
      <c r="A27" s="494"/>
      <c r="B27" s="494"/>
      <c r="C27" s="494"/>
      <c r="D27" s="494"/>
      <c r="E27" s="494"/>
      <c r="F27" s="494"/>
    </row>
    <row r="28" spans="1:6" x14ac:dyDescent="0.25">
      <c r="A28" s="494"/>
      <c r="B28" s="494"/>
      <c r="C28" s="494"/>
      <c r="D28" s="494"/>
      <c r="E28" s="494"/>
      <c r="F28" s="494"/>
    </row>
    <row r="29" spans="1:6" x14ac:dyDescent="0.25">
      <c r="A29" s="494"/>
      <c r="B29" s="494"/>
      <c r="C29" s="494"/>
      <c r="D29" s="494"/>
      <c r="E29" s="494"/>
      <c r="F29" s="494"/>
    </row>
    <row r="30" spans="1:6" x14ac:dyDescent="0.25">
      <c r="A30" s="494"/>
      <c r="B30" s="494"/>
      <c r="C30" s="494"/>
      <c r="D30" s="494"/>
      <c r="E30" s="494"/>
      <c r="F30" s="494"/>
    </row>
    <row r="31" spans="1:6" x14ac:dyDescent="0.25">
      <c r="A31" s="391"/>
      <c r="B31" s="391"/>
      <c r="C31" s="391"/>
      <c r="D31" s="391"/>
      <c r="E31" s="391"/>
    </row>
    <row r="32" spans="1:6" x14ac:dyDescent="0.25">
      <c r="A32" s="391"/>
      <c r="B32" s="391"/>
      <c r="C32" s="391"/>
      <c r="D32" s="391"/>
      <c r="E32" s="391"/>
    </row>
  </sheetData>
  <mergeCells count="5">
    <mergeCell ref="B5:D5"/>
    <mergeCell ref="A7:A16"/>
    <mergeCell ref="A17:A21"/>
    <mergeCell ref="A5:A6"/>
    <mergeCell ref="A24:F30"/>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tint="0.39997558519241921"/>
  </sheetPr>
  <dimension ref="A1:G39"/>
  <sheetViews>
    <sheetView zoomScale="90" zoomScaleNormal="90" workbookViewId="0"/>
  </sheetViews>
  <sheetFormatPr defaultRowHeight="15" x14ac:dyDescent="0.25"/>
  <cols>
    <col min="1" max="1" width="66.7109375" customWidth="1"/>
    <col min="2" max="2" width="29.28515625" customWidth="1"/>
    <col min="3" max="3" width="26.140625" customWidth="1"/>
    <col min="4" max="4" width="24.140625" customWidth="1"/>
    <col min="5" max="5" width="26" customWidth="1"/>
    <col min="6" max="6" width="27.28515625" customWidth="1"/>
    <col min="7" max="7" width="28.7109375" customWidth="1"/>
  </cols>
  <sheetData>
    <row r="1" spans="1:6" ht="18.75" x14ac:dyDescent="0.3">
      <c r="A1" s="110" t="s">
        <v>25</v>
      </c>
    </row>
    <row r="2" spans="1:6" ht="15.75" x14ac:dyDescent="0.25">
      <c r="A2" s="111" t="s">
        <v>143</v>
      </c>
    </row>
    <row r="3" spans="1:6" ht="15.75" x14ac:dyDescent="0.25">
      <c r="A3" s="112" t="s">
        <v>244</v>
      </c>
    </row>
    <row r="5" spans="1:6" x14ac:dyDescent="0.25">
      <c r="A5" s="496" t="s">
        <v>164</v>
      </c>
      <c r="B5" s="496" t="s">
        <v>240</v>
      </c>
      <c r="C5" s="496" t="s">
        <v>241</v>
      </c>
      <c r="D5" s="496" t="s">
        <v>382</v>
      </c>
      <c r="E5" s="496"/>
      <c r="F5" s="496"/>
    </row>
    <row r="6" spans="1:6" x14ac:dyDescent="0.25">
      <c r="A6" s="496"/>
      <c r="B6" s="496"/>
      <c r="C6" s="496"/>
      <c r="D6" s="496" t="s">
        <v>167</v>
      </c>
      <c r="E6" s="496" t="s">
        <v>168</v>
      </c>
      <c r="F6" s="496" t="s">
        <v>169</v>
      </c>
    </row>
    <row r="7" spans="1:6" x14ac:dyDescent="0.25">
      <c r="A7" s="496"/>
      <c r="B7" s="496"/>
      <c r="C7" s="496"/>
      <c r="D7" s="496"/>
      <c r="E7" s="496"/>
      <c r="F7" s="496"/>
    </row>
    <row r="8" spans="1:6" x14ac:dyDescent="0.25">
      <c r="A8" s="37" t="s">
        <v>170</v>
      </c>
      <c r="B8" s="121">
        <v>2741263.73</v>
      </c>
      <c r="C8" s="191">
        <v>0.95218893805595273</v>
      </c>
      <c r="D8" s="172">
        <v>3.4893358608180325E-2</v>
      </c>
      <c r="E8" s="172">
        <v>2.3646060533258684E-2</v>
      </c>
      <c r="F8" s="172">
        <v>5.1213679745059082E-2</v>
      </c>
    </row>
    <row r="9" spans="1:6" x14ac:dyDescent="0.25">
      <c r="A9" s="37" t="s">
        <v>171</v>
      </c>
      <c r="B9" s="121">
        <v>1514394.2385499999</v>
      </c>
      <c r="C9" s="191">
        <v>0.72312874159408902</v>
      </c>
      <c r="D9" s="174">
        <v>3.8068212774362564E-2</v>
      </c>
      <c r="E9" s="174">
        <v>3.3815690412186239E-2</v>
      </c>
      <c r="F9" s="174">
        <v>2.6013238458851173E-2</v>
      </c>
    </row>
    <row r="10" spans="1:6" x14ac:dyDescent="0.25">
      <c r="A10" s="37" t="s">
        <v>172</v>
      </c>
      <c r="B10" s="121">
        <v>1403572.26</v>
      </c>
      <c r="C10" s="191">
        <v>0.95834966131348309</v>
      </c>
      <c r="D10" s="174">
        <v>2.2181061106458601E-2</v>
      </c>
      <c r="E10" s="174">
        <v>3.294205774224146E-2</v>
      </c>
      <c r="F10" s="174">
        <v>5.0307194201673733E-2</v>
      </c>
    </row>
    <row r="11" spans="1:6" x14ac:dyDescent="0.25">
      <c r="A11" s="37" t="s">
        <v>173</v>
      </c>
      <c r="B11" s="121">
        <v>838927.56860999996</v>
      </c>
      <c r="C11" s="191">
        <v>0.61480635432517838</v>
      </c>
      <c r="D11" s="174">
        <v>5.7577438948840598E-2</v>
      </c>
      <c r="E11" s="174">
        <v>1.7498875021944915E-2</v>
      </c>
      <c r="F11" s="174">
        <v>4.5588987876574283E-2</v>
      </c>
    </row>
    <row r="12" spans="1:6" x14ac:dyDescent="0.25">
      <c r="A12" s="37" t="s">
        <v>174</v>
      </c>
      <c r="B12" s="121">
        <v>532762.86401000002</v>
      </c>
      <c r="C12" s="191">
        <v>0.68706928490633179</v>
      </c>
      <c r="D12" s="174">
        <v>3.5069416081449312E-2</v>
      </c>
      <c r="E12" s="174">
        <v>6.0241104216289365E-2</v>
      </c>
      <c r="F12" s="174">
        <v>5.4781741734434508E-2</v>
      </c>
    </row>
    <row r="13" spans="1:6" x14ac:dyDescent="0.25">
      <c r="A13" s="37" t="s">
        <v>175</v>
      </c>
      <c r="B13" s="121">
        <v>907168.62</v>
      </c>
      <c r="C13" s="191">
        <v>0.96120829223568161</v>
      </c>
      <c r="D13" s="174">
        <v>2.8871249281471334E-2</v>
      </c>
      <c r="E13" s="174">
        <v>2.0565002701993018E-2</v>
      </c>
      <c r="F13" s="174">
        <v>5.0421704587009453E-2</v>
      </c>
    </row>
    <row r="14" spans="1:6" x14ac:dyDescent="0.25">
      <c r="A14" s="37" t="s">
        <v>176</v>
      </c>
      <c r="B14" s="121">
        <v>753177.32474000007</v>
      </c>
      <c r="C14" s="191">
        <v>0.78655315360762335</v>
      </c>
      <c r="D14" s="174">
        <v>6.4662196683017203E-2</v>
      </c>
      <c r="E14" s="174">
        <v>5.3582887298119664E-2</v>
      </c>
      <c r="F14" s="174">
        <v>5.0324757536525322E-2</v>
      </c>
    </row>
    <row r="15" spans="1:6" x14ac:dyDescent="0.25">
      <c r="A15" s="37" t="s">
        <v>177</v>
      </c>
      <c r="B15" s="121">
        <v>617402</v>
      </c>
      <c r="C15" s="191">
        <v>0.70220860962549525</v>
      </c>
      <c r="D15" s="174">
        <v>2.1358794272761772E-2</v>
      </c>
      <c r="E15" s="174">
        <v>1.3039560875573786E-2</v>
      </c>
      <c r="F15" s="174">
        <v>2.1890359671760118E-2</v>
      </c>
    </row>
    <row r="16" spans="1:6" x14ac:dyDescent="0.25">
      <c r="A16" s="37" t="s">
        <v>178</v>
      </c>
      <c r="B16" s="121">
        <v>555000</v>
      </c>
      <c r="C16" s="191">
        <v>0.4974252252252252</v>
      </c>
      <c r="D16" s="174">
        <v>7.811898498708536E-2</v>
      </c>
      <c r="E16" s="174">
        <v>4.1346267572477613E-2</v>
      </c>
      <c r="F16" s="174">
        <v>0.13062262066780228</v>
      </c>
    </row>
    <row r="17" spans="1:7" x14ac:dyDescent="0.25">
      <c r="A17" s="37" t="s">
        <v>179</v>
      </c>
      <c r="B17" s="121">
        <v>345510.51212999999</v>
      </c>
      <c r="C17" s="191">
        <v>0.65667177129080423</v>
      </c>
      <c r="D17" s="174">
        <v>2.6821035310812924E-2</v>
      </c>
      <c r="E17" s="174">
        <v>6.7978757966515868E-2</v>
      </c>
      <c r="F17" s="192" t="s">
        <v>242</v>
      </c>
    </row>
    <row r="18" spans="1:7" x14ac:dyDescent="0.25">
      <c r="A18" s="41"/>
      <c r="B18" s="189"/>
      <c r="C18" s="193"/>
      <c r="D18" s="194"/>
      <c r="E18" s="194"/>
      <c r="F18" s="195"/>
    </row>
    <row r="19" spans="1:7" ht="15" customHeight="1" x14ac:dyDescent="0.25">
      <c r="A19" s="496" t="s">
        <v>164</v>
      </c>
      <c r="B19" s="536" t="s">
        <v>243</v>
      </c>
      <c r="C19" s="537"/>
      <c r="D19" s="537"/>
      <c r="E19" s="537"/>
      <c r="F19" s="537"/>
      <c r="G19" s="538"/>
    </row>
    <row r="20" spans="1:7" x14ac:dyDescent="0.25">
      <c r="A20" s="496"/>
      <c r="B20" s="496">
        <v>2020</v>
      </c>
      <c r="C20" s="496"/>
      <c r="D20" s="496"/>
      <c r="E20" s="496">
        <v>2021</v>
      </c>
      <c r="F20" s="496"/>
      <c r="G20" s="496"/>
    </row>
    <row r="21" spans="1:7" ht="24" customHeight="1" x14ac:dyDescent="0.25">
      <c r="A21" s="496"/>
      <c r="B21" s="120" t="s">
        <v>167</v>
      </c>
      <c r="C21" s="120" t="s">
        <v>168</v>
      </c>
      <c r="D21" s="120" t="s">
        <v>169</v>
      </c>
      <c r="E21" s="120" t="s">
        <v>167</v>
      </c>
      <c r="F21" s="120" t="s">
        <v>168</v>
      </c>
      <c r="G21" s="120" t="s">
        <v>169</v>
      </c>
    </row>
    <row r="22" spans="1:7" x14ac:dyDescent="0.25">
      <c r="A22" s="37" t="s">
        <v>170</v>
      </c>
      <c r="B22" s="274">
        <v>3.0729840272557166E-2</v>
      </c>
      <c r="C22" s="173">
        <v>1.8622102900438425E-3</v>
      </c>
      <c r="D22" s="173">
        <v>5.1672133147364817E-2</v>
      </c>
      <c r="E22" s="174">
        <v>3.9073695012179659E-2</v>
      </c>
      <c r="F22" s="174">
        <v>4.590356486437612E-2</v>
      </c>
      <c r="G22" s="174">
        <v>5.0755426195459856E-2</v>
      </c>
    </row>
    <row r="23" spans="1:7" x14ac:dyDescent="0.25">
      <c r="A23" s="37" t="s">
        <v>171</v>
      </c>
      <c r="B23" s="172">
        <v>2.3193442215213161E-2</v>
      </c>
      <c r="C23" s="174">
        <v>1.0066140030437062E-2</v>
      </c>
      <c r="D23" s="174">
        <v>8.5284036638307387E-2</v>
      </c>
      <c r="E23" s="174">
        <v>5.315922670456813E-2</v>
      </c>
      <c r="F23" s="174">
        <v>5.8123660803261153E-2</v>
      </c>
      <c r="G23" s="174">
        <v>-3.0020593729921687E-2</v>
      </c>
    </row>
    <row r="24" spans="1:7" x14ac:dyDescent="0.25">
      <c r="A24" s="37" t="s">
        <v>172</v>
      </c>
      <c r="B24" s="172">
        <v>2.3732989827449612E-2</v>
      </c>
      <c r="C24" s="172">
        <v>6.8839381553328652E-2</v>
      </c>
      <c r="D24" s="173">
        <v>1.2434314157696389E-2</v>
      </c>
      <c r="E24" s="174">
        <v>2.0631485032865764E-2</v>
      </c>
      <c r="F24" s="174">
        <v>-1.7496425869287765E-3</v>
      </c>
      <c r="G24" s="174">
        <v>8.9596813112328977E-2</v>
      </c>
    </row>
    <row r="25" spans="1:7" x14ac:dyDescent="0.25">
      <c r="A25" s="37" t="s">
        <v>173</v>
      </c>
      <c r="B25" s="174">
        <v>6.1894241303877683E-2</v>
      </c>
      <c r="C25" s="174">
        <v>2.8254719835010704E-2</v>
      </c>
      <c r="D25" s="174">
        <v>5.6347447366499312E-2</v>
      </c>
      <c r="E25" s="174">
        <v>5.3278185217619102E-2</v>
      </c>
      <c r="F25" s="174">
        <v>6.8555394883513775E-3</v>
      </c>
      <c r="G25" s="174">
        <v>3.494009882285825E-2</v>
      </c>
    </row>
    <row r="26" spans="1:7" x14ac:dyDescent="0.25">
      <c r="A26" s="37" t="s">
        <v>174</v>
      </c>
      <c r="B26" s="174">
        <v>3.6176331406735103E-2</v>
      </c>
      <c r="C26" s="174">
        <v>4.3072431579110664E-2</v>
      </c>
      <c r="D26" s="174">
        <v>5.0432254907883785E-2</v>
      </c>
      <c r="E26" s="174">
        <v>3.3963683239781904E-2</v>
      </c>
      <c r="F26" s="174">
        <v>7.7692368273966417E-2</v>
      </c>
      <c r="G26" s="174">
        <v>5.914923832369557E-2</v>
      </c>
    </row>
    <row r="27" spans="1:7" x14ac:dyDescent="0.25">
      <c r="A27" s="37" t="s">
        <v>175</v>
      </c>
      <c r="B27" s="172">
        <v>1.9513008486740167E-3</v>
      </c>
      <c r="C27" s="172">
        <v>-1.909382988131772E-2</v>
      </c>
      <c r="D27" s="173">
        <v>-1.9795559725118237E-3</v>
      </c>
      <c r="E27" s="174">
        <v>5.6514470016036933E-2</v>
      </c>
      <c r="F27" s="174">
        <v>6.1827274074643529E-2</v>
      </c>
      <c r="G27" s="174">
        <v>0.10557430368339063</v>
      </c>
    </row>
    <row r="28" spans="1:7" x14ac:dyDescent="0.25">
      <c r="A28" s="37" t="s">
        <v>176</v>
      </c>
      <c r="B28" s="172">
        <v>6.4457914033529795E-2</v>
      </c>
      <c r="C28" s="174">
        <v>-1.7131795287066013E-4</v>
      </c>
      <c r="D28" s="174">
        <v>3.8611578668367522E-2</v>
      </c>
      <c r="E28" s="174">
        <v>6.4866518536873641E-2</v>
      </c>
      <c r="F28" s="174">
        <v>0.11022710224181986</v>
      </c>
      <c r="G28" s="174">
        <v>6.217003444981891E-2</v>
      </c>
    </row>
    <row r="29" spans="1:7" x14ac:dyDescent="0.25">
      <c r="A29" s="37" t="s">
        <v>177</v>
      </c>
      <c r="B29" s="174">
        <v>-3.2528197736917654E-2</v>
      </c>
      <c r="C29" s="174">
        <v>1.732346649005162E-2</v>
      </c>
      <c r="D29" s="174">
        <v>2.1045984822042531E-2</v>
      </c>
      <c r="E29" s="174">
        <v>7.8247225601973516E-2</v>
      </c>
      <c r="F29" s="174">
        <v>8.7736946044497995E-3</v>
      </c>
      <c r="G29" s="174">
        <v>2.2735432794520744E-2</v>
      </c>
    </row>
    <row r="30" spans="1:7" x14ac:dyDescent="0.25">
      <c r="A30" s="37" t="s">
        <v>178</v>
      </c>
      <c r="B30" s="172">
        <v>6.2157121453343546E-2</v>
      </c>
      <c r="C30" s="174">
        <v>2.1880089704964505E-2</v>
      </c>
      <c r="D30" s="174">
        <v>0.14927981055154074</v>
      </c>
      <c r="E30" s="174">
        <v>9.4320719894208344E-2</v>
      </c>
      <c r="F30" s="174">
        <v>6.1183263977886877E-2</v>
      </c>
      <c r="G30" s="174">
        <v>0.1122683080565629</v>
      </c>
    </row>
    <row r="31" spans="1:7" x14ac:dyDescent="0.25">
      <c r="A31" s="37" t="s">
        <v>179</v>
      </c>
      <c r="B31" s="172">
        <v>2.5276570020752731E-3</v>
      </c>
      <c r="C31" s="174">
        <v>9.5548830702829241E-2</v>
      </c>
      <c r="D31" s="192" t="s">
        <v>242</v>
      </c>
      <c r="E31" s="174">
        <v>5.1703093867451373E-2</v>
      </c>
      <c r="F31" s="174">
        <v>4.110250086797565E-2</v>
      </c>
      <c r="G31" s="174">
        <v>2.2678849326030249E-2</v>
      </c>
    </row>
    <row r="32" spans="1:7" x14ac:dyDescent="0.25">
      <c r="A32" s="41"/>
      <c r="B32" s="190"/>
      <c r="C32" s="194"/>
      <c r="D32" s="195"/>
      <c r="E32" s="194"/>
      <c r="F32" s="194"/>
      <c r="G32" s="194"/>
    </row>
    <row r="33" spans="1:7" x14ac:dyDescent="0.25">
      <c r="A33" s="92" t="s">
        <v>158</v>
      </c>
    </row>
    <row r="34" spans="1:7" ht="15" customHeight="1" x14ac:dyDescent="0.25">
      <c r="A34" s="539" t="s">
        <v>1590</v>
      </c>
      <c r="B34" s="539"/>
      <c r="C34" s="539"/>
      <c r="D34" s="539"/>
      <c r="E34" s="539"/>
      <c r="F34" s="539"/>
      <c r="G34" s="539"/>
    </row>
    <row r="35" spans="1:7" x14ac:dyDescent="0.25">
      <c r="A35" s="539"/>
      <c r="B35" s="539"/>
      <c r="C35" s="539"/>
      <c r="D35" s="539"/>
      <c r="E35" s="539"/>
      <c r="F35" s="539"/>
      <c r="G35" s="539"/>
    </row>
    <row r="36" spans="1:7" x14ac:dyDescent="0.25">
      <c r="A36" s="539"/>
      <c r="B36" s="539"/>
      <c r="C36" s="539"/>
      <c r="D36" s="539"/>
      <c r="E36" s="539"/>
      <c r="F36" s="539"/>
      <c r="G36" s="539"/>
    </row>
    <row r="37" spans="1:7" x14ac:dyDescent="0.25">
      <c r="A37" s="539"/>
      <c r="B37" s="539"/>
      <c r="C37" s="539"/>
      <c r="D37" s="539"/>
      <c r="E37" s="539"/>
      <c r="F37" s="539"/>
      <c r="G37" s="539"/>
    </row>
    <row r="38" spans="1:7" x14ac:dyDescent="0.25">
      <c r="A38" s="198"/>
      <c r="B38" s="198"/>
      <c r="C38" s="198"/>
      <c r="D38" s="198"/>
      <c r="E38" s="198"/>
      <c r="F38" s="198"/>
    </row>
    <row r="39" spans="1:7" x14ac:dyDescent="0.25">
      <c r="A39" s="109"/>
      <c r="B39" s="109"/>
      <c r="C39" s="109"/>
      <c r="D39" s="109"/>
      <c r="E39" s="109"/>
      <c r="F39" s="109"/>
    </row>
  </sheetData>
  <mergeCells count="12">
    <mergeCell ref="A5:A7"/>
    <mergeCell ref="B5:B7"/>
    <mergeCell ref="C5:C7"/>
    <mergeCell ref="D5:F5"/>
    <mergeCell ref="D6:D7"/>
    <mergeCell ref="E6:E7"/>
    <mergeCell ref="F6:F7"/>
    <mergeCell ref="A19:A21"/>
    <mergeCell ref="B19:G19"/>
    <mergeCell ref="B20:D20"/>
    <mergeCell ref="E20:G20"/>
    <mergeCell ref="A34:G37"/>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39997558519241921"/>
  </sheetPr>
  <dimension ref="A1:F42"/>
  <sheetViews>
    <sheetView workbookViewId="0"/>
  </sheetViews>
  <sheetFormatPr defaultRowHeight="15" x14ac:dyDescent="0.25"/>
  <cols>
    <col min="1" max="1" width="62" customWidth="1"/>
    <col min="2" max="2" width="44" customWidth="1"/>
    <col min="3" max="3" width="31.28515625" customWidth="1"/>
    <col min="4" max="6" width="27.85546875" customWidth="1"/>
    <col min="7" max="7" width="25.85546875" customWidth="1"/>
  </cols>
  <sheetData>
    <row r="1" spans="1:6" ht="18.75" x14ac:dyDescent="0.3">
      <c r="A1" s="110" t="s">
        <v>25</v>
      </c>
    </row>
    <row r="2" spans="1:6" ht="15.75" x14ac:dyDescent="0.25">
      <c r="A2" s="111" t="s">
        <v>143</v>
      </c>
    </row>
    <row r="3" spans="1:6" ht="15.75" x14ac:dyDescent="0.25">
      <c r="A3" s="112" t="s">
        <v>245</v>
      </c>
    </row>
    <row r="5" spans="1:6" x14ac:dyDescent="0.25">
      <c r="A5" s="496" t="s">
        <v>164</v>
      </c>
      <c r="B5" s="496" t="s">
        <v>165</v>
      </c>
      <c r="C5" s="496" t="s">
        <v>166</v>
      </c>
      <c r="D5" s="496" t="s">
        <v>382</v>
      </c>
      <c r="E5" s="496"/>
      <c r="F5" s="496"/>
    </row>
    <row r="6" spans="1:6" x14ac:dyDescent="0.25">
      <c r="A6" s="496"/>
      <c r="B6" s="496"/>
      <c r="C6" s="496"/>
      <c r="D6" s="496" t="s">
        <v>167</v>
      </c>
      <c r="E6" s="496" t="s">
        <v>168</v>
      </c>
      <c r="F6" s="496" t="s">
        <v>169</v>
      </c>
    </row>
    <row r="7" spans="1:6" x14ac:dyDescent="0.25">
      <c r="A7" s="496"/>
      <c r="B7" s="496"/>
      <c r="C7" s="496"/>
      <c r="D7" s="496"/>
      <c r="E7" s="496"/>
      <c r="F7" s="496"/>
    </row>
    <row r="8" spans="1:6" x14ac:dyDescent="0.25">
      <c r="A8" s="37" t="s">
        <v>170</v>
      </c>
      <c r="B8" s="121">
        <v>2741263.73</v>
      </c>
      <c r="C8" s="191">
        <v>0.95218893805595273</v>
      </c>
      <c r="D8" s="173">
        <v>0.1710029203943349</v>
      </c>
      <c r="E8" s="173">
        <v>0.18302903525894121</v>
      </c>
      <c r="F8" s="173">
        <v>0.21254651439499248</v>
      </c>
    </row>
    <row r="9" spans="1:6" x14ac:dyDescent="0.25">
      <c r="A9" s="37" t="s">
        <v>171</v>
      </c>
      <c r="B9" s="121">
        <v>1514394.2385499999</v>
      </c>
      <c r="C9" s="191">
        <v>0.72312874159408902</v>
      </c>
      <c r="D9" s="173">
        <v>0.16713861512152553</v>
      </c>
      <c r="E9" s="173">
        <v>0.13475979575967731</v>
      </c>
      <c r="F9" s="173">
        <v>9.5970632962913027E-2</v>
      </c>
    </row>
    <row r="10" spans="1:6" x14ac:dyDescent="0.25">
      <c r="A10" s="37" t="s">
        <v>172</v>
      </c>
      <c r="B10" s="121">
        <v>1403572.26</v>
      </c>
      <c r="C10" s="191">
        <v>0.95834966131348309</v>
      </c>
      <c r="D10" s="173">
        <v>0.17543268106657731</v>
      </c>
      <c r="E10" s="173">
        <v>9.1957250300009619E-2</v>
      </c>
      <c r="F10" s="173">
        <v>0.23100904280000861</v>
      </c>
    </row>
    <row r="11" spans="1:6" x14ac:dyDescent="0.25">
      <c r="A11" s="37" t="s">
        <v>173</v>
      </c>
      <c r="B11" s="121">
        <v>838927.56860999996</v>
      </c>
      <c r="C11" s="191">
        <v>0.61480635432517838</v>
      </c>
      <c r="D11" s="173">
        <v>0.19949526409820298</v>
      </c>
      <c r="E11" s="173">
        <v>0.13640233958327042</v>
      </c>
      <c r="F11" s="173">
        <v>0.15567292539258462</v>
      </c>
    </row>
    <row r="12" spans="1:6" x14ac:dyDescent="0.25">
      <c r="A12" s="37" t="s">
        <v>174</v>
      </c>
      <c r="B12" s="121">
        <v>532762.86401000002</v>
      </c>
      <c r="C12" s="191">
        <v>0.68706928490633179</v>
      </c>
      <c r="D12" s="173">
        <v>0.17971085801959866</v>
      </c>
      <c r="E12" s="173">
        <v>0.18255018160421801</v>
      </c>
      <c r="F12" s="173">
        <v>0.14869010139341574</v>
      </c>
    </row>
    <row r="13" spans="1:6" x14ac:dyDescent="0.25">
      <c r="A13" s="37" t="s">
        <v>175</v>
      </c>
      <c r="B13" s="121">
        <v>907168.62</v>
      </c>
      <c r="C13" s="191">
        <v>0.96120829223568161</v>
      </c>
      <c r="D13" s="173">
        <v>0.1812887129209958</v>
      </c>
      <c r="E13" s="173">
        <v>0.1205953717144123</v>
      </c>
      <c r="F13" s="173">
        <v>0.21403942358440831</v>
      </c>
    </row>
    <row r="14" spans="1:6" x14ac:dyDescent="0.25">
      <c r="A14" s="37" t="s">
        <v>176</v>
      </c>
      <c r="B14" s="121">
        <v>753177.32474000007</v>
      </c>
      <c r="C14" s="191">
        <v>0.78655315360762335</v>
      </c>
      <c r="D14" s="173">
        <v>0.15872878760253126</v>
      </c>
      <c r="E14" s="173">
        <v>0.2225512934396649</v>
      </c>
      <c r="F14" s="173">
        <v>0.12944838634605904</v>
      </c>
    </row>
    <row r="15" spans="1:6" x14ac:dyDescent="0.25">
      <c r="A15" s="37" t="s">
        <v>177</v>
      </c>
      <c r="B15" s="121">
        <v>617402</v>
      </c>
      <c r="C15" s="191">
        <v>0.70220860962549525</v>
      </c>
      <c r="D15" s="173">
        <v>0.19953902680079283</v>
      </c>
      <c r="E15" s="173">
        <v>7.5192426840225743E-2</v>
      </c>
      <c r="F15" s="173">
        <v>0.25700827642611057</v>
      </c>
    </row>
    <row r="16" spans="1:6" x14ac:dyDescent="0.25">
      <c r="A16" s="37" t="s">
        <v>178</v>
      </c>
      <c r="B16" s="121">
        <v>555000</v>
      </c>
      <c r="C16" s="191">
        <v>0.4974252252252252</v>
      </c>
      <c r="D16" s="173">
        <v>0.28328100650138949</v>
      </c>
      <c r="E16" s="173">
        <v>8.6445053446155093E-2</v>
      </c>
      <c r="F16" s="173">
        <v>0.21503864116411861</v>
      </c>
    </row>
    <row r="17" spans="1:6" x14ac:dyDescent="0.25">
      <c r="A17" s="37" t="s">
        <v>179</v>
      </c>
      <c r="B17" s="121">
        <v>345510.51212999999</v>
      </c>
      <c r="C17" s="191">
        <v>0.65667177129080423</v>
      </c>
      <c r="D17" s="173">
        <v>0.14930771515032179</v>
      </c>
      <c r="E17" s="173">
        <v>0.11888556803238061</v>
      </c>
      <c r="F17" s="173">
        <v>0.15445319778165278</v>
      </c>
    </row>
    <row r="18" spans="1:6" x14ac:dyDescent="0.25">
      <c r="A18" s="41"/>
      <c r="B18" s="189"/>
      <c r="C18" s="193"/>
      <c r="D18" s="196"/>
      <c r="E18" s="196"/>
      <c r="F18" s="196"/>
    </row>
    <row r="19" spans="1:6" ht="15" customHeight="1" x14ac:dyDescent="0.25">
      <c r="A19" s="120" t="s">
        <v>164</v>
      </c>
      <c r="B19" s="120" t="s">
        <v>382</v>
      </c>
      <c r="C19" s="193"/>
      <c r="D19" s="196"/>
      <c r="E19" s="196"/>
      <c r="F19" s="196"/>
    </row>
    <row r="20" spans="1:6" x14ac:dyDescent="0.25">
      <c r="A20" s="37" t="s">
        <v>170</v>
      </c>
      <c r="B20" s="172">
        <v>7.8E-2</v>
      </c>
      <c r="C20" s="193"/>
      <c r="D20" s="196"/>
      <c r="E20" s="196"/>
      <c r="F20" s="196"/>
    </row>
    <row r="21" spans="1:6" ht="24" customHeight="1" x14ac:dyDescent="0.25">
      <c r="A21" s="37" t="s">
        <v>171</v>
      </c>
      <c r="B21" s="172">
        <v>5.0999999999999997E-2</v>
      </c>
      <c r="C21" s="193"/>
      <c r="D21" s="196"/>
      <c r="E21" s="196"/>
      <c r="F21" s="196"/>
    </row>
    <row r="22" spans="1:6" x14ac:dyDescent="0.25">
      <c r="A22" s="37" t="s">
        <v>172</v>
      </c>
      <c r="B22" s="172">
        <v>5.8000000000000003E-2</v>
      </c>
      <c r="C22" s="193"/>
      <c r="D22" s="196"/>
      <c r="E22" s="196"/>
      <c r="F22" s="196"/>
    </row>
    <row r="23" spans="1:6" x14ac:dyDescent="0.25">
      <c r="A23" s="37" t="s">
        <v>173</v>
      </c>
      <c r="B23" s="172">
        <v>7.6999999999999999E-2</v>
      </c>
      <c r="C23" s="193"/>
      <c r="D23" s="196"/>
      <c r="E23" s="196"/>
      <c r="F23" s="196"/>
    </row>
    <row r="24" spans="1:6" x14ac:dyDescent="0.25">
      <c r="A24" s="37" t="s">
        <v>174</v>
      </c>
      <c r="B24" s="172">
        <v>7.3999999999999996E-2</v>
      </c>
      <c r="C24" s="193"/>
      <c r="D24" s="196"/>
      <c r="E24" s="196"/>
      <c r="F24" s="196"/>
    </row>
    <row r="25" spans="1:6" x14ac:dyDescent="0.25">
      <c r="A25" s="37" t="s">
        <v>175</v>
      </c>
      <c r="B25" s="172">
        <v>8.2000000000000003E-2</v>
      </c>
      <c r="C25" s="193"/>
      <c r="D25" s="196"/>
      <c r="E25" s="196"/>
      <c r="F25" s="196"/>
    </row>
    <row r="26" spans="1:6" x14ac:dyDescent="0.25">
      <c r="A26" s="37" t="s">
        <v>176</v>
      </c>
      <c r="B26" s="172">
        <v>9.6000000000000002E-2</v>
      </c>
      <c r="C26" s="193"/>
      <c r="D26" s="196"/>
      <c r="E26" s="196"/>
      <c r="F26" s="196"/>
    </row>
    <row r="27" spans="1:6" x14ac:dyDescent="0.25">
      <c r="A27" s="37" t="s">
        <v>177</v>
      </c>
      <c r="B27" s="172">
        <v>8.7999999999999995E-2</v>
      </c>
      <c r="C27" s="193"/>
      <c r="D27" s="196"/>
      <c r="E27" s="196"/>
      <c r="F27" s="196"/>
    </row>
    <row r="28" spans="1:6" x14ac:dyDescent="0.25">
      <c r="A28" s="37" t="s">
        <v>178</v>
      </c>
      <c r="B28" s="172">
        <v>0.127</v>
      </c>
      <c r="C28" s="193"/>
      <c r="D28" s="196"/>
      <c r="E28" s="196"/>
      <c r="F28" s="196"/>
    </row>
    <row r="29" spans="1:6" x14ac:dyDescent="0.25">
      <c r="A29" s="37" t="s">
        <v>179</v>
      </c>
      <c r="B29" s="172">
        <v>5.8999999999999997E-2</v>
      </c>
      <c r="C29" s="193"/>
      <c r="D29" s="196"/>
      <c r="E29" s="196"/>
      <c r="F29" s="196"/>
    </row>
    <row r="30" spans="1:6" x14ac:dyDescent="0.25">
      <c r="A30" s="41"/>
      <c r="B30" s="189"/>
      <c r="C30" s="193"/>
      <c r="D30" s="196"/>
      <c r="E30" s="196"/>
      <c r="F30" s="196"/>
    </row>
    <row r="31" spans="1:6" x14ac:dyDescent="0.25">
      <c r="A31" s="92" t="s">
        <v>158</v>
      </c>
    </row>
    <row r="32" spans="1:6" ht="15" customHeight="1" x14ac:dyDescent="0.25">
      <c r="A32" s="494" t="s">
        <v>1591</v>
      </c>
      <c r="B32" s="494"/>
      <c r="C32" s="494"/>
      <c r="D32" s="494"/>
      <c r="E32" s="494"/>
      <c r="F32" s="391"/>
    </row>
    <row r="33" spans="1:6" x14ac:dyDescent="0.25">
      <c r="A33" s="494"/>
      <c r="B33" s="494"/>
      <c r="C33" s="494"/>
      <c r="D33" s="494"/>
      <c r="E33" s="494"/>
      <c r="F33" s="391"/>
    </row>
    <row r="34" spans="1:6" x14ac:dyDescent="0.25">
      <c r="A34" s="494"/>
      <c r="B34" s="494"/>
      <c r="C34" s="494"/>
      <c r="D34" s="494"/>
      <c r="E34" s="494"/>
      <c r="F34" s="391"/>
    </row>
    <row r="35" spans="1:6" x14ac:dyDescent="0.25">
      <c r="A35" s="494"/>
      <c r="B35" s="494"/>
      <c r="C35" s="494"/>
      <c r="D35" s="494"/>
      <c r="E35" s="494"/>
      <c r="F35" s="391"/>
    </row>
    <row r="36" spans="1:6" x14ac:dyDescent="0.25">
      <c r="A36" s="109"/>
      <c r="B36" s="109"/>
      <c r="C36" s="109"/>
      <c r="D36" s="109"/>
      <c r="E36" s="109"/>
      <c r="F36" s="109"/>
    </row>
    <row r="37" spans="1:6" x14ac:dyDescent="0.25">
      <c r="A37" s="109"/>
      <c r="B37" s="109"/>
      <c r="C37" s="109"/>
      <c r="D37" s="109"/>
      <c r="E37" s="109"/>
      <c r="F37" s="109"/>
    </row>
    <row r="42" spans="1:6" x14ac:dyDescent="0.25">
      <c r="A42" s="122"/>
    </row>
  </sheetData>
  <mergeCells count="8">
    <mergeCell ref="A32:E35"/>
    <mergeCell ref="A5:A7"/>
    <mergeCell ref="B5:B7"/>
    <mergeCell ref="C5:C7"/>
    <mergeCell ref="D5:F5"/>
    <mergeCell ref="D6:D7"/>
    <mergeCell ref="E6:E7"/>
    <mergeCell ref="F6:F7"/>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tint="0.39997558519241921"/>
  </sheetPr>
  <dimension ref="A1:D55"/>
  <sheetViews>
    <sheetView zoomScale="90" zoomScaleNormal="90" workbookViewId="0"/>
  </sheetViews>
  <sheetFormatPr defaultRowHeight="15" x14ac:dyDescent="0.25"/>
  <cols>
    <col min="1" max="1" width="27.85546875" customWidth="1"/>
    <col min="2" max="2" width="25.5703125" customWidth="1"/>
    <col min="3" max="3" width="14.85546875" customWidth="1"/>
    <col min="4" max="4" width="25.85546875" customWidth="1"/>
    <col min="5" max="5" width="19.5703125" customWidth="1"/>
  </cols>
  <sheetData>
    <row r="1" spans="1:4" ht="18.75" x14ac:dyDescent="0.3">
      <c r="A1" s="110" t="s">
        <v>25</v>
      </c>
    </row>
    <row r="2" spans="1:4" ht="15.75" x14ac:dyDescent="0.25">
      <c r="A2" s="111" t="s">
        <v>143</v>
      </c>
    </row>
    <row r="3" spans="1:4" ht="15.75" x14ac:dyDescent="0.25">
      <c r="A3" s="112" t="s">
        <v>152</v>
      </c>
    </row>
    <row r="5" spans="1:4" x14ac:dyDescent="0.25">
      <c r="A5" s="85" t="s">
        <v>161</v>
      </c>
      <c r="B5" s="25" t="s">
        <v>180</v>
      </c>
      <c r="C5" s="25" t="s">
        <v>181</v>
      </c>
      <c r="D5" s="25" t="s">
        <v>182</v>
      </c>
    </row>
    <row r="6" spans="1:4" x14ac:dyDescent="0.25">
      <c r="A6" s="80" t="s">
        <v>183</v>
      </c>
      <c r="B6" s="80" t="s">
        <v>184</v>
      </c>
      <c r="C6" s="37">
        <v>2019</v>
      </c>
      <c r="D6" s="174">
        <v>6.9216018029528912E-6</v>
      </c>
    </row>
    <row r="7" spans="1:4" x14ac:dyDescent="0.25">
      <c r="A7" s="80" t="s">
        <v>183</v>
      </c>
      <c r="B7" s="80" t="s">
        <v>185</v>
      </c>
      <c r="C7" s="37">
        <v>2019</v>
      </c>
      <c r="D7" s="174">
        <v>0.59090083366174606</v>
      </c>
    </row>
    <row r="8" spans="1:4" x14ac:dyDescent="0.25">
      <c r="A8" s="80" t="s">
        <v>183</v>
      </c>
      <c r="B8" s="80" t="s">
        <v>186</v>
      </c>
      <c r="C8" s="37">
        <v>2019</v>
      </c>
      <c r="D8" s="174">
        <v>0.21633858554787064</v>
      </c>
    </row>
    <row r="9" spans="1:4" x14ac:dyDescent="0.25">
      <c r="A9" s="80" t="s">
        <v>183</v>
      </c>
      <c r="B9" s="80" t="s">
        <v>187</v>
      </c>
      <c r="C9" s="37">
        <v>2019</v>
      </c>
      <c r="D9" s="174">
        <v>0.19249209072175796</v>
      </c>
    </row>
    <row r="10" spans="1:4" x14ac:dyDescent="0.25">
      <c r="A10" s="80" t="s">
        <v>183</v>
      </c>
      <c r="B10" s="80" t="s">
        <v>188</v>
      </c>
      <c r="C10" s="37">
        <v>2019</v>
      </c>
      <c r="D10" s="174">
        <v>1.394532559971984E-4</v>
      </c>
    </row>
    <row r="11" spans="1:4" x14ac:dyDescent="0.25">
      <c r="A11" s="80" t="s">
        <v>183</v>
      </c>
      <c r="B11" s="80" t="s">
        <v>189</v>
      </c>
      <c r="C11" s="37">
        <v>2019</v>
      </c>
      <c r="D11" s="174">
        <v>1.2211521082521149E-4</v>
      </c>
    </row>
    <row r="12" spans="1:4" x14ac:dyDescent="0.25">
      <c r="A12" s="80" t="s">
        <v>183</v>
      </c>
      <c r="B12" s="80" t="s">
        <v>184</v>
      </c>
      <c r="C12" s="37">
        <v>2020</v>
      </c>
      <c r="D12" s="174">
        <v>1.1132391937964178E-6</v>
      </c>
    </row>
    <row r="13" spans="1:4" x14ac:dyDescent="0.25">
      <c r="A13" s="80" t="s">
        <v>183</v>
      </c>
      <c r="B13" s="80" t="s">
        <v>185</v>
      </c>
      <c r="C13" s="37">
        <v>2020</v>
      </c>
      <c r="D13" s="174">
        <v>0.59317191261672764</v>
      </c>
    </row>
    <row r="14" spans="1:4" x14ac:dyDescent="0.25">
      <c r="A14" s="80" t="s">
        <v>183</v>
      </c>
      <c r="B14" s="80" t="s">
        <v>186</v>
      </c>
      <c r="C14" s="37">
        <v>2020</v>
      </c>
      <c r="D14" s="174">
        <v>0.20454018047547334</v>
      </c>
    </row>
    <row r="15" spans="1:4" x14ac:dyDescent="0.25">
      <c r="A15" s="80" t="s">
        <v>183</v>
      </c>
      <c r="B15" s="80" t="s">
        <v>187</v>
      </c>
      <c r="C15" s="37">
        <v>2020</v>
      </c>
      <c r="D15" s="174">
        <v>0.20207987033345826</v>
      </c>
    </row>
    <row r="16" spans="1:4" x14ac:dyDescent="0.25">
      <c r="A16" s="80" t="s">
        <v>183</v>
      </c>
      <c r="B16" s="80" t="s">
        <v>188</v>
      </c>
      <c r="C16" s="37">
        <v>2020</v>
      </c>
      <c r="D16" s="174">
        <v>1.2667734326075072E-4</v>
      </c>
    </row>
    <row r="17" spans="1:4" x14ac:dyDescent="0.25">
      <c r="A17" s="80" t="s">
        <v>183</v>
      </c>
      <c r="B17" s="80" t="s">
        <v>189</v>
      </c>
      <c r="C17" s="37">
        <v>2020</v>
      </c>
      <c r="D17" s="174">
        <v>8.0245991886158455E-5</v>
      </c>
    </row>
    <row r="18" spans="1:4" x14ac:dyDescent="0.25">
      <c r="A18" s="80" t="s">
        <v>183</v>
      </c>
      <c r="B18" s="80" t="s">
        <v>184</v>
      </c>
      <c r="C18" s="37">
        <v>2021</v>
      </c>
      <c r="D18" s="174">
        <v>0</v>
      </c>
    </row>
    <row r="19" spans="1:4" x14ac:dyDescent="0.25">
      <c r="A19" s="80" t="s">
        <v>183</v>
      </c>
      <c r="B19" s="80" t="s">
        <v>185</v>
      </c>
      <c r="C19" s="37">
        <v>2021</v>
      </c>
      <c r="D19" s="174">
        <v>0.59923460003094298</v>
      </c>
    </row>
    <row r="20" spans="1:4" x14ac:dyDescent="0.25">
      <c r="A20" s="80" t="s">
        <v>183</v>
      </c>
      <c r="B20" s="80" t="s">
        <v>186</v>
      </c>
      <c r="C20" s="37">
        <v>2021</v>
      </c>
      <c r="D20" s="174">
        <v>0.20046354574319464</v>
      </c>
    </row>
    <row r="21" spans="1:4" x14ac:dyDescent="0.25">
      <c r="A21" s="80" t="s">
        <v>183</v>
      </c>
      <c r="B21" s="80" t="s">
        <v>187</v>
      </c>
      <c r="C21" s="37">
        <v>2021</v>
      </c>
      <c r="D21" s="174">
        <v>0.19997403778387818</v>
      </c>
    </row>
    <row r="22" spans="1:4" x14ac:dyDescent="0.25">
      <c r="A22" s="80" t="s">
        <v>183</v>
      </c>
      <c r="B22" s="80" t="s">
        <v>188</v>
      </c>
      <c r="C22" s="37">
        <v>2021</v>
      </c>
      <c r="D22" s="174">
        <v>2.2899154388100683E-4</v>
      </c>
    </row>
    <row r="23" spans="1:4" x14ac:dyDescent="0.25">
      <c r="A23" s="80" t="s">
        <v>183</v>
      </c>
      <c r="B23" s="80" t="s">
        <v>189</v>
      </c>
      <c r="C23" s="37">
        <v>2021</v>
      </c>
      <c r="D23" s="174">
        <v>9.882489810333118E-5</v>
      </c>
    </row>
    <row r="24" spans="1:4" x14ac:dyDescent="0.25">
      <c r="A24" s="80" t="s">
        <v>162</v>
      </c>
      <c r="B24" s="80" t="s">
        <v>185</v>
      </c>
      <c r="C24" s="37">
        <v>2019</v>
      </c>
      <c r="D24" s="174">
        <v>0.16036055420812539</v>
      </c>
    </row>
    <row r="25" spans="1:4" x14ac:dyDescent="0.25">
      <c r="A25" s="80" t="s">
        <v>162</v>
      </c>
      <c r="B25" s="80" t="s">
        <v>186</v>
      </c>
      <c r="C25" s="37">
        <v>2019</v>
      </c>
      <c r="D25" s="174">
        <v>0.25715780816704881</v>
      </c>
    </row>
    <row r="26" spans="1:4" x14ac:dyDescent="0.25">
      <c r="A26" s="80" t="s">
        <v>162</v>
      </c>
      <c r="B26" s="80" t="s">
        <v>187</v>
      </c>
      <c r="C26" s="37">
        <v>2019</v>
      </c>
      <c r="D26" s="174">
        <v>0.58248163762482574</v>
      </c>
    </row>
    <row r="27" spans="1:4" x14ac:dyDescent="0.25">
      <c r="A27" s="80" t="s">
        <v>162</v>
      </c>
      <c r="B27" s="80" t="s">
        <v>185</v>
      </c>
      <c r="C27" s="37">
        <v>2020</v>
      </c>
      <c r="D27" s="174">
        <v>0.13244629461588678</v>
      </c>
    </row>
    <row r="28" spans="1:4" x14ac:dyDescent="0.25">
      <c r="A28" s="80" t="s">
        <v>162</v>
      </c>
      <c r="B28" s="80" t="s">
        <v>186</v>
      </c>
      <c r="C28" s="37">
        <v>2020</v>
      </c>
      <c r="D28" s="174">
        <v>0.26161611250546712</v>
      </c>
    </row>
    <row r="29" spans="1:4" x14ac:dyDescent="0.25">
      <c r="A29" s="80" t="s">
        <v>162</v>
      </c>
      <c r="B29" s="80" t="s">
        <v>187</v>
      </c>
      <c r="C29" s="37">
        <v>2020</v>
      </c>
      <c r="D29" s="174">
        <v>0.60593759287864613</v>
      </c>
    </row>
    <row r="30" spans="1:4" x14ac:dyDescent="0.25">
      <c r="A30" s="80" t="s">
        <v>162</v>
      </c>
      <c r="B30" s="80" t="s">
        <v>185</v>
      </c>
      <c r="C30" s="37">
        <v>2021</v>
      </c>
      <c r="D30" s="174">
        <v>0.12755077923565486</v>
      </c>
    </row>
    <row r="31" spans="1:4" x14ac:dyDescent="0.25">
      <c r="A31" s="80" t="s">
        <v>162</v>
      </c>
      <c r="B31" s="80" t="s">
        <v>186</v>
      </c>
      <c r="C31" s="37">
        <v>2021</v>
      </c>
      <c r="D31" s="174">
        <v>0.26424679652777089</v>
      </c>
    </row>
    <row r="32" spans="1:4" x14ac:dyDescent="0.25">
      <c r="A32" s="80" t="s">
        <v>162</v>
      </c>
      <c r="B32" s="80" t="s">
        <v>187</v>
      </c>
      <c r="C32" s="37">
        <v>2021</v>
      </c>
      <c r="D32" s="174">
        <v>0.60820242423657411</v>
      </c>
    </row>
    <row r="33" spans="1:4" x14ac:dyDescent="0.25">
      <c r="A33" s="80" t="s">
        <v>190</v>
      </c>
      <c r="B33" s="80" t="s">
        <v>185</v>
      </c>
      <c r="C33" s="37">
        <v>2019</v>
      </c>
      <c r="D33" s="174">
        <v>0.49632584469925228</v>
      </c>
    </row>
    <row r="34" spans="1:4" x14ac:dyDescent="0.25">
      <c r="A34" s="80" t="s">
        <v>190</v>
      </c>
      <c r="B34" s="80" t="s">
        <v>186</v>
      </c>
      <c r="C34" s="37">
        <v>2019</v>
      </c>
      <c r="D34" s="174">
        <v>0.45189920473931233</v>
      </c>
    </row>
    <row r="35" spans="1:4" x14ac:dyDescent="0.25">
      <c r="A35" s="80" t="s">
        <v>190</v>
      </c>
      <c r="B35" s="80" t="s">
        <v>187</v>
      </c>
      <c r="C35" s="37">
        <v>2019</v>
      </c>
      <c r="D35" s="174">
        <v>1.8590258268759072E-2</v>
      </c>
    </row>
    <row r="36" spans="1:4" x14ac:dyDescent="0.25">
      <c r="A36" s="80" t="s">
        <v>190</v>
      </c>
      <c r="B36" s="80" t="s">
        <v>188</v>
      </c>
      <c r="C36" s="37">
        <v>2019</v>
      </c>
      <c r="D36" s="174">
        <v>3.3184692292676302E-2</v>
      </c>
    </row>
    <row r="37" spans="1:4" x14ac:dyDescent="0.25">
      <c r="A37" s="80" t="s">
        <v>190</v>
      </c>
      <c r="B37" s="80" t="s">
        <v>189</v>
      </c>
      <c r="C37" s="37">
        <v>2019</v>
      </c>
      <c r="D37" s="174">
        <v>0</v>
      </c>
    </row>
    <row r="38" spans="1:4" x14ac:dyDescent="0.25">
      <c r="A38" s="80" t="s">
        <v>190</v>
      </c>
      <c r="B38" s="80" t="s">
        <v>185</v>
      </c>
      <c r="C38" s="37">
        <v>2020</v>
      </c>
      <c r="D38" s="174">
        <v>0.49058336788367107</v>
      </c>
    </row>
    <row r="39" spans="1:4" x14ac:dyDescent="0.25">
      <c r="A39" s="80" t="s">
        <v>190</v>
      </c>
      <c r="B39" s="80" t="s">
        <v>186</v>
      </c>
      <c r="C39" s="37">
        <v>2020</v>
      </c>
      <c r="D39" s="174">
        <v>0.42287053364037347</v>
      </c>
    </row>
    <row r="40" spans="1:4" x14ac:dyDescent="0.25">
      <c r="A40" s="80" t="s">
        <v>190</v>
      </c>
      <c r="B40" s="80" t="s">
        <v>187</v>
      </c>
      <c r="C40" s="37">
        <v>2020</v>
      </c>
      <c r="D40" s="174">
        <v>1.7990943648815382E-2</v>
      </c>
    </row>
    <row r="41" spans="1:4" x14ac:dyDescent="0.25">
      <c r="A41" s="80" t="s">
        <v>190</v>
      </c>
      <c r="B41" s="80" t="s">
        <v>188</v>
      </c>
      <c r="C41" s="37">
        <v>2020</v>
      </c>
      <c r="D41" s="174">
        <v>6.8555154827140086E-2</v>
      </c>
    </row>
    <row r="42" spans="1:4" x14ac:dyDescent="0.25">
      <c r="A42" s="80" t="s">
        <v>190</v>
      </c>
      <c r="B42" s="80" t="s">
        <v>189</v>
      </c>
      <c r="C42" s="37">
        <v>2020</v>
      </c>
      <c r="D42" s="174">
        <v>0</v>
      </c>
    </row>
    <row r="43" spans="1:4" x14ac:dyDescent="0.25">
      <c r="A43" s="80" t="s">
        <v>190</v>
      </c>
      <c r="B43" s="80" t="s">
        <v>185</v>
      </c>
      <c r="C43" s="37">
        <v>2021</v>
      </c>
      <c r="D43" s="174">
        <v>0.52685300066116814</v>
      </c>
    </row>
    <row r="44" spans="1:4" x14ac:dyDescent="0.25">
      <c r="A44" s="80" t="s">
        <v>190</v>
      </c>
      <c r="B44" s="80" t="s">
        <v>186</v>
      </c>
      <c r="C44" s="37">
        <v>2021</v>
      </c>
      <c r="D44" s="174">
        <v>0.37635633375631899</v>
      </c>
    </row>
    <row r="45" spans="1:4" x14ac:dyDescent="0.25">
      <c r="A45" s="80" t="s">
        <v>190</v>
      </c>
      <c r="B45" s="80" t="s">
        <v>187</v>
      </c>
      <c r="C45" s="37">
        <v>2021</v>
      </c>
      <c r="D45" s="174">
        <v>1.5930452229401901E-2</v>
      </c>
    </row>
    <row r="46" spans="1:4" x14ac:dyDescent="0.25">
      <c r="A46" s="80" t="s">
        <v>190</v>
      </c>
      <c r="B46" s="80" t="s">
        <v>188</v>
      </c>
      <c r="C46" s="37">
        <v>2021</v>
      </c>
      <c r="D46" s="174">
        <v>8.0860213353110943E-2</v>
      </c>
    </row>
    <row r="47" spans="1:4" x14ac:dyDescent="0.25">
      <c r="A47" s="80" t="s">
        <v>190</v>
      </c>
      <c r="B47" s="80" t="s">
        <v>189</v>
      </c>
      <c r="C47" s="37">
        <v>2021</v>
      </c>
      <c r="D47" s="174">
        <v>0</v>
      </c>
    </row>
    <row r="49" spans="1:4" x14ac:dyDescent="0.25">
      <c r="A49" s="92" t="s">
        <v>191</v>
      </c>
    </row>
    <row r="50" spans="1:4" ht="14.45" customHeight="1" x14ac:dyDescent="0.25">
      <c r="A50" s="540" t="s">
        <v>192</v>
      </c>
      <c r="B50" s="540"/>
      <c r="C50" s="540"/>
      <c r="D50" s="540"/>
    </row>
    <row r="51" spans="1:4" x14ac:dyDescent="0.25">
      <c r="A51" s="540"/>
      <c r="B51" s="540"/>
      <c r="C51" s="540"/>
      <c r="D51" s="540"/>
    </row>
    <row r="52" spans="1:4" x14ac:dyDescent="0.25">
      <c r="A52" s="540"/>
      <c r="B52" s="540"/>
      <c r="C52" s="540"/>
      <c r="D52" s="540"/>
    </row>
    <row r="53" spans="1:4" x14ac:dyDescent="0.25">
      <c r="A53" s="540"/>
      <c r="B53" s="540"/>
      <c r="C53" s="540"/>
      <c r="D53" s="540"/>
    </row>
    <row r="54" spans="1:4" x14ac:dyDescent="0.25">
      <c r="A54" s="540"/>
      <c r="B54" s="540"/>
      <c r="C54" s="540"/>
      <c r="D54" s="540"/>
    </row>
    <row r="55" spans="1:4" x14ac:dyDescent="0.25">
      <c r="A55" s="109"/>
      <c r="B55" s="109"/>
      <c r="C55" s="109"/>
      <c r="D55" s="109"/>
    </row>
  </sheetData>
  <mergeCells count="1">
    <mergeCell ref="A50:D5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85AD-0FEA-463C-A22C-3341F8F91414}">
  <sheetPr>
    <tabColor theme="3" tint="0.39997558519241921"/>
  </sheetPr>
  <dimension ref="A1:C22"/>
  <sheetViews>
    <sheetView workbookViewId="0"/>
  </sheetViews>
  <sheetFormatPr defaultRowHeight="15" x14ac:dyDescent="0.25"/>
  <cols>
    <col min="1" max="1" width="25.140625" customWidth="1"/>
    <col min="2" max="2" width="42.5703125" customWidth="1"/>
    <col min="3" max="3" width="21.42578125" customWidth="1"/>
  </cols>
  <sheetData>
    <row r="1" spans="1:3" ht="18.75" x14ac:dyDescent="0.3">
      <c r="A1" s="110" t="s">
        <v>25</v>
      </c>
    </row>
    <row r="2" spans="1:3" ht="15.75" x14ac:dyDescent="0.25">
      <c r="A2" s="111" t="s">
        <v>143</v>
      </c>
    </row>
    <row r="3" spans="1:3" ht="15.75" x14ac:dyDescent="0.25">
      <c r="A3" s="112" t="s">
        <v>1376</v>
      </c>
    </row>
    <row r="5" spans="1:3" x14ac:dyDescent="0.25">
      <c r="A5" s="362" t="s">
        <v>80</v>
      </c>
      <c r="B5" s="362" t="s">
        <v>1377</v>
      </c>
      <c r="C5" s="362" t="s">
        <v>1378</v>
      </c>
    </row>
    <row r="6" spans="1:3" x14ac:dyDescent="0.25">
      <c r="A6" s="37" t="s">
        <v>86</v>
      </c>
      <c r="B6" s="37" t="s">
        <v>1384</v>
      </c>
      <c r="C6" s="37" t="s">
        <v>1385</v>
      </c>
    </row>
    <row r="7" spans="1:3" x14ac:dyDescent="0.25">
      <c r="A7" s="37" t="s">
        <v>87</v>
      </c>
      <c r="B7" s="37" t="s">
        <v>1386</v>
      </c>
      <c r="C7" s="37" t="s">
        <v>1387</v>
      </c>
    </row>
    <row r="8" spans="1:3" x14ac:dyDescent="0.25">
      <c r="A8" s="37" t="s">
        <v>89</v>
      </c>
      <c r="B8" s="37" t="s">
        <v>1388</v>
      </c>
      <c r="C8" s="37">
        <v>5</v>
      </c>
    </row>
    <row r="9" spans="1:3" x14ac:dyDescent="0.25">
      <c r="A9" s="37" t="s">
        <v>83</v>
      </c>
      <c r="B9" s="37" t="s">
        <v>1389</v>
      </c>
      <c r="C9" s="37" t="s">
        <v>1387</v>
      </c>
    </row>
    <row r="10" spans="1:3" x14ac:dyDescent="0.25">
      <c r="A10" s="37" t="s">
        <v>155</v>
      </c>
      <c r="B10" s="37" t="s">
        <v>1390</v>
      </c>
      <c r="C10" s="37" t="s">
        <v>1391</v>
      </c>
    </row>
    <row r="11" spans="1:3" x14ac:dyDescent="0.25">
      <c r="A11" s="37" t="s">
        <v>1379</v>
      </c>
      <c r="B11" s="37" t="s">
        <v>1392</v>
      </c>
      <c r="C11" s="37" t="s">
        <v>1393</v>
      </c>
    </row>
    <row r="12" spans="1:3" x14ac:dyDescent="0.25">
      <c r="A12" s="37" t="s">
        <v>88</v>
      </c>
      <c r="B12" s="37" t="s">
        <v>1394</v>
      </c>
      <c r="C12" s="37">
        <v>4.62</v>
      </c>
    </row>
    <row r="13" spans="1:3" x14ac:dyDescent="0.25">
      <c r="A13" s="37" t="s">
        <v>91</v>
      </c>
      <c r="B13" s="37" t="s">
        <v>1395</v>
      </c>
      <c r="C13" s="37" t="s">
        <v>1396</v>
      </c>
    </row>
    <row r="14" spans="1:3" x14ac:dyDescent="0.25">
      <c r="A14" s="37" t="s">
        <v>85</v>
      </c>
      <c r="B14" s="37" t="s">
        <v>1397</v>
      </c>
      <c r="C14" s="28">
        <v>3.13</v>
      </c>
    </row>
    <row r="15" spans="1:3" x14ac:dyDescent="0.25">
      <c r="A15" s="37" t="s">
        <v>156</v>
      </c>
      <c r="B15" s="37" t="s">
        <v>1394</v>
      </c>
      <c r="C15" s="37" t="s">
        <v>1398</v>
      </c>
    </row>
    <row r="16" spans="1:3" x14ac:dyDescent="0.25">
      <c r="A16" s="37" t="s">
        <v>1380</v>
      </c>
      <c r="B16" s="37" t="s">
        <v>1388</v>
      </c>
      <c r="C16" s="37">
        <v>5.3</v>
      </c>
    </row>
    <row r="17" spans="1:3" x14ac:dyDescent="0.25">
      <c r="A17" s="37" t="s">
        <v>1381</v>
      </c>
      <c r="B17" s="37" t="s">
        <v>1399</v>
      </c>
      <c r="C17" s="37" t="s">
        <v>1400</v>
      </c>
    </row>
    <row r="18" spans="1:3" x14ac:dyDescent="0.25">
      <c r="A18" s="37" t="s">
        <v>82</v>
      </c>
      <c r="B18" s="37" t="s">
        <v>1401</v>
      </c>
      <c r="C18" s="37" t="s">
        <v>1402</v>
      </c>
    </row>
    <row r="19" spans="1:3" x14ac:dyDescent="0.25">
      <c r="A19" s="37" t="s">
        <v>193</v>
      </c>
      <c r="B19" s="37" t="s">
        <v>1388</v>
      </c>
      <c r="C19" s="37">
        <v>5.3</v>
      </c>
    </row>
    <row r="20" spans="1:3" x14ac:dyDescent="0.25">
      <c r="A20" s="37" t="s">
        <v>84</v>
      </c>
      <c r="B20" s="37" t="s">
        <v>1403</v>
      </c>
      <c r="C20" s="37">
        <v>9.5</v>
      </c>
    </row>
    <row r="21" spans="1:3" x14ac:dyDescent="0.25">
      <c r="A21" s="37" t="s">
        <v>1382</v>
      </c>
      <c r="B21" s="37" t="s">
        <v>1404</v>
      </c>
      <c r="C21" s="37" t="s">
        <v>1405</v>
      </c>
    </row>
    <row r="22" spans="1:3" x14ac:dyDescent="0.25">
      <c r="A22" s="37" t="s">
        <v>1383</v>
      </c>
      <c r="B22" s="37" t="s">
        <v>1404</v>
      </c>
      <c r="C22" s="37" t="s">
        <v>1405</v>
      </c>
    </row>
  </sheetData>
  <pageMargins left="0.7" right="0.7" top="0.75" bottom="0.75" header="0.3" footer="0.3"/>
  <pageSetup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J19"/>
  <sheetViews>
    <sheetView workbookViewId="0"/>
  </sheetViews>
  <sheetFormatPr defaultRowHeight="15" x14ac:dyDescent="0.25"/>
  <cols>
    <col min="1" max="1" width="50.140625" customWidth="1"/>
    <col min="2" max="4" width="10.140625" bestFit="1" customWidth="1"/>
    <col min="5" max="7" width="9.28515625" bestFit="1" customWidth="1"/>
    <col min="8" max="8" width="10.85546875" customWidth="1"/>
    <col min="9" max="9" width="9.28515625" bestFit="1" customWidth="1"/>
  </cols>
  <sheetData>
    <row r="1" spans="1:10" ht="18.75" x14ac:dyDescent="0.3">
      <c r="A1" s="17" t="s">
        <v>25</v>
      </c>
      <c r="B1" s="41"/>
      <c r="C1" s="41"/>
      <c r="D1" s="41"/>
      <c r="E1" s="41"/>
      <c r="F1" s="41"/>
      <c r="G1" s="41"/>
      <c r="H1" s="41"/>
      <c r="I1" s="41"/>
      <c r="J1" s="41"/>
    </row>
    <row r="2" spans="1:10" ht="15.75" x14ac:dyDescent="0.25">
      <c r="A2" s="127" t="s">
        <v>144</v>
      </c>
      <c r="B2" s="41"/>
      <c r="C2" s="41"/>
      <c r="D2" s="41"/>
      <c r="E2" s="41"/>
      <c r="F2" s="41"/>
      <c r="G2" s="41"/>
      <c r="H2" s="41"/>
      <c r="I2" s="41"/>
      <c r="J2" s="41"/>
    </row>
    <row r="3" spans="1:10" ht="15.75" x14ac:dyDescent="0.25">
      <c r="A3" s="128" t="s">
        <v>145</v>
      </c>
      <c r="B3" s="41"/>
      <c r="C3" s="41"/>
      <c r="D3" s="41"/>
      <c r="E3" s="41"/>
      <c r="F3" s="41"/>
      <c r="G3" s="41"/>
      <c r="H3" s="41"/>
      <c r="I3" s="41"/>
      <c r="J3" s="41"/>
    </row>
    <row r="4" spans="1:10" x14ac:dyDescent="0.25">
      <c r="A4" s="26"/>
      <c r="B4" s="41"/>
      <c r="C4" s="41"/>
      <c r="D4" s="41"/>
      <c r="E4" s="41"/>
      <c r="F4" s="41"/>
      <c r="G4" s="41"/>
      <c r="H4" s="41"/>
      <c r="I4" s="41"/>
      <c r="J4" s="41"/>
    </row>
    <row r="5" spans="1:10" x14ac:dyDescent="0.25">
      <c r="A5" s="541" t="s">
        <v>31</v>
      </c>
      <c r="B5" s="543" t="s">
        <v>194</v>
      </c>
      <c r="C5" s="544"/>
      <c r="D5" s="545"/>
      <c r="E5" s="543" t="s">
        <v>195</v>
      </c>
      <c r="F5" s="544"/>
      <c r="G5" s="545"/>
      <c r="H5" s="543" t="s">
        <v>33</v>
      </c>
      <c r="I5" s="545"/>
      <c r="J5" s="41"/>
    </row>
    <row r="6" spans="1:10" x14ac:dyDescent="0.25">
      <c r="A6" s="542"/>
      <c r="B6" s="16">
        <v>2019</v>
      </c>
      <c r="C6" s="16">
        <v>2020</v>
      </c>
      <c r="D6" s="16">
        <v>2021</v>
      </c>
      <c r="E6" s="16">
        <v>2019</v>
      </c>
      <c r="F6" s="16">
        <v>2020</v>
      </c>
      <c r="G6" s="16">
        <v>2021</v>
      </c>
      <c r="H6" s="16" t="s">
        <v>34</v>
      </c>
      <c r="I6" s="16" t="s">
        <v>36</v>
      </c>
      <c r="J6" s="41"/>
    </row>
    <row r="7" spans="1:10" x14ac:dyDescent="0.25">
      <c r="A7" s="28" t="s">
        <v>196</v>
      </c>
      <c r="B7" s="113">
        <v>333416.83333333331</v>
      </c>
      <c r="C7" s="113">
        <v>341450.25000000006</v>
      </c>
      <c r="D7" s="113">
        <v>316716.5</v>
      </c>
      <c r="E7" s="177">
        <v>7.9918358274400317E-2</v>
      </c>
      <c r="F7" s="177">
        <v>8.2877601922749261E-2</v>
      </c>
      <c r="G7" s="177">
        <v>7.8299159891558723E-2</v>
      </c>
      <c r="H7" s="177">
        <v>2.4094214399293212E-2</v>
      </c>
      <c r="I7" s="177">
        <v>-7.2437346289833004E-2</v>
      </c>
      <c r="J7" s="41"/>
    </row>
    <row r="8" spans="1:10" x14ac:dyDescent="0.25">
      <c r="A8" s="28" t="s">
        <v>197</v>
      </c>
      <c r="B8" s="113">
        <v>442011.25</v>
      </c>
      <c r="C8" s="113">
        <v>424003.58333333326</v>
      </c>
      <c r="D8" s="113">
        <v>405649.66666666663</v>
      </c>
      <c r="E8" s="177">
        <v>0.10594790036740456</v>
      </c>
      <c r="F8" s="177">
        <v>0.10291513974091168</v>
      </c>
      <c r="G8" s="177">
        <v>0.10028535965221499</v>
      </c>
      <c r="H8" s="177">
        <v>-4.074029035837165E-2</v>
      </c>
      <c r="I8" s="177">
        <v>-4.3287173477110898E-2</v>
      </c>
      <c r="J8" s="41"/>
    </row>
    <row r="9" spans="1:10" x14ac:dyDescent="0.25">
      <c r="A9" s="28" t="s">
        <v>198</v>
      </c>
      <c r="B9" s="113">
        <v>270916.25</v>
      </c>
      <c r="C9" s="113">
        <v>252365.75</v>
      </c>
      <c r="D9" s="113">
        <v>258552.16666666669</v>
      </c>
      <c r="E9" s="177">
        <v>6.4937279001181222E-2</v>
      </c>
      <c r="F9" s="177">
        <v>6.1254804081812962E-2</v>
      </c>
      <c r="G9" s="177">
        <v>6.3919680339174861E-2</v>
      </c>
      <c r="H9" s="177">
        <v>-6.8473190515519089E-2</v>
      </c>
      <c r="I9" s="177">
        <v>2.4513693584278715E-2</v>
      </c>
      <c r="J9" s="41"/>
    </row>
    <row r="10" spans="1:10" x14ac:dyDescent="0.25">
      <c r="A10" s="28" t="s">
        <v>199</v>
      </c>
      <c r="B10" s="113">
        <v>499939.08333333326</v>
      </c>
      <c r="C10" s="113">
        <v>498171.9166666668</v>
      </c>
      <c r="D10" s="113">
        <v>496741.08333333331</v>
      </c>
      <c r="E10" s="177">
        <v>0.11983291418662206</v>
      </c>
      <c r="F10" s="177">
        <v>0.1209174507811695</v>
      </c>
      <c r="G10" s="177">
        <v>0.12280512543117507</v>
      </c>
      <c r="H10" s="177">
        <v>-3.5347639854117962E-3</v>
      </c>
      <c r="I10" s="177">
        <v>-2.8721677908047903E-3</v>
      </c>
      <c r="J10" s="41"/>
    </row>
    <row r="11" spans="1:10" x14ac:dyDescent="0.25">
      <c r="A11" s="28" t="s">
        <v>200</v>
      </c>
      <c r="B11" s="113">
        <v>2307364.0000000005</v>
      </c>
      <c r="C11" s="113">
        <v>2287719.083333333</v>
      </c>
      <c r="D11" s="113">
        <v>2257135.1666666665</v>
      </c>
      <c r="E11" s="177">
        <v>0.55306368601101463</v>
      </c>
      <c r="F11" s="177">
        <v>0.55528051743870965</v>
      </c>
      <c r="G11" s="177">
        <v>0.55801256742763117</v>
      </c>
      <c r="H11" s="177">
        <v>-8.514008481829238E-3</v>
      </c>
      <c r="I11" s="177">
        <v>-1.3368737835636732E-2</v>
      </c>
      <c r="J11" s="41"/>
    </row>
    <row r="12" spans="1:10" x14ac:dyDescent="0.25">
      <c r="A12" s="28" t="s">
        <v>201</v>
      </c>
      <c r="B12" s="113">
        <v>318320.83333333331</v>
      </c>
      <c r="C12" s="113">
        <v>316223.75</v>
      </c>
      <c r="D12" s="113">
        <v>310160.33333333331</v>
      </c>
      <c r="E12" s="177">
        <v>7.6299922083135185E-2</v>
      </c>
      <c r="F12" s="177">
        <v>7.675456694209179E-2</v>
      </c>
      <c r="G12" s="177">
        <v>7.6678333878044916E-2</v>
      </c>
      <c r="H12" s="177">
        <v>-6.587955024411893E-3</v>
      </c>
      <c r="I12" s="177">
        <v>-1.91744505802195E-2</v>
      </c>
      <c r="J12" s="41"/>
    </row>
    <row r="13" spans="1:10" x14ac:dyDescent="0.25">
      <c r="A13" s="23" t="s">
        <v>3</v>
      </c>
      <c r="B13" s="129">
        <v>4171968</v>
      </c>
      <c r="C13" s="129">
        <v>4119934</v>
      </c>
      <c r="D13" s="129">
        <v>4044954</v>
      </c>
      <c r="E13" s="178">
        <v>1</v>
      </c>
      <c r="F13" s="178">
        <v>1</v>
      </c>
      <c r="G13" s="178">
        <v>1</v>
      </c>
      <c r="H13" s="178">
        <v>-1.2472291254391213E-2</v>
      </c>
      <c r="I13" s="178">
        <v>-1.819932066872916E-2</v>
      </c>
      <c r="J13" s="26"/>
    </row>
    <row r="14" spans="1:10" x14ac:dyDescent="0.25">
      <c r="A14" s="130" t="s">
        <v>202</v>
      </c>
      <c r="B14" s="176">
        <v>0.92008170164935765</v>
      </c>
      <c r="C14" s="176">
        <v>0.91712247898469568</v>
      </c>
      <c r="D14" s="176">
        <v>0.92170106672824126</v>
      </c>
      <c r="E14" s="131"/>
      <c r="F14" s="131"/>
      <c r="G14" s="132"/>
      <c r="H14" s="131"/>
      <c r="I14" s="131"/>
      <c r="J14" s="133"/>
    </row>
    <row r="15" spans="1:10" x14ac:dyDescent="0.25">
      <c r="A15" s="134"/>
      <c r="B15" s="135"/>
      <c r="C15" s="135"/>
      <c r="D15" s="135"/>
      <c r="E15" s="136"/>
      <c r="F15" s="136"/>
      <c r="G15" s="137"/>
      <c r="H15" s="26"/>
      <c r="I15" s="26"/>
      <c r="J15" s="26"/>
    </row>
    <row r="16" spans="1:10" x14ac:dyDescent="0.25">
      <c r="A16" s="41" t="s">
        <v>61</v>
      </c>
      <c r="B16" s="41"/>
      <c r="C16" s="41"/>
      <c r="D16" s="41"/>
      <c r="E16" s="41"/>
      <c r="F16" s="41"/>
      <c r="G16" s="41"/>
      <c r="H16" s="41"/>
      <c r="I16" s="41"/>
      <c r="J16" s="41"/>
    </row>
    <row r="17" spans="1:9" ht="15" customHeight="1" x14ac:dyDescent="0.25">
      <c r="A17" s="501" t="s">
        <v>1592</v>
      </c>
      <c r="B17" s="501"/>
      <c r="C17" s="501"/>
      <c r="D17" s="501"/>
      <c r="E17" s="501"/>
      <c r="F17" s="501"/>
      <c r="G17" s="501"/>
      <c r="H17" s="501"/>
      <c r="I17" s="501"/>
    </row>
    <row r="18" spans="1:9" x14ac:dyDescent="0.25">
      <c r="A18" s="501"/>
      <c r="B18" s="501"/>
      <c r="C18" s="501"/>
      <c r="D18" s="501"/>
      <c r="E18" s="501"/>
      <c r="F18" s="501"/>
      <c r="G18" s="501"/>
      <c r="H18" s="501"/>
      <c r="I18" s="501"/>
    </row>
    <row r="19" spans="1:9" x14ac:dyDescent="0.25">
      <c r="A19" s="501"/>
      <c r="B19" s="501"/>
      <c r="C19" s="501"/>
      <c r="D19" s="501"/>
      <c r="E19" s="501"/>
      <c r="F19" s="501"/>
      <c r="G19" s="501"/>
      <c r="H19" s="501"/>
      <c r="I19" s="501"/>
    </row>
  </sheetData>
  <mergeCells count="5">
    <mergeCell ref="A5:A6"/>
    <mergeCell ref="B5:D5"/>
    <mergeCell ref="E5:G5"/>
    <mergeCell ref="H5:I5"/>
    <mergeCell ref="A17:I19"/>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K16"/>
  <sheetViews>
    <sheetView workbookViewId="0"/>
  </sheetViews>
  <sheetFormatPr defaultRowHeight="15" x14ac:dyDescent="0.25"/>
  <cols>
    <col min="1" max="1" width="17.7109375" customWidth="1"/>
    <col min="2" max="7" width="12" customWidth="1"/>
  </cols>
  <sheetData>
    <row r="1" spans="1:11" ht="18.75" x14ac:dyDescent="0.3">
      <c r="A1" s="17" t="s">
        <v>25</v>
      </c>
      <c r="B1" s="41"/>
      <c r="C1" s="41"/>
      <c r="D1" s="41"/>
      <c r="E1" s="41"/>
      <c r="F1" s="41"/>
      <c r="G1" s="41"/>
      <c r="H1" s="41"/>
      <c r="I1" s="41"/>
      <c r="J1" s="41"/>
      <c r="K1" s="41"/>
    </row>
    <row r="2" spans="1:11" ht="15.75" x14ac:dyDescent="0.25">
      <c r="A2" s="127" t="s">
        <v>144</v>
      </c>
      <c r="B2" s="41"/>
      <c r="C2" s="41"/>
      <c r="D2" s="41"/>
      <c r="E2" s="41"/>
      <c r="F2" s="41"/>
      <c r="G2" s="41"/>
      <c r="H2" s="41"/>
      <c r="I2" s="41"/>
      <c r="J2" s="41"/>
      <c r="K2" s="41"/>
    </row>
    <row r="3" spans="1:11" ht="15.75" x14ac:dyDescent="0.25">
      <c r="A3" s="546" t="s">
        <v>146</v>
      </c>
      <c r="B3" s="546"/>
      <c r="C3" s="546"/>
      <c r="D3" s="546"/>
      <c r="E3" s="41"/>
      <c r="F3" s="41"/>
      <c r="G3" s="41"/>
      <c r="H3" s="41"/>
      <c r="I3" s="41"/>
      <c r="J3" s="41"/>
      <c r="K3" s="41"/>
    </row>
    <row r="4" spans="1:11" x14ac:dyDescent="0.25">
      <c r="A4" s="41"/>
      <c r="B4" s="41"/>
      <c r="C4" s="41"/>
      <c r="D4" s="41"/>
      <c r="E4" s="41"/>
      <c r="F4" s="41"/>
      <c r="G4" s="41"/>
      <c r="H4" s="41"/>
      <c r="I4" s="41"/>
      <c r="J4" s="41"/>
      <c r="K4" s="41"/>
    </row>
    <row r="5" spans="1:11" x14ac:dyDescent="0.25">
      <c r="A5" s="547" t="s">
        <v>203</v>
      </c>
      <c r="B5" s="548" t="s">
        <v>194</v>
      </c>
      <c r="C5" s="549"/>
      <c r="D5" s="550"/>
      <c r="E5" s="551" t="s">
        <v>195</v>
      </c>
      <c r="F5" s="552"/>
      <c r="G5" s="553"/>
      <c r="H5" s="41"/>
      <c r="I5" s="41"/>
      <c r="J5" s="41"/>
      <c r="K5" s="41"/>
    </row>
    <row r="6" spans="1:11" x14ac:dyDescent="0.25">
      <c r="A6" s="547"/>
      <c r="B6" s="16">
        <v>2019</v>
      </c>
      <c r="C6" s="16">
        <v>2020</v>
      </c>
      <c r="D6" s="16">
        <v>2021</v>
      </c>
      <c r="E6" s="16">
        <v>2019</v>
      </c>
      <c r="F6" s="16">
        <v>2020</v>
      </c>
      <c r="G6" s="16">
        <v>2021</v>
      </c>
      <c r="H6" s="41"/>
    </row>
    <row r="7" spans="1:11" x14ac:dyDescent="0.25">
      <c r="A7" s="61" t="s">
        <v>204</v>
      </c>
      <c r="B7" s="124">
        <v>1731674.7500000002</v>
      </c>
      <c r="C7" s="124">
        <v>1696263.2499999998</v>
      </c>
      <c r="D7" s="124">
        <v>1599557.2500000002</v>
      </c>
      <c r="E7" s="177">
        <f>B7/B$11</f>
        <v>0.41507380838768376</v>
      </c>
      <c r="F7" s="177">
        <f>C7/C$11</f>
        <v>0.41172094328687925</v>
      </c>
      <c r="G7" s="177">
        <f>D7/D$11</f>
        <v>0.39544501309748814</v>
      </c>
      <c r="H7" s="41"/>
    </row>
    <row r="8" spans="1:11" x14ac:dyDescent="0.25">
      <c r="A8" s="61" t="s">
        <v>205</v>
      </c>
      <c r="B8" s="124">
        <v>217897.5</v>
      </c>
      <c r="C8" s="124">
        <v>227187.08333333331</v>
      </c>
      <c r="D8" s="124">
        <v>235242.33333333331</v>
      </c>
      <c r="E8" s="177">
        <f t="shared" ref="E8:G11" si="0">B8/B$11</f>
        <v>5.2228944935043556E-2</v>
      </c>
      <c r="F8" s="177">
        <f>C8/C$11</f>
        <v>5.5143374857997335E-2</v>
      </c>
      <c r="G8" s="177">
        <f>D8/D$11</f>
        <v>5.815697286613758E-2</v>
      </c>
      <c r="H8" s="41"/>
    </row>
    <row r="9" spans="1:11" x14ac:dyDescent="0.25">
      <c r="A9" s="61" t="s">
        <v>206</v>
      </c>
      <c r="B9" s="124">
        <v>806955.75</v>
      </c>
      <c r="C9" s="124">
        <v>772465.58333333337</v>
      </c>
      <c r="D9" s="124">
        <v>769647.41666666663</v>
      </c>
      <c r="E9" s="177">
        <f t="shared" si="0"/>
        <v>0.19342327209704918</v>
      </c>
      <c r="F9" s="177">
        <f t="shared" si="0"/>
        <v>0.18749463482549036</v>
      </c>
      <c r="G9" s="177">
        <f t="shared" si="0"/>
        <v>0.19027342270131178</v>
      </c>
      <c r="H9" s="41"/>
    </row>
    <row r="10" spans="1:11" x14ac:dyDescent="0.25">
      <c r="A10" s="61" t="s">
        <v>207</v>
      </c>
      <c r="B10" s="124">
        <v>1415440.2499999995</v>
      </c>
      <c r="C10" s="124">
        <v>1424018.4166666667</v>
      </c>
      <c r="D10" s="124">
        <v>1440507.9166666663</v>
      </c>
      <c r="E10" s="177">
        <f t="shared" si="0"/>
        <v>0.33927397458022351</v>
      </c>
      <c r="F10" s="177">
        <f>C10/C$11</f>
        <v>0.34564104702963311</v>
      </c>
      <c r="G10" s="177">
        <f t="shared" si="0"/>
        <v>0.35612459133506169</v>
      </c>
      <c r="H10" s="41"/>
    </row>
    <row r="11" spans="1:11" x14ac:dyDescent="0.25">
      <c r="A11" s="62" t="s">
        <v>3</v>
      </c>
      <c r="B11" s="138">
        <v>4171968.2499999995</v>
      </c>
      <c r="C11" s="138">
        <v>4119934.333333333</v>
      </c>
      <c r="D11" s="138">
        <v>4044954.9166666698</v>
      </c>
      <c r="E11" s="178">
        <f>B11/B$11</f>
        <v>1</v>
      </c>
      <c r="F11" s="178">
        <f t="shared" si="0"/>
        <v>1</v>
      </c>
      <c r="G11" s="178">
        <f t="shared" si="0"/>
        <v>1</v>
      </c>
      <c r="H11" s="41"/>
    </row>
    <row r="12" spans="1:11" x14ac:dyDescent="0.25">
      <c r="A12" s="41"/>
      <c r="B12" s="41"/>
      <c r="C12" s="41"/>
      <c r="D12" s="41"/>
      <c r="E12" s="41"/>
      <c r="F12" s="41"/>
      <c r="G12" s="41"/>
      <c r="H12" s="41"/>
      <c r="I12" s="41"/>
      <c r="J12" s="41"/>
      <c r="K12" s="41"/>
    </row>
    <row r="13" spans="1:11" x14ac:dyDescent="0.25">
      <c r="A13" s="41" t="s">
        <v>61</v>
      </c>
      <c r="B13" s="41"/>
      <c r="C13" s="41"/>
      <c r="D13" s="41"/>
      <c r="E13" s="41"/>
      <c r="F13" s="41"/>
      <c r="G13" s="41"/>
      <c r="H13" s="41"/>
      <c r="I13" s="41"/>
      <c r="J13" s="41"/>
      <c r="K13" s="41"/>
    </row>
    <row r="14" spans="1:11" ht="15" customHeight="1" x14ac:dyDescent="0.25">
      <c r="A14" s="501" t="s">
        <v>208</v>
      </c>
      <c r="B14" s="501"/>
      <c r="C14" s="501"/>
      <c r="D14" s="501"/>
      <c r="E14" s="501"/>
      <c r="F14" s="501"/>
      <c r="G14" s="501"/>
      <c r="H14" s="41"/>
      <c r="I14" s="41"/>
      <c r="J14" s="41"/>
      <c r="K14" s="41"/>
    </row>
    <row r="15" spans="1:11" x14ac:dyDescent="0.25">
      <c r="A15" s="501"/>
      <c r="B15" s="501"/>
      <c r="C15" s="501"/>
      <c r="D15" s="501"/>
      <c r="E15" s="501"/>
      <c r="F15" s="501"/>
      <c r="G15" s="501"/>
    </row>
    <row r="16" spans="1:11" x14ac:dyDescent="0.25">
      <c r="A16" s="501"/>
      <c r="B16" s="501"/>
      <c r="C16" s="501"/>
      <c r="D16" s="501"/>
      <c r="E16" s="501"/>
      <c r="F16" s="501"/>
      <c r="G16" s="501"/>
    </row>
  </sheetData>
  <mergeCells count="5">
    <mergeCell ref="A3:D3"/>
    <mergeCell ref="A5:A6"/>
    <mergeCell ref="B5:D5"/>
    <mergeCell ref="E5:G5"/>
    <mergeCell ref="A14:G16"/>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N40"/>
  <sheetViews>
    <sheetView zoomScale="90" zoomScaleNormal="90" workbookViewId="0"/>
  </sheetViews>
  <sheetFormatPr defaultRowHeight="15" x14ac:dyDescent="0.25"/>
  <cols>
    <col min="1" max="1" width="20.85546875" style="41" customWidth="1"/>
    <col min="2" max="7" width="19.7109375" style="41" customWidth="1"/>
    <col min="8" max="13" width="19.5703125" style="41" customWidth="1"/>
    <col min="14" max="14" width="16" style="41" bestFit="1" customWidth="1"/>
  </cols>
  <sheetData>
    <row r="1" spans="1:13" ht="18.75" x14ac:dyDescent="0.3">
      <c r="A1" s="17" t="s">
        <v>25</v>
      </c>
    </row>
    <row r="2" spans="1:13" ht="15.75" x14ac:dyDescent="0.25">
      <c r="A2" s="127" t="s">
        <v>144</v>
      </c>
    </row>
    <row r="3" spans="1:13" ht="15.75" x14ac:dyDescent="0.25">
      <c r="A3" s="546" t="s">
        <v>147</v>
      </c>
      <c r="B3" s="546"/>
      <c r="C3" s="546"/>
    </row>
    <row r="4" spans="1:13" x14ac:dyDescent="0.25">
      <c r="A4"/>
    </row>
    <row r="5" spans="1:13" x14ac:dyDescent="0.25">
      <c r="A5" s="554" t="s">
        <v>203</v>
      </c>
      <c r="B5" s="497" t="s">
        <v>194</v>
      </c>
      <c r="C5" s="497"/>
      <c r="D5" s="497"/>
      <c r="E5" s="497"/>
      <c r="F5" s="497"/>
      <c r="G5" s="497"/>
      <c r="H5" s="504" t="s">
        <v>195</v>
      </c>
      <c r="I5" s="504"/>
      <c r="J5" s="504"/>
      <c r="K5" s="504"/>
      <c r="L5" s="504"/>
      <c r="M5" s="504"/>
    </row>
    <row r="6" spans="1:13" x14ac:dyDescent="0.25">
      <c r="A6" s="555"/>
      <c r="B6" s="25" t="s">
        <v>196</v>
      </c>
      <c r="C6" s="25" t="s">
        <v>4</v>
      </c>
      <c r="D6" s="25" t="s">
        <v>5</v>
      </c>
      <c r="E6" s="16" t="s">
        <v>6</v>
      </c>
      <c r="F6" s="16" t="s">
        <v>7</v>
      </c>
      <c r="G6" s="16" t="s">
        <v>8</v>
      </c>
      <c r="H6" s="16" t="s">
        <v>196</v>
      </c>
      <c r="I6" s="16" t="s">
        <v>4</v>
      </c>
      <c r="J6" s="16" t="s">
        <v>5</v>
      </c>
      <c r="K6" s="16" t="s">
        <v>6</v>
      </c>
      <c r="L6" s="16" t="s">
        <v>7</v>
      </c>
      <c r="M6" s="16" t="s">
        <v>8</v>
      </c>
    </row>
    <row r="7" spans="1:13" x14ac:dyDescent="0.25">
      <c r="A7" s="61" t="s">
        <v>204</v>
      </c>
      <c r="B7" s="113">
        <v>309193.41666666663</v>
      </c>
      <c r="C7" s="113">
        <v>309176.25</v>
      </c>
      <c r="D7" s="113">
        <v>154342.5</v>
      </c>
      <c r="E7" s="113">
        <v>218834.33333333334</v>
      </c>
      <c r="F7" s="113">
        <v>528822.58333333337</v>
      </c>
      <c r="G7" s="113">
        <v>79188.166666666657</v>
      </c>
      <c r="H7" s="29">
        <v>0.97624663276673795</v>
      </c>
      <c r="I7" s="29">
        <v>0.76217553077409161</v>
      </c>
      <c r="J7" s="29">
        <v>0.59694916499765038</v>
      </c>
      <c r="K7" s="29">
        <v>0.44054003317959239</v>
      </c>
      <c r="L7" s="29">
        <v>0.23428928455104336</v>
      </c>
      <c r="M7" s="29">
        <v>0.25531364960703118</v>
      </c>
    </row>
    <row r="8" spans="1:13" x14ac:dyDescent="0.25">
      <c r="A8" s="61" t="s">
        <v>205</v>
      </c>
      <c r="B8" s="113">
        <v>489.5</v>
      </c>
      <c r="C8" s="113">
        <v>5660.25</v>
      </c>
      <c r="D8" s="113">
        <v>5961.25</v>
      </c>
      <c r="E8" s="113">
        <v>29717.916666666664</v>
      </c>
      <c r="F8" s="113">
        <v>82504.000000000015</v>
      </c>
      <c r="G8" s="113">
        <v>110909.41666666667</v>
      </c>
      <c r="H8" s="29">
        <v>1.545546253510632E-3</v>
      </c>
      <c r="I8" s="29">
        <v>1.3953542835402304E-2</v>
      </c>
      <c r="J8" s="29">
        <v>2.2800537765671602E-2</v>
      </c>
      <c r="K8" s="29">
        <v>5.9825767716347192E-2</v>
      </c>
      <c r="L8" s="29">
        <v>3.6552529604082937E-2</v>
      </c>
      <c r="M8" s="29">
        <v>0.35758736610419772</v>
      </c>
    </row>
    <row r="9" spans="1:13" x14ac:dyDescent="0.25">
      <c r="A9" s="61" t="s">
        <v>206</v>
      </c>
      <c r="B9" s="113">
        <v>0</v>
      </c>
      <c r="C9" s="113">
        <v>19270.25</v>
      </c>
      <c r="D9" s="113">
        <v>21262.583333333332</v>
      </c>
      <c r="E9" s="113">
        <v>32582.000000000004</v>
      </c>
      <c r="F9" s="113">
        <v>584956.16666666663</v>
      </c>
      <c r="G9" s="113">
        <v>111576.41666666666</v>
      </c>
      <c r="H9" s="29">
        <v>0</v>
      </c>
      <c r="I9" s="29">
        <v>4.7504661247102384E-2</v>
      </c>
      <c r="J9" s="29">
        <v>8.2237111401760959E-2</v>
      </c>
      <c r="K9" s="29">
        <v>6.5591514559982869E-2</v>
      </c>
      <c r="L9" s="29">
        <v>0.25915867835710032</v>
      </c>
      <c r="M9" s="29">
        <v>0.3597378667592353</v>
      </c>
    </row>
    <row r="10" spans="1:13" x14ac:dyDescent="0.25">
      <c r="A10" s="61" t="s">
        <v>207</v>
      </c>
      <c r="B10" s="113">
        <v>7033.583333333333</v>
      </c>
      <c r="C10" s="113">
        <v>71542.916666666672</v>
      </c>
      <c r="D10" s="113">
        <v>76985.833333333343</v>
      </c>
      <c r="E10" s="113">
        <v>215606.83333333334</v>
      </c>
      <c r="F10" s="113">
        <v>1060852.4166666667</v>
      </c>
      <c r="G10" s="113">
        <v>8486.3333333333339</v>
      </c>
      <c r="H10" s="29">
        <v>2.2207820979751085E-2</v>
      </c>
      <c r="I10" s="29">
        <v>0.1763662651434037</v>
      </c>
      <c r="J10" s="29">
        <v>0.29775744804562326</v>
      </c>
      <c r="K10" s="29">
        <v>0.43404268454407752</v>
      </c>
      <c r="L10" s="29">
        <v>0.46999950748777342</v>
      </c>
      <c r="M10" s="29">
        <v>2.7361117529535801E-2</v>
      </c>
    </row>
    <row r="11" spans="1:13" x14ac:dyDescent="0.25">
      <c r="A11" s="62" t="s">
        <v>3</v>
      </c>
      <c r="B11" s="139">
        <v>316716.49999999994</v>
      </c>
      <c r="C11" s="139">
        <v>405649.66666666669</v>
      </c>
      <c r="D11" s="139">
        <v>258552.16666666669</v>
      </c>
      <c r="E11" s="139">
        <v>496741.08333333337</v>
      </c>
      <c r="F11" s="139">
        <v>2257135.166666667</v>
      </c>
      <c r="G11" s="139">
        <v>310160.33333333331</v>
      </c>
      <c r="H11" s="49">
        <v>0.99999999999999967</v>
      </c>
      <c r="I11" s="49">
        <v>1</v>
      </c>
      <c r="J11" s="49">
        <v>0.99974426221070622</v>
      </c>
      <c r="K11" s="49">
        <v>1</v>
      </c>
      <c r="L11" s="49">
        <v>1</v>
      </c>
      <c r="M11" s="49">
        <v>1</v>
      </c>
    </row>
    <row r="12" spans="1:13" x14ac:dyDescent="0.25">
      <c r="A12" s="140"/>
      <c r="B12" s="141"/>
      <c r="C12" s="141"/>
      <c r="D12" s="141"/>
      <c r="E12" s="141"/>
      <c r="F12" s="141"/>
      <c r="G12" s="141"/>
      <c r="H12" s="142"/>
      <c r="I12" s="142"/>
      <c r="J12" s="142"/>
      <c r="K12" s="142"/>
      <c r="L12" s="142"/>
      <c r="M12" s="142"/>
    </row>
    <row r="13" spans="1:13" x14ac:dyDescent="0.25">
      <c r="A13" s="41" t="s">
        <v>61</v>
      </c>
    </row>
    <row r="14" spans="1:13" ht="15" customHeight="1" x14ac:dyDescent="0.25">
      <c r="A14" s="556" t="s">
        <v>209</v>
      </c>
      <c r="B14" s="556"/>
      <c r="C14" s="556"/>
      <c r="D14" s="556"/>
      <c r="E14" s="556"/>
      <c r="F14" s="556"/>
      <c r="G14" s="556"/>
      <c r="H14" s="556"/>
      <c r="I14" s="556"/>
    </row>
    <row r="15" spans="1:13" x14ac:dyDescent="0.25">
      <c r="A15" s="11"/>
      <c r="B15" s="11"/>
      <c r="C15" s="11"/>
      <c r="D15" s="11"/>
      <c r="E15" s="11"/>
    </row>
    <row r="16" spans="1:13" x14ac:dyDescent="0.25">
      <c r="C16" s="143"/>
    </row>
    <row r="17" spans="3:4" x14ac:dyDescent="0.25">
      <c r="C17" s="143"/>
      <c r="D17" s="143"/>
    </row>
    <row r="18" spans="3:4" x14ac:dyDescent="0.25">
      <c r="C18" s="143"/>
    </row>
    <row r="19" spans="3:4" x14ac:dyDescent="0.25">
      <c r="C19" s="143"/>
    </row>
    <row r="20" spans="3:4" x14ac:dyDescent="0.25">
      <c r="C20" s="143"/>
      <c r="D20" s="143"/>
    </row>
    <row r="21" spans="3:4" x14ac:dyDescent="0.25">
      <c r="C21" s="143"/>
      <c r="D21" s="143"/>
    </row>
    <row r="22" spans="3:4" x14ac:dyDescent="0.25">
      <c r="D22" s="143"/>
    </row>
    <row r="23" spans="3:4" x14ac:dyDescent="0.25">
      <c r="D23" s="143"/>
    </row>
    <row r="24" spans="3:4" x14ac:dyDescent="0.25">
      <c r="D24" s="143"/>
    </row>
    <row r="25" spans="3:4" x14ac:dyDescent="0.25">
      <c r="D25" s="143"/>
    </row>
    <row r="26" spans="3:4" x14ac:dyDescent="0.25">
      <c r="D26" s="143"/>
    </row>
    <row r="27" spans="3:4" x14ac:dyDescent="0.25">
      <c r="D27" s="143"/>
    </row>
    <row r="28" spans="3:4" x14ac:dyDescent="0.25">
      <c r="D28" s="143"/>
    </row>
    <row r="29" spans="3:4" x14ac:dyDescent="0.25">
      <c r="D29" s="143"/>
    </row>
    <row r="30" spans="3:4" x14ac:dyDescent="0.25">
      <c r="D30" s="143"/>
    </row>
    <row r="31" spans="3:4" x14ac:dyDescent="0.25">
      <c r="D31" s="144"/>
    </row>
    <row r="32" spans="3:4" x14ac:dyDescent="0.25">
      <c r="D32" s="143"/>
    </row>
    <row r="33" spans="4:4" x14ac:dyDescent="0.25">
      <c r="D33" s="143"/>
    </row>
    <row r="34" spans="4:4" x14ac:dyDescent="0.25">
      <c r="D34" s="144"/>
    </row>
    <row r="35" spans="4:4" x14ac:dyDescent="0.25">
      <c r="D35" s="143"/>
    </row>
    <row r="36" spans="4:4" x14ac:dyDescent="0.25">
      <c r="D36" s="143"/>
    </row>
    <row r="37" spans="4:4" x14ac:dyDescent="0.25">
      <c r="D37" s="143"/>
    </row>
    <row r="38" spans="4:4" x14ac:dyDescent="0.25">
      <c r="D38" s="143"/>
    </row>
    <row r="39" spans="4:4" x14ac:dyDescent="0.25">
      <c r="D39" s="143"/>
    </row>
    <row r="40" spans="4:4" x14ac:dyDescent="0.25">
      <c r="D40" s="143"/>
    </row>
  </sheetData>
  <mergeCells count="5">
    <mergeCell ref="A3:C3"/>
    <mergeCell ref="A5:A6"/>
    <mergeCell ref="B5:G5"/>
    <mergeCell ref="H5:M5"/>
    <mergeCell ref="A14:I1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K39"/>
  <sheetViews>
    <sheetView workbookViewId="0"/>
  </sheetViews>
  <sheetFormatPr defaultRowHeight="15" x14ac:dyDescent="0.25"/>
  <cols>
    <col min="1" max="1" width="20.42578125" customWidth="1"/>
    <col min="2" max="5" width="13" customWidth="1"/>
    <col min="6" max="7" width="8.85546875" customWidth="1"/>
    <col min="8" max="8" width="10.140625" bestFit="1" customWidth="1"/>
    <col min="9" max="9" width="8.85546875" customWidth="1"/>
    <col min="10" max="10" width="10.140625" bestFit="1" customWidth="1"/>
    <col min="11" max="11" width="8.85546875" customWidth="1"/>
  </cols>
  <sheetData>
    <row r="1" spans="1:7" ht="18.75" x14ac:dyDescent="0.3">
      <c r="A1" s="17" t="s">
        <v>25</v>
      </c>
      <c r="B1" s="18"/>
      <c r="C1" s="18"/>
      <c r="D1" s="18"/>
    </row>
    <row r="2" spans="1:7" ht="15.75" x14ac:dyDescent="0.25">
      <c r="A2" s="127" t="s">
        <v>144</v>
      </c>
    </row>
    <row r="3" spans="1:7" ht="15.75" x14ac:dyDescent="0.25">
      <c r="A3" s="546" t="s">
        <v>210</v>
      </c>
      <c r="B3" s="546"/>
      <c r="C3" s="546"/>
      <c r="D3" s="18"/>
      <c r="E3" s="18"/>
      <c r="F3" s="18"/>
    </row>
    <row r="4" spans="1:7" x14ac:dyDescent="0.25">
      <c r="A4" s="26"/>
      <c r="C4" s="140"/>
      <c r="D4" s="140"/>
      <c r="E4" s="140"/>
      <c r="F4" s="140"/>
    </row>
    <row r="5" spans="1:7" x14ac:dyDescent="0.25">
      <c r="A5" s="557" t="s">
        <v>211</v>
      </c>
      <c r="B5" s="497" t="s">
        <v>194</v>
      </c>
      <c r="C5" s="497"/>
      <c r="D5" s="497"/>
      <c r="E5" s="145"/>
      <c r="F5" s="145"/>
    </row>
    <row r="6" spans="1:7" x14ac:dyDescent="0.25">
      <c r="A6" s="557"/>
      <c r="B6" s="16">
        <v>2019</v>
      </c>
      <c r="C6" s="16">
        <v>2020</v>
      </c>
      <c r="D6" s="16">
        <v>2021</v>
      </c>
    </row>
    <row r="7" spans="1:7" x14ac:dyDescent="0.25">
      <c r="A7" s="37" t="s">
        <v>212</v>
      </c>
      <c r="B7" s="146">
        <v>1747907.08333333</v>
      </c>
      <c r="C7" s="146">
        <v>1709079.83333333</v>
      </c>
      <c r="D7" s="146">
        <v>1659589.66666667</v>
      </c>
    </row>
    <row r="8" spans="1:7" x14ac:dyDescent="0.25">
      <c r="A8" s="37" t="s">
        <v>213</v>
      </c>
      <c r="B8" s="146">
        <v>2424061.1666666698</v>
      </c>
      <c r="C8" s="146">
        <v>2410854.5</v>
      </c>
      <c r="D8" s="146">
        <v>2385365.25</v>
      </c>
    </row>
    <row r="9" spans="1:7" x14ac:dyDescent="0.25">
      <c r="A9" s="66" t="s">
        <v>3</v>
      </c>
      <c r="B9" s="138">
        <v>4171968.25</v>
      </c>
      <c r="C9" s="138">
        <v>4119934.3333333302</v>
      </c>
      <c r="D9" s="138">
        <v>4044954.9166666698</v>
      </c>
    </row>
    <row r="10" spans="1:7" x14ac:dyDescent="0.25">
      <c r="A10" s="41"/>
      <c r="B10" s="145"/>
      <c r="C10" s="145"/>
      <c r="D10" s="145"/>
    </row>
    <row r="11" spans="1:7" ht="15.75" x14ac:dyDescent="0.25">
      <c r="A11" s="546" t="s">
        <v>214</v>
      </c>
      <c r="B11" s="546"/>
      <c r="C11" s="546"/>
      <c r="D11" s="546"/>
      <c r="E11" s="147"/>
      <c r="F11" s="145"/>
    </row>
    <row r="12" spans="1:7" ht="30" x14ac:dyDescent="0.25">
      <c r="A12" s="66" t="s">
        <v>31</v>
      </c>
      <c r="B12" s="60" t="s">
        <v>215</v>
      </c>
      <c r="C12" s="60" t="s">
        <v>216</v>
      </c>
      <c r="D12" s="60" t="s">
        <v>217</v>
      </c>
      <c r="E12" s="25" t="s">
        <v>3</v>
      </c>
      <c r="F12" s="145"/>
    </row>
    <row r="13" spans="1:7" x14ac:dyDescent="0.25">
      <c r="A13" s="37" t="s">
        <v>196</v>
      </c>
      <c r="B13" s="146">
        <v>316716.5</v>
      </c>
      <c r="C13" s="146">
        <v>0</v>
      </c>
      <c r="D13" s="199">
        <v>0</v>
      </c>
      <c r="E13" s="148">
        <v>316716.5</v>
      </c>
      <c r="F13" s="145"/>
      <c r="G13" s="149"/>
    </row>
    <row r="14" spans="1:7" x14ac:dyDescent="0.25">
      <c r="A14" s="37" t="s">
        <v>4</v>
      </c>
      <c r="B14" s="146">
        <v>404297.83333333331</v>
      </c>
      <c r="C14" s="146">
        <v>1351.8333333333335</v>
      </c>
      <c r="D14" s="199">
        <v>3.3325143453012416E-3</v>
      </c>
      <c r="E14" s="148">
        <v>405649.66666666663</v>
      </c>
      <c r="F14" s="145"/>
      <c r="G14" s="149"/>
    </row>
    <row r="15" spans="1:7" x14ac:dyDescent="0.25">
      <c r="A15" s="37" t="s">
        <v>5</v>
      </c>
      <c r="B15" s="146">
        <v>233375.25</v>
      </c>
      <c r="C15" s="146">
        <v>25176.916666666664</v>
      </c>
      <c r="D15" s="199">
        <v>9.7376544900996759E-2</v>
      </c>
      <c r="E15" s="148">
        <v>258552.16666666666</v>
      </c>
      <c r="F15" s="145"/>
      <c r="G15" s="149"/>
    </row>
    <row r="16" spans="1:7" x14ac:dyDescent="0.25">
      <c r="A16" s="37" t="s">
        <v>6</v>
      </c>
      <c r="B16" s="146">
        <v>393767.49999999994</v>
      </c>
      <c r="C16" s="146">
        <v>102973.58333333334</v>
      </c>
      <c r="D16" s="199">
        <v>0.20729830245233397</v>
      </c>
      <c r="E16" s="148">
        <v>496741.08333333326</v>
      </c>
      <c r="F16" s="145"/>
      <c r="G16" s="149"/>
    </row>
    <row r="17" spans="1:11" x14ac:dyDescent="0.25">
      <c r="A17" s="37" t="s">
        <v>7</v>
      </c>
      <c r="B17" s="146">
        <v>311432.58333333331</v>
      </c>
      <c r="C17" s="146">
        <v>1945702.5833333333</v>
      </c>
      <c r="D17" s="199">
        <v>0.8620230689182623</v>
      </c>
      <c r="E17" s="148">
        <v>2257135.1666666665</v>
      </c>
      <c r="F17" s="145"/>
      <c r="G17" s="149"/>
    </row>
    <row r="18" spans="1:11" x14ac:dyDescent="0.25">
      <c r="A18" s="37" t="s">
        <v>8</v>
      </c>
      <c r="B18" s="146">
        <v>0</v>
      </c>
      <c r="C18" s="146">
        <v>310160.33333333331</v>
      </c>
      <c r="D18" s="199">
        <v>1</v>
      </c>
      <c r="E18" s="148">
        <v>310160.33333333331</v>
      </c>
      <c r="F18" s="145"/>
      <c r="G18" s="149"/>
    </row>
    <row r="19" spans="1:11" x14ac:dyDescent="0.25">
      <c r="A19" s="66" t="s">
        <v>3</v>
      </c>
      <c r="B19" s="138">
        <v>1659589.6666666665</v>
      </c>
      <c r="C19" s="138">
        <v>2385365.25</v>
      </c>
      <c r="D19" s="200">
        <v>0.58971368016277237</v>
      </c>
      <c r="E19" s="138">
        <v>4044954.9166666665</v>
      </c>
      <c r="F19" s="145"/>
      <c r="G19" s="149"/>
    </row>
    <row r="20" spans="1:11" x14ac:dyDescent="0.25">
      <c r="B20" s="150"/>
      <c r="C20" s="150"/>
      <c r="D20" s="150"/>
      <c r="E20" s="150"/>
    </row>
    <row r="21" spans="1:11" ht="15.75" x14ac:dyDescent="0.25">
      <c r="A21" s="546" t="s">
        <v>218</v>
      </c>
      <c r="B21" s="546"/>
      <c r="C21" s="546"/>
      <c r="D21" s="546"/>
      <c r="E21" s="546"/>
    </row>
    <row r="22" spans="1:11" ht="30" x14ac:dyDescent="0.25">
      <c r="A22" s="66" t="s">
        <v>80</v>
      </c>
      <c r="B22" s="60" t="s">
        <v>215</v>
      </c>
      <c r="C22" s="60" t="s">
        <v>216</v>
      </c>
      <c r="D22" s="60" t="s">
        <v>217</v>
      </c>
      <c r="E22" s="25" t="s">
        <v>3</v>
      </c>
    </row>
    <row r="23" spans="1:11" x14ac:dyDescent="0.25">
      <c r="A23" s="37" t="s">
        <v>86</v>
      </c>
      <c r="B23" s="146">
        <v>12888.083333333332</v>
      </c>
      <c r="C23" s="146">
        <v>138106.25</v>
      </c>
      <c r="D23" s="199">
        <v>0.91464525158780785</v>
      </c>
      <c r="E23" s="126">
        <v>150994.33333333334</v>
      </c>
      <c r="F23" s="151"/>
    </row>
    <row r="24" spans="1:11" x14ac:dyDescent="0.25">
      <c r="A24" s="37" t="s">
        <v>87</v>
      </c>
      <c r="B24" s="146">
        <v>84987.416666666672</v>
      </c>
      <c r="C24" s="146">
        <v>130049</v>
      </c>
      <c r="D24" s="199">
        <v>0.60477663279514282</v>
      </c>
      <c r="E24" s="126">
        <v>215036.41666666669</v>
      </c>
      <c r="F24" s="152"/>
      <c r="H24" s="18"/>
      <c r="I24" s="18"/>
      <c r="J24" s="18"/>
      <c r="K24" s="18"/>
    </row>
    <row r="25" spans="1:11" x14ac:dyDescent="0.25">
      <c r="A25" s="37" t="s">
        <v>89</v>
      </c>
      <c r="B25" s="146">
        <v>753788.25000000012</v>
      </c>
      <c r="C25" s="146">
        <v>1088064.4166666667</v>
      </c>
      <c r="D25" s="199">
        <v>0.59074454561874112</v>
      </c>
      <c r="E25" s="126">
        <v>1841852.666666667</v>
      </c>
    </row>
    <row r="26" spans="1:11" x14ac:dyDescent="0.25">
      <c r="A26" s="37" t="s">
        <v>83</v>
      </c>
      <c r="B26" s="146">
        <v>75675.333333333343</v>
      </c>
      <c r="C26" s="146">
        <v>0</v>
      </c>
      <c r="D26" s="199">
        <v>0</v>
      </c>
      <c r="E26" s="126">
        <v>75675.333333333343</v>
      </c>
    </row>
    <row r="27" spans="1:11" x14ac:dyDescent="0.25">
      <c r="A27" s="37" t="s">
        <v>88</v>
      </c>
      <c r="B27" s="146">
        <v>34159.000000000007</v>
      </c>
      <c r="C27" s="146">
        <v>37247.333333333336</v>
      </c>
      <c r="D27" s="199">
        <v>0.52162506593719504</v>
      </c>
      <c r="E27" s="126">
        <v>71406.333333333343</v>
      </c>
    </row>
    <row r="28" spans="1:11" x14ac:dyDescent="0.25">
      <c r="A28" s="80" t="s">
        <v>85</v>
      </c>
      <c r="B28" s="126">
        <v>70418.333333333343</v>
      </c>
      <c r="C28" s="126">
        <v>46080.833333333336</v>
      </c>
      <c r="D28" s="199">
        <v>0.39554646313635999</v>
      </c>
      <c r="E28" s="126">
        <v>116499.16666666669</v>
      </c>
    </row>
    <row r="29" spans="1:11" x14ac:dyDescent="0.25">
      <c r="A29" s="80" t="s">
        <v>91</v>
      </c>
      <c r="B29" s="126">
        <v>194335.58333333331</v>
      </c>
      <c r="C29" s="126">
        <v>281431.58333333331</v>
      </c>
      <c r="D29" s="199">
        <v>0.59153216752031723</v>
      </c>
      <c r="E29" s="126">
        <v>475767.16666666663</v>
      </c>
    </row>
    <row r="30" spans="1:11" x14ac:dyDescent="0.25">
      <c r="A30" s="80" t="s">
        <v>82</v>
      </c>
      <c r="B30" s="126">
        <v>177191</v>
      </c>
      <c r="C30" s="126">
        <v>0</v>
      </c>
      <c r="D30" s="199">
        <v>0</v>
      </c>
      <c r="E30" s="126">
        <v>177191</v>
      </c>
    </row>
    <row r="31" spans="1:11" x14ac:dyDescent="0.25">
      <c r="A31" s="80" t="s">
        <v>90</v>
      </c>
      <c r="B31" s="126">
        <v>185459.16666666666</v>
      </c>
      <c r="C31" s="126">
        <v>170282.58333333331</v>
      </c>
      <c r="D31" s="199">
        <v>0.47866910007985658</v>
      </c>
      <c r="E31" s="126">
        <v>355741.75</v>
      </c>
    </row>
    <row r="32" spans="1:11" x14ac:dyDescent="0.25">
      <c r="A32" s="80" t="s">
        <v>193</v>
      </c>
      <c r="B32" s="126">
        <v>0</v>
      </c>
      <c r="C32" s="126">
        <v>110909.41666666667</v>
      </c>
      <c r="D32" s="199">
        <v>1</v>
      </c>
      <c r="E32" s="126">
        <v>110909.41666666667</v>
      </c>
    </row>
    <row r="33" spans="1:5" x14ac:dyDescent="0.25">
      <c r="A33" s="80" t="s">
        <v>84</v>
      </c>
      <c r="B33" s="126">
        <v>70687.5</v>
      </c>
      <c r="C33" s="126">
        <v>383193.83333333337</v>
      </c>
      <c r="D33" s="199">
        <v>0.84425995340926119</v>
      </c>
      <c r="E33" s="126">
        <v>453881.33333333337</v>
      </c>
    </row>
    <row r="34" spans="1:5" x14ac:dyDescent="0.25">
      <c r="A34" s="66" t="s">
        <v>3</v>
      </c>
      <c r="B34" s="138">
        <v>1659589.666666667</v>
      </c>
      <c r="C34" s="138">
        <v>2385365.25</v>
      </c>
      <c r="D34" s="200">
        <v>0.58971368016277226</v>
      </c>
      <c r="E34" s="129">
        <v>4044954.916666667</v>
      </c>
    </row>
    <row r="36" spans="1:5" x14ac:dyDescent="0.25">
      <c r="A36" s="41" t="s">
        <v>61</v>
      </c>
    </row>
    <row r="37" spans="1:5" x14ac:dyDescent="0.25">
      <c r="A37" s="501" t="s">
        <v>209</v>
      </c>
      <c r="B37" s="501"/>
      <c r="C37" s="501"/>
      <c r="D37" s="501"/>
      <c r="E37" s="501"/>
    </row>
    <row r="38" spans="1:5" x14ac:dyDescent="0.25">
      <c r="A38" s="501"/>
      <c r="B38" s="501"/>
      <c r="C38" s="501"/>
      <c r="D38" s="501"/>
      <c r="E38" s="501"/>
    </row>
    <row r="39" spans="1:5" x14ac:dyDescent="0.25">
      <c r="A39" s="501"/>
      <c r="B39" s="501"/>
      <c r="C39" s="501"/>
      <c r="D39" s="501"/>
      <c r="E39" s="501"/>
    </row>
  </sheetData>
  <mergeCells count="6">
    <mergeCell ref="A37:E39"/>
    <mergeCell ref="A3:C3"/>
    <mergeCell ref="A5:A6"/>
    <mergeCell ref="B5:D5"/>
    <mergeCell ref="A11:D11"/>
    <mergeCell ref="A21:E21"/>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M25"/>
  <sheetViews>
    <sheetView workbookViewId="0"/>
  </sheetViews>
  <sheetFormatPr defaultRowHeight="15" x14ac:dyDescent="0.25"/>
  <cols>
    <col min="1" max="1" width="19.140625" style="41" customWidth="1"/>
    <col min="2" max="2" width="17" style="41" bestFit="1" customWidth="1"/>
    <col min="3" max="3" width="16.5703125" style="41" bestFit="1" customWidth="1"/>
    <col min="4" max="4" width="16" style="41" customWidth="1"/>
    <col min="5" max="5" width="13" style="41" customWidth="1"/>
    <col min="6" max="6" width="10" style="41" customWidth="1"/>
    <col min="7" max="7" width="7" style="41" bestFit="1" customWidth="1"/>
    <col min="8" max="8" width="12.85546875" style="41" customWidth="1"/>
    <col min="9" max="9" width="10" style="41" customWidth="1"/>
    <col min="10" max="11" width="13.85546875" style="41" customWidth="1"/>
    <col min="12" max="13" width="16" style="41" bestFit="1" customWidth="1"/>
  </cols>
  <sheetData>
    <row r="1" spans="1:13" ht="18.75" x14ac:dyDescent="0.3">
      <c r="A1" s="17" t="s">
        <v>25</v>
      </c>
    </row>
    <row r="2" spans="1:13" ht="15.75" x14ac:dyDescent="0.25">
      <c r="A2" s="127" t="s">
        <v>144</v>
      </c>
    </row>
    <row r="3" spans="1:13" ht="15.75" x14ac:dyDescent="0.25">
      <c r="A3" s="546" t="s">
        <v>148</v>
      </c>
      <c r="B3" s="546"/>
      <c r="C3" s="546"/>
    </row>
    <row r="4" spans="1:13" x14ac:dyDescent="0.25">
      <c r="A4"/>
      <c r="B4" s="153"/>
      <c r="C4"/>
      <c r="D4" s="153"/>
      <c r="J4" s="153"/>
      <c r="K4" s="153"/>
      <c r="L4" s="153"/>
      <c r="M4" s="153"/>
    </row>
    <row r="5" spans="1:13" x14ac:dyDescent="0.25">
      <c r="A5" s="85" t="s">
        <v>80</v>
      </c>
      <c r="B5" s="154" t="s">
        <v>219</v>
      </c>
      <c r="C5" s="25" t="s">
        <v>195</v>
      </c>
      <c r="D5" s="155"/>
      <c r="E5" s="497" t="s">
        <v>196</v>
      </c>
      <c r="F5" s="497"/>
      <c r="H5" s="497" t="s">
        <v>6</v>
      </c>
      <c r="I5" s="497"/>
      <c r="J5" s="153"/>
      <c r="K5" s="153"/>
      <c r="L5" s="153"/>
      <c r="M5" s="153"/>
    </row>
    <row r="6" spans="1:13" x14ac:dyDescent="0.25">
      <c r="A6" s="80" t="s">
        <v>86</v>
      </c>
      <c r="B6" s="126">
        <v>150994.33333333299</v>
      </c>
      <c r="C6" s="179">
        <v>3.7329052225324441E-2</v>
      </c>
      <c r="D6" s="155"/>
      <c r="E6" s="68" t="s">
        <v>82</v>
      </c>
      <c r="F6" s="179">
        <v>0.48550912251177325</v>
      </c>
      <c r="G6" s="156"/>
      <c r="H6" s="68" t="s">
        <v>89</v>
      </c>
      <c r="I6" s="68">
        <v>0.59287794630770918</v>
      </c>
      <c r="J6" s="153"/>
    </row>
    <row r="7" spans="1:13" x14ac:dyDescent="0.25">
      <c r="A7" s="80" t="s">
        <v>87</v>
      </c>
      <c r="B7" s="126">
        <v>215036.41666666701</v>
      </c>
      <c r="C7" s="179">
        <v>5.3161634949413054E-2</v>
      </c>
      <c r="D7" s="155"/>
      <c r="E7" s="68" t="s">
        <v>83</v>
      </c>
      <c r="F7" s="179">
        <v>0.23666775596892917</v>
      </c>
      <c r="G7" s="156"/>
      <c r="H7" s="68" t="s">
        <v>91</v>
      </c>
      <c r="I7" s="68">
        <v>0.16756147107488761</v>
      </c>
      <c r="J7" s="153"/>
    </row>
    <row r="8" spans="1:13" x14ac:dyDescent="0.25">
      <c r="A8" s="80" t="s">
        <v>89</v>
      </c>
      <c r="B8" s="126">
        <v>1841852.66666667</v>
      </c>
      <c r="C8" s="179">
        <v>0.45534566011541294</v>
      </c>
      <c r="D8" s="155"/>
      <c r="E8" s="68" t="s">
        <v>89</v>
      </c>
      <c r="F8" s="179">
        <v>7.3917052000764108E-2</v>
      </c>
      <c r="G8" s="156"/>
      <c r="H8" s="68" t="s">
        <v>90</v>
      </c>
      <c r="I8" s="68">
        <v>9.0426887380800167E-2</v>
      </c>
      <c r="J8" s="153"/>
      <c r="M8" s="143"/>
    </row>
    <row r="9" spans="1:13" x14ac:dyDescent="0.25">
      <c r="A9" s="80" t="s">
        <v>83</v>
      </c>
      <c r="B9" s="126">
        <v>75675.333333332994</v>
      </c>
      <c r="C9" s="179">
        <v>1.8708572751088868E-2</v>
      </c>
      <c r="D9" s="155"/>
      <c r="E9" s="68" t="s">
        <v>205</v>
      </c>
      <c r="F9" s="181">
        <v>0.20390606951853371</v>
      </c>
      <c r="G9" s="156"/>
      <c r="H9" s="68" t="s">
        <v>205</v>
      </c>
      <c r="I9" s="181">
        <v>0.14913369523660297</v>
      </c>
      <c r="J9" s="157"/>
      <c r="K9" s="158"/>
      <c r="M9" s="143"/>
    </row>
    <row r="10" spans="1:13" x14ac:dyDescent="0.25">
      <c r="A10" s="80" t="s">
        <v>88</v>
      </c>
      <c r="B10" s="126">
        <v>71406.333333332994</v>
      </c>
      <c r="C10" s="179">
        <v>1.7653183979656536E-2</v>
      </c>
      <c r="D10" s="156"/>
      <c r="E10" s="156"/>
      <c r="F10" s="156"/>
      <c r="G10" s="153"/>
      <c r="H10" s="156"/>
      <c r="I10" s="156"/>
      <c r="J10" s="143"/>
      <c r="K10"/>
      <c r="L10"/>
      <c r="M10"/>
    </row>
    <row r="11" spans="1:13" x14ac:dyDescent="0.25">
      <c r="A11" s="80" t="s">
        <v>85</v>
      </c>
      <c r="B11" s="126">
        <v>116499.16666666701</v>
      </c>
      <c r="C11" s="179">
        <v>2.880110386067556E-2</v>
      </c>
      <c r="D11" s="155"/>
      <c r="E11" s="558" t="s">
        <v>4</v>
      </c>
      <c r="F11" s="558"/>
      <c r="G11" s="156"/>
      <c r="H11" s="558" t="s">
        <v>7</v>
      </c>
      <c r="I11" s="558"/>
      <c r="J11" s="153"/>
      <c r="M11" s="143"/>
    </row>
    <row r="12" spans="1:13" x14ac:dyDescent="0.25">
      <c r="A12" s="80" t="s">
        <v>91</v>
      </c>
      <c r="B12" s="126">
        <v>475767.16666666698</v>
      </c>
      <c r="C12" s="179">
        <v>0.11761989353857445</v>
      </c>
      <c r="D12" s="155"/>
      <c r="E12" s="68" t="s">
        <v>89</v>
      </c>
      <c r="F12" s="179">
        <v>0.45053798474710111</v>
      </c>
      <c r="G12" s="156"/>
      <c r="H12" s="68" t="s">
        <v>89</v>
      </c>
      <c r="I12" s="175">
        <v>0.54049462109454227</v>
      </c>
      <c r="J12" s="153"/>
      <c r="M12" s="143"/>
    </row>
    <row r="13" spans="1:13" x14ac:dyDescent="0.25">
      <c r="A13" s="80" t="s">
        <v>82</v>
      </c>
      <c r="B13" s="126">
        <v>177191</v>
      </c>
      <c r="C13" s="179">
        <v>4.3805432606902318E-2</v>
      </c>
      <c r="D13" s="155"/>
      <c r="E13" s="68" t="s">
        <v>90</v>
      </c>
      <c r="F13" s="179">
        <v>0.15399536052866636</v>
      </c>
      <c r="G13" s="156"/>
      <c r="H13" s="68" t="s">
        <v>84</v>
      </c>
      <c r="I13" s="175">
        <v>0.16981529905423623</v>
      </c>
      <c r="J13" s="153"/>
      <c r="M13" s="143"/>
    </row>
    <row r="14" spans="1:13" x14ac:dyDescent="0.25">
      <c r="A14" s="80" t="s">
        <v>90</v>
      </c>
      <c r="B14" s="126">
        <v>355741.75</v>
      </c>
      <c r="C14" s="179">
        <v>8.7947024708289329E-2</v>
      </c>
      <c r="D14" s="155"/>
      <c r="E14" s="68" t="s">
        <v>87</v>
      </c>
      <c r="F14" s="179">
        <v>0.11380098919511007</v>
      </c>
      <c r="G14" s="156"/>
      <c r="H14" s="68" t="s">
        <v>91</v>
      </c>
      <c r="I14" s="175">
        <v>0.10590238614420597</v>
      </c>
      <c r="J14" s="153"/>
      <c r="M14" s="143"/>
    </row>
    <row r="15" spans="1:13" x14ac:dyDescent="0.25">
      <c r="A15" s="80" t="s">
        <v>193</v>
      </c>
      <c r="B15" s="126">
        <v>110909.41666666701</v>
      </c>
      <c r="C15" s="179">
        <v>2.7419197234975427E-2</v>
      </c>
      <c r="D15" s="155"/>
      <c r="E15" s="68" t="s">
        <v>205</v>
      </c>
      <c r="F15" s="181">
        <v>0.28166566552912242</v>
      </c>
      <c r="G15" s="156"/>
      <c r="H15" s="68" t="s">
        <v>205</v>
      </c>
      <c r="I15" s="181">
        <v>0.18378769370701548</v>
      </c>
      <c r="J15" s="157"/>
      <c r="M15" s="144"/>
    </row>
    <row r="16" spans="1:13" x14ac:dyDescent="0.25">
      <c r="A16" s="80" t="s">
        <v>84</v>
      </c>
      <c r="B16" s="126">
        <v>453881.33333333302</v>
      </c>
      <c r="C16" s="179">
        <v>0.11220924402968711</v>
      </c>
      <c r="D16" s="155"/>
      <c r="E16" s="156"/>
      <c r="F16" s="156"/>
      <c r="G16" s="156"/>
      <c r="H16" s="156"/>
      <c r="I16" s="156"/>
      <c r="J16" s="153"/>
      <c r="M16" s="143"/>
    </row>
    <row r="17" spans="1:13" x14ac:dyDescent="0.25">
      <c r="A17" s="85" t="s">
        <v>3</v>
      </c>
      <c r="B17" s="160">
        <v>4044954.9166666698</v>
      </c>
      <c r="C17" s="180">
        <v>1</v>
      </c>
      <c r="D17" s="155"/>
      <c r="E17" s="558" t="s">
        <v>5</v>
      </c>
      <c r="F17" s="558"/>
      <c r="G17" s="156"/>
      <c r="H17" s="558" t="s">
        <v>8</v>
      </c>
      <c r="I17" s="558"/>
      <c r="J17" s="153"/>
      <c r="M17" s="143"/>
    </row>
    <row r="18" spans="1:13" x14ac:dyDescent="0.25">
      <c r="A18" s="18"/>
      <c r="B18" s="161"/>
      <c r="C18" s="162"/>
      <c r="D18" s="155"/>
      <c r="E18" s="68" t="s">
        <v>89</v>
      </c>
      <c r="F18" s="179">
        <v>0.46878386244426495</v>
      </c>
      <c r="G18" s="156"/>
      <c r="H18" s="68" t="s">
        <v>193</v>
      </c>
      <c r="I18" s="68">
        <v>0.35758736610419778</v>
      </c>
      <c r="J18" s="153"/>
      <c r="M18" s="143"/>
    </row>
    <row r="19" spans="1:13" x14ac:dyDescent="0.25">
      <c r="A19"/>
      <c r="B19" s="155"/>
      <c r="C19" s="1"/>
      <c r="D19" s="155"/>
      <c r="E19" s="68" t="s">
        <v>91</v>
      </c>
      <c r="F19" s="179">
        <v>0.1702006622776964</v>
      </c>
      <c r="G19" s="156"/>
      <c r="H19" s="68" t="s">
        <v>90</v>
      </c>
      <c r="I19" s="68">
        <v>0.26728648946082723</v>
      </c>
      <c r="J19" s="153"/>
    </row>
    <row r="20" spans="1:13" x14ac:dyDescent="0.25">
      <c r="A20" s="134"/>
      <c r="C20" s="156"/>
      <c r="D20" s="156"/>
      <c r="E20" s="68" t="s">
        <v>90</v>
      </c>
      <c r="F20" s="179">
        <v>0.19525395584256694</v>
      </c>
      <c r="G20" s="156"/>
      <c r="H20" s="68" t="s">
        <v>91</v>
      </c>
      <c r="I20" s="68">
        <v>0.19433846580424535</v>
      </c>
    </row>
    <row r="21" spans="1:13" x14ac:dyDescent="0.25">
      <c r="C21" s="156"/>
      <c r="D21" s="156"/>
      <c r="E21" s="68" t="s">
        <v>205</v>
      </c>
      <c r="F21" s="181">
        <v>0.16576151943547177</v>
      </c>
      <c r="G21" s="156"/>
      <c r="H21" s="68" t="s">
        <v>205</v>
      </c>
      <c r="I21" s="181">
        <v>0.1807876786307297</v>
      </c>
      <c r="J21" s="158"/>
    </row>
    <row r="22" spans="1:13" x14ac:dyDescent="0.25">
      <c r="F22" s="159"/>
      <c r="I22" s="159"/>
    </row>
    <row r="23" spans="1:13" x14ac:dyDescent="0.25">
      <c r="A23" s="41" t="s">
        <v>61</v>
      </c>
    </row>
    <row r="24" spans="1:13" x14ac:dyDescent="0.25">
      <c r="A24" s="501" t="s">
        <v>220</v>
      </c>
      <c r="B24" s="501"/>
      <c r="C24" s="501"/>
      <c r="D24" s="501"/>
      <c r="E24" s="501"/>
      <c r="F24" s="501"/>
      <c r="G24" s="501"/>
      <c r="H24" s="501"/>
      <c r="I24" s="501"/>
    </row>
    <row r="25" spans="1:13" x14ac:dyDescent="0.25">
      <c r="A25" s="501"/>
      <c r="B25" s="501"/>
      <c r="C25" s="501"/>
      <c r="D25" s="501"/>
      <c r="E25" s="501"/>
      <c r="F25" s="501"/>
      <c r="G25" s="501"/>
      <c r="H25" s="501"/>
      <c r="I25" s="501"/>
    </row>
  </sheetData>
  <mergeCells count="8">
    <mergeCell ref="A24:I25"/>
    <mergeCell ref="A3:C3"/>
    <mergeCell ref="E5:F5"/>
    <mergeCell ref="H5:I5"/>
    <mergeCell ref="E11:F11"/>
    <mergeCell ref="H11:I11"/>
    <mergeCell ref="E17:F17"/>
    <mergeCell ref="H17:I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90" zoomScaleNormal="90" workbookViewId="0"/>
  </sheetViews>
  <sheetFormatPr defaultRowHeight="15" x14ac:dyDescent="0.25"/>
  <cols>
    <col min="1" max="1" width="22.42578125" customWidth="1"/>
    <col min="2" max="4" width="20.85546875" customWidth="1"/>
    <col min="5" max="6" width="16.85546875" customWidth="1"/>
    <col min="7" max="7" width="25.85546875" customWidth="1"/>
  </cols>
  <sheetData>
    <row r="1" spans="1:7" ht="18.75" x14ac:dyDescent="0.3">
      <c r="A1" s="110" t="s">
        <v>25</v>
      </c>
    </row>
    <row r="2" spans="1:7" ht="15.75" x14ac:dyDescent="0.25">
      <c r="A2" s="111" t="s">
        <v>275</v>
      </c>
    </row>
    <row r="3" spans="1:7" ht="15.75" x14ac:dyDescent="0.25">
      <c r="A3" s="112" t="s">
        <v>264</v>
      </c>
    </row>
    <row r="5" spans="1:7" x14ac:dyDescent="0.25">
      <c r="A5" s="497" t="s">
        <v>292</v>
      </c>
      <c r="B5" s="498" t="s">
        <v>290</v>
      </c>
      <c r="C5" s="499"/>
      <c r="D5" s="500"/>
      <c r="E5" s="498" t="s">
        <v>33</v>
      </c>
      <c r="F5" s="500"/>
      <c r="G5" s="123" t="s">
        <v>381</v>
      </c>
    </row>
    <row r="6" spans="1:7" x14ac:dyDescent="0.25">
      <c r="A6" s="497"/>
      <c r="B6" s="25">
        <v>2019</v>
      </c>
      <c r="C6" s="25">
        <v>2020</v>
      </c>
      <c r="D6" s="25">
        <v>2021</v>
      </c>
      <c r="E6" s="25" t="s">
        <v>34</v>
      </c>
      <c r="F6" s="25" t="s">
        <v>36</v>
      </c>
      <c r="G6" s="123" t="s">
        <v>59</v>
      </c>
    </row>
    <row r="7" spans="1:7" x14ac:dyDescent="0.25">
      <c r="A7" s="80" t="s">
        <v>190</v>
      </c>
      <c r="B7" s="273">
        <v>3038942333.5987</v>
      </c>
      <c r="C7" s="273">
        <v>3171975919.3386025</v>
      </c>
      <c r="D7" s="273">
        <v>3848044280.0228953</v>
      </c>
      <c r="E7" s="215">
        <v>4.3776278433807859E-2</v>
      </c>
      <c r="F7" s="215">
        <v>0.21313792345096419</v>
      </c>
      <c r="G7" s="175">
        <v>0.12527533829128457</v>
      </c>
    </row>
    <row r="8" spans="1:7" x14ac:dyDescent="0.25">
      <c r="A8" s="80" t="s">
        <v>293</v>
      </c>
      <c r="B8" s="273">
        <v>16088675593</v>
      </c>
      <c r="C8" s="273">
        <v>15314200622</v>
      </c>
      <c r="D8" s="273">
        <v>16634615286</v>
      </c>
      <c r="E8" s="215">
        <v>-4.8137894665298941E-2</v>
      </c>
      <c r="F8" s="215">
        <v>8.6221585872600176E-2</v>
      </c>
      <c r="G8" s="175">
        <v>1.6825041778914418E-2</v>
      </c>
    </row>
    <row r="9" spans="1:7" x14ac:dyDescent="0.25">
      <c r="A9" s="257" t="s">
        <v>283</v>
      </c>
      <c r="B9" s="258">
        <v>19127617926.598701</v>
      </c>
      <c r="C9" s="258">
        <v>18486176541.338604</v>
      </c>
      <c r="D9" s="258">
        <v>20482659566.022896</v>
      </c>
      <c r="E9" s="259">
        <v>-3.3534828420433607E-2</v>
      </c>
      <c r="F9" s="259">
        <v>0.10799869947253703</v>
      </c>
      <c r="G9" s="260">
        <v>3.4815033325116485E-2</v>
      </c>
    </row>
    <row r="11" spans="1:7" x14ac:dyDescent="0.25">
      <c r="A11" s="41" t="s">
        <v>287</v>
      </c>
    </row>
    <row r="12" spans="1:7" ht="15" customHeight="1" x14ac:dyDescent="0.25">
      <c r="A12" s="501" t="s">
        <v>1555</v>
      </c>
      <c r="B12" s="501"/>
      <c r="C12" s="501"/>
      <c r="D12" s="501"/>
      <c r="E12" s="501"/>
      <c r="F12" s="501"/>
      <c r="G12" s="501"/>
    </row>
    <row r="13" spans="1:7" x14ac:dyDescent="0.25">
      <c r="A13" s="501"/>
      <c r="B13" s="501"/>
      <c r="C13" s="501"/>
      <c r="D13" s="501"/>
      <c r="E13" s="501"/>
      <c r="F13" s="501"/>
      <c r="G13" s="501"/>
    </row>
    <row r="14" spans="1:7" x14ac:dyDescent="0.25">
      <c r="A14" s="501"/>
      <c r="B14" s="501"/>
      <c r="C14" s="501"/>
      <c r="D14" s="501"/>
      <c r="E14" s="501"/>
      <c r="F14" s="501"/>
      <c r="G14" s="501"/>
    </row>
    <row r="15" spans="1:7" x14ac:dyDescent="0.25">
      <c r="A15" s="501"/>
      <c r="B15" s="501"/>
      <c r="C15" s="501"/>
      <c r="D15" s="501"/>
      <c r="E15" s="501"/>
      <c r="F15" s="501"/>
      <c r="G15" s="501"/>
    </row>
    <row r="16" spans="1:7" x14ac:dyDescent="0.25">
      <c r="A16" s="501"/>
      <c r="B16" s="501"/>
      <c r="C16" s="501"/>
      <c r="D16" s="501"/>
      <c r="E16" s="501"/>
      <c r="F16" s="501"/>
      <c r="G16" s="501"/>
    </row>
    <row r="17" spans="1:7" x14ac:dyDescent="0.25">
      <c r="A17" s="11"/>
      <c r="B17" s="11"/>
      <c r="C17" s="11"/>
      <c r="D17" s="11"/>
      <c r="E17" s="11"/>
      <c r="F17" s="11"/>
      <c r="G17" s="11"/>
    </row>
  </sheetData>
  <mergeCells count="4">
    <mergeCell ref="A5:A6"/>
    <mergeCell ref="B5:D5"/>
    <mergeCell ref="E5:F5"/>
    <mergeCell ref="A12:G16"/>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F23"/>
  <sheetViews>
    <sheetView workbookViewId="0"/>
  </sheetViews>
  <sheetFormatPr defaultRowHeight="15" x14ac:dyDescent="0.25"/>
  <cols>
    <col min="1" max="1" width="22.85546875" customWidth="1"/>
    <col min="2" max="4" width="10.42578125" bestFit="1" customWidth="1"/>
    <col min="5" max="6" width="9.85546875" bestFit="1" customWidth="1"/>
    <col min="7" max="7" width="13.42578125" bestFit="1" customWidth="1"/>
    <col min="8" max="8" width="11.85546875" bestFit="1" customWidth="1"/>
  </cols>
  <sheetData>
    <row r="1" spans="1:6" ht="18.75" x14ac:dyDescent="0.3">
      <c r="A1" s="17" t="s">
        <v>25</v>
      </c>
    </row>
    <row r="2" spans="1:6" ht="15.75" x14ac:dyDescent="0.25">
      <c r="A2" s="127" t="s">
        <v>144</v>
      </c>
    </row>
    <row r="3" spans="1:6" ht="15.75" x14ac:dyDescent="0.25">
      <c r="A3" s="546" t="s">
        <v>221</v>
      </c>
      <c r="B3" s="546"/>
      <c r="C3" s="546"/>
    </row>
    <row r="4" spans="1:6" x14ac:dyDescent="0.25">
      <c r="A4" s="26"/>
    </row>
    <row r="5" spans="1:6" x14ac:dyDescent="0.25">
      <c r="A5" s="559" t="s">
        <v>80</v>
      </c>
      <c r="B5" s="497" t="s">
        <v>194</v>
      </c>
      <c r="C5" s="497"/>
      <c r="D5" s="497"/>
      <c r="E5" s="497" t="s">
        <v>33</v>
      </c>
      <c r="F5" s="497"/>
    </row>
    <row r="6" spans="1:6" x14ac:dyDescent="0.25">
      <c r="A6" s="559"/>
      <c r="B6" s="16">
        <v>2019</v>
      </c>
      <c r="C6" s="16">
        <v>2020</v>
      </c>
      <c r="D6" s="16">
        <v>2021</v>
      </c>
      <c r="E6" s="16" t="s">
        <v>34</v>
      </c>
      <c r="F6" s="16" t="s">
        <v>36</v>
      </c>
    </row>
    <row r="7" spans="1:6" x14ac:dyDescent="0.25">
      <c r="A7" s="61" t="s">
        <v>86</v>
      </c>
      <c r="B7" s="163">
        <v>147216.66666666666</v>
      </c>
      <c r="C7" s="163">
        <v>145933.75000000003</v>
      </c>
      <c r="D7" s="163">
        <v>150994.33333333334</v>
      </c>
      <c r="E7" s="68">
        <v>-8.7144797916899903E-3</v>
      </c>
      <c r="F7" s="68">
        <v>3.4677265083185436E-2</v>
      </c>
    </row>
    <row r="8" spans="1:6" x14ac:dyDescent="0.25">
      <c r="A8" s="61" t="s">
        <v>87</v>
      </c>
      <c r="B8" s="164">
        <v>208646.33333333331</v>
      </c>
      <c r="C8" s="164">
        <v>213973.75</v>
      </c>
      <c r="D8" s="164">
        <v>215036.41666666669</v>
      </c>
      <c r="E8" s="68">
        <v>2.5533238861933927E-2</v>
      </c>
      <c r="F8" s="68">
        <v>4.9663412762859281E-3</v>
      </c>
    </row>
    <row r="9" spans="1:6" x14ac:dyDescent="0.25">
      <c r="A9" s="61" t="s">
        <v>89</v>
      </c>
      <c r="B9" s="163">
        <v>1868721.75</v>
      </c>
      <c r="C9" s="163">
        <v>1860866.5</v>
      </c>
      <c r="D9" s="163">
        <v>1841852.6666666663</v>
      </c>
      <c r="E9" s="68">
        <v>-4.2035418060500443E-3</v>
      </c>
      <c r="F9" s="68">
        <v>-1.0217731005063352E-2</v>
      </c>
    </row>
    <row r="10" spans="1:6" x14ac:dyDescent="0.25">
      <c r="A10" s="61" t="s">
        <v>83</v>
      </c>
      <c r="B10" s="163">
        <v>89839.833333333328</v>
      </c>
      <c r="C10" s="163">
        <v>83910.666666666657</v>
      </c>
      <c r="D10" s="163">
        <v>75675.333333333343</v>
      </c>
      <c r="E10" s="68">
        <v>-6.5997079988646526E-2</v>
      </c>
      <c r="F10" s="68">
        <v>-9.8144057966408502E-2</v>
      </c>
    </row>
    <row r="11" spans="1:6" x14ac:dyDescent="0.25">
      <c r="A11" s="61" t="s">
        <v>88</v>
      </c>
      <c r="B11" s="163">
        <v>89547.166666666657</v>
      </c>
      <c r="C11" s="163">
        <v>83581.166666666657</v>
      </c>
      <c r="D11" s="163">
        <v>71406.333333333314</v>
      </c>
      <c r="E11" s="68">
        <v>-6.6624106848718473E-2</v>
      </c>
      <c r="F11" s="68">
        <v>-0.14566479290589798</v>
      </c>
    </row>
    <row r="12" spans="1:6" x14ac:dyDescent="0.25">
      <c r="A12" s="61" t="s">
        <v>85</v>
      </c>
      <c r="B12" s="163">
        <v>106623.24999999999</v>
      </c>
      <c r="C12" s="163">
        <v>109902.41666666666</v>
      </c>
      <c r="D12" s="163">
        <v>116499.16666666669</v>
      </c>
      <c r="E12" s="68">
        <v>3.0754705626274494E-2</v>
      </c>
      <c r="F12" s="68">
        <v>6.0023702845479102E-2</v>
      </c>
    </row>
    <row r="13" spans="1:6" x14ac:dyDescent="0.25">
      <c r="A13" s="61" t="s">
        <v>91</v>
      </c>
      <c r="B13" s="163">
        <v>523061.99999999994</v>
      </c>
      <c r="C13" s="163">
        <v>495715.08333333343</v>
      </c>
      <c r="D13" s="163">
        <v>475767.16666666669</v>
      </c>
      <c r="E13" s="68">
        <v>-5.2282361683063411E-2</v>
      </c>
      <c r="F13" s="68">
        <v>-4.0240689334145555E-2</v>
      </c>
    </row>
    <row r="14" spans="1:6" x14ac:dyDescent="0.25">
      <c r="A14" s="61" t="s">
        <v>82</v>
      </c>
      <c r="B14" s="163">
        <v>183024.16666666669</v>
      </c>
      <c r="C14" s="163">
        <v>197462</v>
      </c>
      <c r="D14" s="163">
        <v>177191</v>
      </c>
      <c r="E14" s="68">
        <v>7.8884846718784749E-2</v>
      </c>
      <c r="F14" s="68">
        <v>-0.10265772654991846</v>
      </c>
    </row>
    <row r="15" spans="1:6" x14ac:dyDescent="0.25">
      <c r="A15" s="61" t="s">
        <v>90</v>
      </c>
      <c r="B15" s="163">
        <v>383644.66666666663</v>
      </c>
      <c r="C15" s="163">
        <v>371608.75</v>
      </c>
      <c r="D15" s="163">
        <v>355741.75000000006</v>
      </c>
      <c r="E15" s="68">
        <v>-3.1372563500600283E-2</v>
      </c>
      <c r="F15" s="68">
        <v>-4.2698133453531281E-2</v>
      </c>
    </row>
    <row r="16" spans="1:6" x14ac:dyDescent="0.25">
      <c r="A16" s="61" t="s">
        <v>193</v>
      </c>
      <c r="B16" s="163">
        <v>111439.5</v>
      </c>
      <c r="C16" s="163">
        <v>112162.16666666667</v>
      </c>
      <c r="D16" s="163">
        <v>110909.41666666667</v>
      </c>
      <c r="E16" s="68">
        <v>6.4848340728975952E-3</v>
      </c>
      <c r="F16" s="68">
        <v>-1.1169095936984098E-2</v>
      </c>
    </row>
    <row r="17" spans="1:6" x14ac:dyDescent="0.25">
      <c r="A17" s="61" t="s">
        <v>84</v>
      </c>
      <c r="B17" s="163">
        <v>460202.91666666663</v>
      </c>
      <c r="C17" s="163">
        <v>444818.08333333331</v>
      </c>
      <c r="D17" s="163">
        <v>453881.33333333337</v>
      </c>
      <c r="E17" s="68">
        <v>-3.3430542867412615E-2</v>
      </c>
      <c r="F17" s="68">
        <v>2.0375183338057618E-2</v>
      </c>
    </row>
    <row r="18" spans="1:6" x14ac:dyDescent="0.25">
      <c r="A18" s="85" t="s">
        <v>3</v>
      </c>
      <c r="B18" s="165">
        <v>4171968.2499999995</v>
      </c>
      <c r="C18" s="165">
        <v>4119934.333333333</v>
      </c>
      <c r="D18" s="165">
        <v>4044954.916666666</v>
      </c>
      <c r="E18" s="182">
        <v>-1.2472270532419923E-2</v>
      </c>
      <c r="F18" s="182">
        <v>-1.8199177608251599E-2</v>
      </c>
    </row>
    <row r="20" spans="1:6" x14ac:dyDescent="0.25">
      <c r="A20" s="41" t="s">
        <v>61</v>
      </c>
    </row>
    <row r="21" spans="1:6" ht="15" customHeight="1" x14ac:dyDescent="0.25">
      <c r="A21" s="501" t="s">
        <v>209</v>
      </c>
      <c r="B21" s="501"/>
      <c r="C21" s="501"/>
      <c r="D21" s="501"/>
      <c r="E21" s="501"/>
      <c r="F21" s="501"/>
    </row>
    <row r="22" spans="1:6" x14ac:dyDescent="0.25">
      <c r="A22" s="501"/>
      <c r="B22" s="501"/>
      <c r="C22" s="501"/>
      <c r="D22" s="501"/>
      <c r="E22" s="501"/>
      <c r="F22" s="501"/>
    </row>
    <row r="23" spans="1:6" x14ac:dyDescent="0.25">
      <c r="A23" s="501"/>
      <c r="B23" s="501"/>
      <c r="C23" s="501"/>
      <c r="D23" s="501"/>
      <c r="E23" s="501"/>
      <c r="F23" s="501"/>
    </row>
  </sheetData>
  <mergeCells count="5">
    <mergeCell ref="A3:C3"/>
    <mergeCell ref="A5:A6"/>
    <mergeCell ref="B5:D5"/>
    <mergeCell ref="E5:F5"/>
    <mergeCell ref="A21:F23"/>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6"/>
  </sheetPr>
  <dimension ref="A1:S30"/>
  <sheetViews>
    <sheetView zoomScaleNormal="100" workbookViewId="0"/>
  </sheetViews>
  <sheetFormatPr defaultRowHeight="15" x14ac:dyDescent="0.25"/>
  <cols>
    <col min="1" max="1" width="32" style="41" customWidth="1"/>
    <col min="2" max="10" width="13.42578125" style="41" customWidth="1"/>
    <col min="11" max="11" width="22.42578125" style="41" customWidth="1"/>
    <col min="17" max="17" width="28.28515625" customWidth="1"/>
    <col min="18" max="18" width="20" customWidth="1"/>
    <col min="19" max="19" width="30.42578125" customWidth="1"/>
  </cols>
  <sheetData>
    <row r="1" spans="1:19" ht="18.75" x14ac:dyDescent="0.3">
      <c r="A1" s="17" t="s">
        <v>25</v>
      </c>
    </row>
    <row r="2" spans="1:19" ht="15.75" x14ac:dyDescent="0.25">
      <c r="A2" s="127" t="s">
        <v>144</v>
      </c>
    </row>
    <row r="3" spans="1:19" ht="15.75" x14ac:dyDescent="0.25">
      <c r="A3" s="127" t="s">
        <v>149</v>
      </c>
      <c r="S3" s="70"/>
    </row>
    <row r="4" spans="1:19" x14ac:dyDescent="0.25">
      <c r="A4" s="26"/>
      <c r="S4" s="70"/>
    </row>
    <row r="5" spans="1:19" x14ac:dyDescent="0.25">
      <c r="A5" s="557" t="s">
        <v>39</v>
      </c>
      <c r="B5" s="543" t="s">
        <v>222</v>
      </c>
      <c r="C5" s="544"/>
      <c r="D5" s="545"/>
      <c r="S5" s="70"/>
    </row>
    <row r="6" spans="1:19" x14ac:dyDescent="0.25">
      <c r="A6" s="557"/>
      <c r="B6" s="16">
        <v>2019</v>
      </c>
      <c r="C6" s="16">
        <v>2020</v>
      </c>
      <c r="D6" s="16">
        <v>2021</v>
      </c>
      <c r="S6" s="70"/>
    </row>
    <row r="7" spans="1:19" x14ac:dyDescent="0.25">
      <c r="A7" s="28" t="s">
        <v>11</v>
      </c>
      <c r="B7" s="183">
        <v>0.37299137323652132</v>
      </c>
      <c r="C7" s="183">
        <v>0.38554728582648123</v>
      </c>
      <c r="D7" s="183">
        <v>0.42712379633238184</v>
      </c>
      <c r="E7" s="166"/>
      <c r="F7" s="166"/>
      <c r="G7" s="166"/>
      <c r="H7" s="166"/>
      <c r="I7" s="166"/>
      <c r="J7" s="166"/>
      <c r="S7" s="70"/>
    </row>
    <row r="8" spans="1:19" x14ac:dyDescent="0.25">
      <c r="A8" s="28" t="s">
        <v>223</v>
      </c>
      <c r="B8" s="183">
        <v>0.21659774536075788</v>
      </c>
      <c r="C8" s="183">
        <v>0.21521176348846338</v>
      </c>
      <c r="D8" s="183">
        <v>0.21249297401522338</v>
      </c>
      <c r="E8" s="166"/>
      <c r="F8" s="166"/>
      <c r="G8" s="166"/>
      <c r="H8" s="166"/>
      <c r="I8" s="166"/>
      <c r="J8" s="166"/>
      <c r="S8" s="70"/>
    </row>
    <row r="9" spans="1:19" x14ac:dyDescent="0.25">
      <c r="A9" s="28" t="s">
        <v>224</v>
      </c>
      <c r="B9" s="183">
        <v>7.1713692931387962E-2</v>
      </c>
      <c r="C9" s="183">
        <v>7.1950034316889996E-2</v>
      </c>
      <c r="D9" s="183">
        <v>6.7843566200439118E-2</v>
      </c>
      <c r="E9" s="166"/>
      <c r="F9" s="166"/>
      <c r="G9" s="166"/>
      <c r="H9" s="166"/>
      <c r="I9" s="166"/>
      <c r="J9" s="166"/>
      <c r="S9" s="70"/>
    </row>
    <row r="10" spans="1:19" x14ac:dyDescent="0.25">
      <c r="A10" s="167"/>
      <c r="B10" s="166"/>
      <c r="C10" s="166"/>
      <c r="D10" s="166"/>
      <c r="E10" s="166"/>
      <c r="F10" s="166"/>
      <c r="G10" s="166"/>
      <c r="H10" s="166"/>
      <c r="I10" s="166"/>
      <c r="J10" s="166"/>
      <c r="S10" s="70"/>
    </row>
    <row r="11" spans="1:19" x14ac:dyDescent="0.25">
      <c r="A11" s="167"/>
      <c r="B11" s="166"/>
      <c r="C11" s="166"/>
      <c r="D11" s="166"/>
      <c r="E11" s="166"/>
      <c r="F11" s="166"/>
      <c r="G11" s="166"/>
      <c r="H11" s="166"/>
      <c r="I11" s="166"/>
      <c r="J11" s="166"/>
      <c r="S11" s="70"/>
    </row>
    <row r="12" spans="1:19" x14ac:dyDescent="0.25">
      <c r="A12" s="560" t="s">
        <v>31</v>
      </c>
      <c r="B12" s="562" t="s">
        <v>225</v>
      </c>
      <c r="C12" s="562"/>
      <c r="D12" s="562"/>
      <c r="E12" s="562" t="s">
        <v>226</v>
      </c>
      <c r="F12" s="562"/>
      <c r="G12" s="562"/>
      <c r="H12" s="562" t="s">
        <v>227</v>
      </c>
      <c r="I12" s="562"/>
      <c r="J12" s="562"/>
      <c r="S12" s="70"/>
    </row>
    <row r="13" spans="1:19" x14ac:dyDescent="0.25">
      <c r="A13" s="561"/>
      <c r="B13" s="16">
        <v>2019</v>
      </c>
      <c r="C13" s="16">
        <v>2020</v>
      </c>
      <c r="D13" s="16">
        <v>2021</v>
      </c>
      <c r="E13" s="16">
        <v>2019</v>
      </c>
      <c r="F13" s="16">
        <v>2020</v>
      </c>
      <c r="G13" s="16">
        <v>2021</v>
      </c>
      <c r="H13" s="16">
        <v>2019</v>
      </c>
      <c r="I13" s="16">
        <v>2020</v>
      </c>
      <c r="J13" s="16">
        <v>2021</v>
      </c>
      <c r="S13" s="70"/>
    </row>
    <row r="14" spans="1:19" x14ac:dyDescent="0.25">
      <c r="A14" s="168" t="s">
        <v>1</v>
      </c>
      <c r="B14" s="184">
        <v>0</v>
      </c>
      <c r="C14" s="184">
        <v>0</v>
      </c>
      <c r="D14" s="184">
        <v>0</v>
      </c>
      <c r="E14" s="184">
        <v>0</v>
      </c>
      <c r="F14" s="184">
        <v>0</v>
      </c>
      <c r="G14" s="184">
        <v>0</v>
      </c>
      <c r="H14" s="184">
        <v>0</v>
      </c>
      <c r="I14" s="184">
        <v>0</v>
      </c>
      <c r="J14" s="184">
        <v>0</v>
      </c>
      <c r="S14" s="70"/>
    </row>
    <row r="15" spans="1:19" x14ac:dyDescent="0.25">
      <c r="A15" s="169" t="s">
        <v>35</v>
      </c>
      <c r="B15" s="183">
        <v>0.81596243814513025</v>
      </c>
      <c r="C15" s="183">
        <v>0.81853037226310676</v>
      </c>
      <c r="D15" s="183">
        <v>0.89454708345205913</v>
      </c>
      <c r="E15" s="183">
        <v>1.2927245846525664E-2</v>
      </c>
      <c r="F15" s="183">
        <v>1.1222647363652364E-2</v>
      </c>
      <c r="G15" s="183">
        <v>5.7675078872451244E-3</v>
      </c>
      <c r="H15" s="183">
        <v>0.48073706026503926</v>
      </c>
      <c r="I15" s="183">
        <v>0.48121606382770693</v>
      </c>
      <c r="J15" s="183">
        <v>0.48814153658167181</v>
      </c>
      <c r="S15" s="70"/>
    </row>
    <row r="16" spans="1:19" x14ac:dyDescent="0.25">
      <c r="A16" s="169" t="s">
        <v>228</v>
      </c>
      <c r="B16" s="183">
        <v>0.64776254752188622</v>
      </c>
      <c r="C16" s="183">
        <v>0.67689640201547041</v>
      </c>
      <c r="D16" s="183">
        <v>0.7195821271063948</v>
      </c>
      <c r="E16" s="183">
        <v>0.18411314945792293</v>
      </c>
      <c r="F16" s="183">
        <v>0.17382773691181463</v>
      </c>
      <c r="G16" s="183">
        <v>0.15478093165777695</v>
      </c>
      <c r="H16" s="183">
        <v>6.6819566244071843E-2</v>
      </c>
      <c r="I16" s="183">
        <v>7.173484972513007E-2</v>
      </c>
      <c r="J16" s="183">
        <v>7.4134577537760413E-2</v>
      </c>
      <c r="K16" s="134"/>
      <c r="S16" s="70"/>
    </row>
    <row r="17" spans="1:19" x14ac:dyDescent="0.25">
      <c r="A17" s="169" t="s">
        <v>229</v>
      </c>
      <c r="B17" s="183">
        <v>0.61293757757240475</v>
      </c>
      <c r="C17" s="183">
        <v>0.65270511813376686</v>
      </c>
      <c r="D17" s="183">
        <v>0.6415732995211153</v>
      </c>
      <c r="E17" s="183">
        <v>0.11302293605496164</v>
      </c>
      <c r="F17" s="183">
        <v>0.11483432280331225</v>
      </c>
      <c r="G17" s="183">
        <v>0.10235007377621408</v>
      </c>
      <c r="H17" s="183">
        <v>3.4792732686454456E-2</v>
      </c>
      <c r="I17" s="183">
        <v>2.6874354648626711E-2</v>
      </c>
      <c r="J17" s="183">
        <v>2.6704475499141695E-2</v>
      </c>
      <c r="S17" s="70"/>
    </row>
    <row r="18" spans="1:19" x14ac:dyDescent="0.25">
      <c r="A18" s="169" t="s">
        <v>230</v>
      </c>
      <c r="B18" s="183">
        <v>0.42440403989219355</v>
      </c>
      <c r="C18" s="183">
        <v>0.46715215279598088</v>
      </c>
      <c r="D18" s="183">
        <v>0.49748804415714221</v>
      </c>
      <c r="E18" s="183">
        <v>0.12437481966552925</v>
      </c>
      <c r="F18" s="183">
        <v>0.1199512283493834</v>
      </c>
      <c r="G18" s="183">
        <v>0.11586451895714284</v>
      </c>
      <c r="H18" s="183">
        <v>2.2726102130109518E-2</v>
      </c>
      <c r="I18" s="183">
        <v>2.5275243837343302E-2</v>
      </c>
      <c r="J18" s="183">
        <v>1.64896434141663E-2</v>
      </c>
      <c r="S18" s="70"/>
    </row>
    <row r="19" spans="1:19" x14ac:dyDescent="0.25">
      <c r="A19" s="169" t="s">
        <v>231</v>
      </c>
      <c r="B19" s="183">
        <v>0.34245608119626264</v>
      </c>
      <c r="C19" s="183">
        <v>0.34885780884592144</v>
      </c>
      <c r="D19" s="183">
        <v>0.40167621035248885</v>
      </c>
      <c r="E19" s="183">
        <v>0.18453510875036044</v>
      </c>
      <c r="F19" s="183">
        <v>0.18474201505436874</v>
      </c>
      <c r="G19" s="183">
        <v>0.18474141003666078</v>
      </c>
      <c r="H19" s="183">
        <v>1.3726522271012866E-2</v>
      </c>
      <c r="I19" s="183">
        <v>9.2930261797513087E-3</v>
      </c>
      <c r="J19" s="183">
        <v>9.8037623060677724E-3</v>
      </c>
      <c r="S19" s="70"/>
    </row>
    <row r="20" spans="1:19" x14ac:dyDescent="0.25">
      <c r="A20" s="169" t="s">
        <v>8</v>
      </c>
      <c r="B20" s="183">
        <v>0</v>
      </c>
      <c r="C20" s="183">
        <v>0</v>
      </c>
      <c r="D20" s="183">
        <v>0</v>
      </c>
      <c r="E20" s="183">
        <v>0.94896029948819982</v>
      </c>
      <c r="F20" s="183">
        <v>0.94915572702345519</v>
      </c>
      <c r="G20" s="183">
        <v>0.95107234860249701</v>
      </c>
      <c r="H20" s="183">
        <v>0.12724216919512546</v>
      </c>
      <c r="I20" s="183">
        <v>0.12470600326509315</v>
      </c>
      <c r="J20" s="183">
        <v>0.12402617570912249</v>
      </c>
      <c r="S20" s="70"/>
    </row>
    <row r="21" spans="1:19" x14ac:dyDescent="0.25">
      <c r="A21" s="170" t="s">
        <v>3</v>
      </c>
      <c r="B21" s="185">
        <v>0.37299137300000001</v>
      </c>
      <c r="C21" s="185">
        <v>0.38554728599999999</v>
      </c>
      <c r="D21" s="185">
        <v>0.427123796</v>
      </c>
      <c r="E21" s="186">
        <v>0.21659774500000001</v>
      </c>
      <c r="F21" s="186">
        <v>0.215211763</v>
      </c>
      <c r="G21" s="186">
        <v>0.212492974</v>
      </c>
      <c r="H21" s="186">
        <v>7.1713692999999995E-2</v>
      </c>
      <c r="I21" s="186">
        <v>7.1950033999999996E-2</v>
      </c>
      <c r="J21" s="186">
        <v>6.7843565999999994E-2</v>
      </c>
      <c r="S21" s="70"/>
    </row>
    <row r="22" spans="1:19" x14ac:dyDescent="0.25">
      <c r="A22" s="171" t="s">
        <v>232</v>
      </c>
      <c r="B22" s="187">
        <v>0.40380138599999998</v>
      </c>
      <c r="C22" s="187">
        <v>0.41759998999999998</v>
      </c>
      <c r="D22" s="187">
        <v>0.46259478599999998</v>
      </c>
      <c r="E22" s="187">
        <v>0.156102782</v>
      </c>
      <c r="F22" s="187">
        <v>0.154194894</v>
      </c>
      <c r="G22" s="187">
        <v>0.15115679600000001</v>
      </c>
      <c r="H22" s="187">
        <v>6.7126903000000002E-2</v>
      </c>
      <c r="I22" s="187">
        <v>6.7564134999999997E-2</v>
      </c>
      <c r="J22" s="187">
        <v>6.3177815999999998E-2</v>
      </c>
      <c r="K22" s="137"/>
      <c r="S22" s="70"/>
    </row>
    <row r="23" spans="1:19" x14ac:dyDescent="0.25">
      <c r="A23" s="92"/>
      <c r="B23" s="137"/>
      <c r="C23" s="137"/>
      <c r="D23" s="137"/>
      <c r="S23" s="70"/>
    </row>
    <row r="24" spans="1:19" x14ac:dyDescent="0.25">
      <c r="A24" s="41" t="s">
        <v>61</v>
      </c>
      <c r="S24" s="70"/>
    </row>
    <row r="25" spans="1:19" ht="15" customHeight="1" x14ac:dyDescent="0.25">
      <c r="A25" s="501" t="s">
        <v>1593</v>
      </c>
      <c r="B25" s="501"/>
      <c r="C25" s="501"/>
      <c r="D25" s="501"/>
      <c r="E25" s="501"/>
      <c r="F25" s="501"/>
      <c r="G25" s="501"/>
      <c r="H25" s="501"/>
      <c r="I25" s="501"/>
      <c r="J25" s="501"/>
      <c r="S25" s="70"/>
    </row>
    <row r="26" spans="1:19" x14ac:dyDescent="0.25">
      <c r="A26" s="501"/>
      <c r="B26" s="501"/>
      <c r="C26" s="501"/>
      <c r="D26" s="501"/>
      <c r="E26" s="501"/>
      <c r="F26" s="501"/>
      <c r="G26" s="501"/>
      <c r="H26" s="501"/>
      <c r="I26" s="501"/>
      <c r="J26" s="501"/>
      <c r="S26" s="70"/>
    </row>
    <row r="27" spans="1:19" x14ac:dyDescent="0.25">
      <c r="A27" s="501"/>
      <c r="B27" s="501"/>
      <c r="C27" s="501"/>
      <c r="D27" s="501"/>
      <c r="E27" s="501"/>
      <c r="F27" s="501"/>
      <c r="G27" s="501"/>
      <c r="H27" s="501"/>
      <c r="I27" s="501"/>
      <c r="J27" s="501"/>
      <c r="S27" s="70"/>
    </row>
    <row r="28" spans="1:19" x14ac:dyDescent="0.25">
      <c r="S28" s="70"/>
    </row>
    <row r="29" spans="1:19" x14ac:dyDescent="0.25">
      <c r="S29" s="70"/>
    </row>
    <row r="30" spans="1:19" x14ac:dyDescent="0.25">
      <c r="S30" s="70"/>
    </row>
  </sheetData>
  <mergeCells count="7">
    <mergeCell ref="A25:J27"/>
    <mergeCell ref="A5:A6"/>
    <mergeCell ref="B5:D5"/>
    <mergeCell ref="A12:A13"/>
    <mergeCell ref="B12:D12"/>
    <mergeCell ref="E12:G12"/>
    <mergeCell ref="H12:J12"/>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6"/>
  </sheetPr>
  <dimension ref="A1:W46"/>
  <sheetViews>
    <sheetView workbookViewId="0"/>
  </sheetViews>
  <sheetFormatPr defaultRowHeight="15" x14ac:dyDescent="0.25"/>
  <cols>
    <col min="1" max="1" width="32" style="41" customWidth="1"/>
    <col min="2" max="7" width="12.85546875" style="41" customWidth="1"/>
    <col min="8" max="8" width="10" style="41" customWidth="1"/>
    <col min="9" max="9" width="20.28515625" customWidth="1"/>
    <col min="11" max="11" width="19.7109375" customWidth="1"/>
    <col min="14" max="14" width="18.28515625" customWidth="1"/>
    <col min="17" max="17" width="32.7109375" customWidth="1"/>
    <col min="20" max="20" width="39.140625" customWidth="1"/>
    <col min="23" max="23" width="32.28515625" customWidth="1"/>
  </cols>
  <sheetData>
    <row r="1" spans="1:20" ht="18.75" x14ac:dyDescent="0.3">
      <c r="A1" s="17" t="s">
        <v>25</v>
      </c>
    </row>
    <row r="2" spans="1:20" ht="15.75" x14ac:dyDescent="0.25">
      <c r="A2" s="127" t="s">
        <v>144</v>
      </c>
    </row>
    <row r="3" spans="1:20" ht="15.75" x14ac:dyDescent="0.25">
      <c r="A3" s="546" t="s">
        <v>150</v>
      </c>
      <c r="B3" s="546"/>
      <c r="C3" s="546"/>
      <c r="D3" s="546"/>
      <c r="E3" s="546"/>
      <c r="F3" s="546"/>
    </row>
    <row r="4" spans="1:20" x14ac:dyDescent="0.25">
      <c r="A4" s="26"/>
    </row>
    <row r="5" spans="1:20" x14ac:dyDescent="0.25">
      <c r="A5" s="560" t="s">
        <v>31</v>
      </c>
      <c r="B5" s="504" t="s">
        <v>234</v>
      </c>
      <c r="C5" s="504"/>
      <c r="D5" s="504"/>
      <c r="E5" s="504" t="s">
        <v>225</v>
      </c>
      <c r="F5" s="504"/>
      <c r="G5" s="504"/>
    </row>
    <row r="6" spans="1:20" x14ac:dyDescent="0.25">
      <c r="A6" s="561"/>
      <c r="B6" s="16">
        <v>2019</v>
      </c>
      <c r="C6" s="16">
        <v>2020</v>
      </c>
      <c r="D6" s="16">
        <v>2021</v>
      </c>
      <c r="E6" s="16">
        <v>2019</v>
      </c>
      <c r="F6" s="16">
        <v>2020</v>
      </c>
      <c r="G6" s="16">
        <v>2021</v>
      </c>
    </row>
    <row r="7" spans="1:20" x14ac:dyDescent="0.25">
      <c r="A7" s="169" t="s">
        <v>35</v>
      </c>
      <c r="B7" s="126">
        <v>100723.08333333333</v>
      </c>
      <c r="C7" s="126">
        <v>104644.33333333334</v>
      </c>
      <c r="D7" s="126">
        <v>116157.83333333334</v>
      </c>
      <c r="E7" s="183">
        <v>0.81596243814513025</v>
      </c>
      <c r="F7" s="183">
        <v>0.81853037226310676</v>
      </c>
      <c r="G7" s="183">
        <v>0.89454708345205913</v>
      </c>
    </row>
    <row r="8" spans="1:20" x14ac:dyDescent="0.25">
      <c r="A8" s="169" t="s">
        <v>228</v>
      </c>
      <c r="B8" s="126">
        <v>286318.33333333331</v>
      </c>
      <c r="C8" s="126">
        <v>287006.5</v>
      </c>
      <c r="D8" s="126">
        <v>291898.25</v>
      </c>
      <c r="E8" s="183">
        <v>0.64776254752188622</v>
      </c>
      <c r="F8" s="183">
        <v>0.67689640201547041</v>
      </c>
      <c r="G8" s="183">
        <v>0.7195821271063948</v>
      </c>
    </row>
    <row r="9" spans="1:20" x14ac:dyDescent="0.25">
      <c r="A9" s="169" t="s">
        <v>229</v>
      </c>
      <c r="B9" s="126">
        <v>166054.75</v>
      </c>
      <c r="C9" s="126">
        <v>164720.41666666669</v>
      </c>
      <c r="D9" s="126">
        <v>165880.16666666666</v>
      </c>
      <c r="E9" s="183">
        <v>0.61293757757240475</v>
      </c>
      <c r="F9" s="183">
        <v>0.65270511813376686</v>
      </c>
      <c r="G9" s="183">
        <v>0.6415732995211153</v>
      </c>
    </row>
    <row r="10" spans="1:20" x14ac:dyDescent="0.25">
      <c r="A10" s="169" t="s">
        <v>230</v>
      </c>
      <c r="B10" s="126">
        <v>212176.16666666666</v>
      </c>
      <c r="C10" s="126">
        <v>232722.08333333331</v>
      </c>
      <c r="D10" s="126">
        <v>247122.75</v>
      </c>
      <c r="E10" s="183">
        <v>0.42440403989219355</v>
      </c>
      <c r="F10" s="183">
        <v>0.46715215279598088</v>
      </c>
      <c r="G10" s="183">
        <v>0.49748804415714221</v>
      </c>
    </row>
    <row r="11" spans="1:20" x14ac:dyDescent="0.25">
      <c r="A11" s="169" t="s">
        <v>231</v>
      </c>
      <c r="B11" s="126">
        <v>790170.8333333336</v>
      </c>
      <c r="C11" s="126">
        <v>798088.66666666674</v>
      </c>
      <c r="D11" s="126">
        <v>906637.49999999988</v>
      </c>
      <c r="E11" s="183">
        <v>0.34245608119626264</v>
      </c>
      <c r="F11" s="183">
        <v>0.34885780884592144</v>
      </c>
      <c r="G11" s="183">
        <v>0.40167621035248885</v>
      </c>
    </row>
    <row r="12" spans="1:20" x14ac:dyDescent="0.25">
      <c r="A12" s="169" t="s">
        <v>8</v>
      </c>
      <c r="B12" s="126">
        <v>0</v>
      </c>
      <c r="C12" s="126">
        <v>0</v>
      </c>
      <c r="D12" s="126">
        <v>0</v>
      </c>
      <c r="E12" s="183">
        <v>0</v>
      </c>
      <c r="F12" s="183">
        <v>0</v>
      </c>
      <c r="G12" s="183">
        <v>0</v>
      </c>
    </row>
    <row r="13" spans="1:20" x14ac:dyDescent="0.25">
      <c r="A13" s="170" t="s">
        <v>3</v>
      </c>
      <c r="B13" s="165">
        <v>1555443.166666667</v>
      </c>
      <c r="C13" s="165">
        <v>1587182</v>
      </c>
      <c r="D13" s="165">
        <v>1727696.5</v>
      </c>
      <c r="E13" s="185">
        <v>0.37299137300000001</v>
      </c>
      <c r="F13" s="185">
        <v>0.38554728599999999</v>
      </c>
      <c r="G13" s="185">
        <v>0.427123796</v>
      </c>
      <c r="N13" s="224"/>
      <c r="Q13" s="224"/>
      <c r="T13" s="224"/>
    </row>
    <row r="14" spans="1:20" x14ac:dyDescent="0.25">
      <c r="D14" s="144"/>
      <c r="N14" s="224"/>
      <c r="Q14" s="224"/>
      <c r="T14" s="224"/>
    </row>
    <row r="15" spans="1:20" x14ac:dyDescent="0.25">
      <c r="A15" s="41" t="s">
        <v>61</v>
      </c>
      <c r="Q15" s="115"/>
      <c r="T15" s="115"/>
    </row>
    <row r="16" spans="1:20" ht="15" customHeight="1" x14ac:dyDescent="0.25">
      <c r="A16" s="501" t="s">
        <v>233</v>
      </c>
      <c r="B16" s="501"/>
      <c r="C16" s="501"/>
      <c r="D16" s="501"/>
      <c r="E16" s="501"/>
      <c r="F16" s="501"/>
      <c r="G16" s="501"/>
      <c r="N16" s="224"/>
      <c r="Q16" s="224"/>
      <c r="T16" s="224"/>
    </row>
    <row r="17" spans="1:23" x14ac:dyDescent="0.25">
      <c r="A17" s="501"/>
      <c r="B17" s="501"/>
      <c r="C17" s="501"/>
      <c r="D17" s="501"/>
      <c r="E17" s="501"/>
      <c r="F17" s="501"/>
      <c r="G17" s="501"/>
      <c r="N17" s="224"/>
      <c r="Q17" s="224"/>
      <c r="T17" s="224"/>
    </row>
    <row r="18" spans="1:23" x14ac:dyDescent="0.25">
      <c r="A18" s="501"/>
      <c r="B18" s="501"/>
      <c r="C18" s="501"/>
      <c r="D18" s="501"/>
      <c r="E18" s="501"/>
      <c r="F18" s="501"/>
      <c r="G18" s="501"/>
      <c r="N18" s="224"/>
      <c r="Q18" s="224"/>
      <c r="T18" s="224"/>
      <c r="W18" s="224"/>
    </row>
    <row r="19" spans="1:23" x14ac:dyDescent="0.25">
      <c r="A19" s="501"/>
      <c r="B19" s="501"/>
      <c r="C19" s="501"/>
      <c r="D19" s="501"/>
      <c r="E19" s="501"/>
      <c r="F19" s="501"/>
      <c r="G19" s="501"/>
      <c r="N19" s="224"/>
      <c r="Q19" s="224"/>
      <c r="T19" s="224"/>
      <c r="W19" s="224"/>
    </row>
    <row r="20" spans="1:23" x14ac:dyDescent="0.25">
      <c r="N20" s="115"/>
      <c r="O20" s="224"/>
    </row>
    <row r="21" spans="1:23" x14ac:dyDescent="0.25">
      <c r="N21" s="115"/>
      <c r="O21" s="115"/>
      <c r="W21" s="224"/>
    </row>
    <row r="22" spans="1:23" x14ac:dyDescent="0.25">
      <c r="N22" s="224"/>
      <c r="W22" s="224"/>
    </row>
    <row r="23" spans="1:23" x14ac:dyDescent="0.25">
      <c r="N23" s="224"/>
      <c r="W23" s="224"/>
    </row>
    <row r="24" spans="1:23" x14ac:dyDescent="0.25">
      <c r="N24" s="224"/>
      <c r="W24" s="224"/>
    </row>
    <row r="25" spans="1:23" x14ac:dyDescent="0.25">
      <c r="K25" s="116"/>
      <c r="N25" s="224"/>
    </row>
    <row r="26" spans="1:23" x14ac:dyDescent="0.25">
      <c r="K26" s="116"/>
      <c r="N26" s="224"/>
      <c r="W26" s="224"/>
    </row>
    <row r="27" spans="1:23" x14ac:dyDescent="0.25">
      <c r="K27" s="116"/>
      <c r="N27" s="224"/>
    </row>
    <row r="28" spans="1:23" x14ac:dyDescent="0.25">
      <c r="K28" s="116"/>
      <c r="N28" s="224"/>
    </row>
    <row r="29" spans="1:23" x14ac:dyDescent="0.25">
      <c r="C29" s="144"/>
      <c r="K29" s="116"/>
      <c r="N29" s="224"/>
    </row>
    <row r="30" spans="1:23" x14ac:dyDescent="0.25">
      <c r="K30" s="116"/>
      <c r="N30" s="224"/>
    </row>
    <row r="31" spans="1:23" x14ac:dyDescent="0.25">
      <c r="K31" s="116"/>
      <c r="N31" s="224"/>
    </row>
    <row r="32" spans="1:23" x14ac:dyDescent="0.25">
      <c r="K32" s="116"/>
      <c r="N32" s="224"/>
    </row>
    <row r="33" spans="11:14" x14ac:dyDescent="0.25">
      <c r="K33" s="116"/>
      <c r="N33" s="224"/>
    </row>
    <row r="34" spans="11:14" x14ac:dyDescent="0.25">
      <c r="K34" s="116"/>
    </row>
    <row r="35" spans="11:14" x14ac:dyDescent="0.25">
      <c r="K35" s="116"/>
    </row>
    <row r="36" spans="11:14" x14ac:dyDescent="0.25">
      <c r="K36" s="116"/>
    </row>
    <row r="37" spans="11:14" x14ac:dyDescent="0.25">
      <c r="K37" s="116"/>
    </row>
    <row r="38" spans="11:14" x14ac:dyDescent="0.25">
      <c r="K38" s="116"/>
    </row>
    <row r="39" spans="11:14" x14ac:dyDescent="0.25">
      <c r="K39" s="116"/>
    </row>
    <row r="40" spans="11:14" x14ac:dyDescent="0.25">
      <c r="K40" s="116"/>
    </row>
    <row r="41" spans="11:14" x14ac:dyDescent="0.25">
      <c r="K41" s="116"/>
    </row>
    <row r="42" spans="11:14" x14ac:dyDescent="0.25">
      <c r="K42" s="116"/>
    </row>
    <row r="43" spans="11:14" x14ac:dyDescent="0.25">
      <c r="K43" s="116"/>
    </row>
    <row r="44" spans="11:14" x14ac:dyDescent="0.25">
      <c r="K44" s="116"/>
    </row>
    <row r="45" spans="11:14" x14ac:dyDescent="0.25">
      <c r="K45" s="116"/>
    </row>
    <row r="46" spans="11:14" x14ac:dyDescent="0.25">
      <c r="K46" s="116"/>
    </row>
  </sheetData>
  <mergeCells count="5">
    <mergeCell ref="A3:F3"/>
    <mergeCell ref="A5:A6"/>
    <mergeCell ref="B5:D5"/>
    <mergeCell ref="E5:G5"/>
    <mergeCell ref="A16:G19"/>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8" tint="0.39997558519241921"/>
  </sheetPr>
  <dimension ref="A1:J22"/>
  <sheetViews>
    <sheetView zoomScaleNormal="100" workbookViewId="0"/>
  </sheetViews>
  <sheetFormatPr defaultRowHeight="15" x14ac:dyDescent="0.25"/>
  <cols>
    <col min="1" max="1" width="23.42578125" customWidth="1"/>
    <col min="2" max="6" width="12.5703125" customWidth="1"/>
    <col min="7" max="7" width="20.28515625" customWidth="1"/>
  </cols>
  <sheetData>
    <row r="1" spans="1:10" ht="18.75" x14ac:dyDescent="0.3">
      <c r="A1" s="17" t="s">
        <v>25</v>
      </c>
      <c r="B1" s="26"/>
    </row>
    <row r="2" spans="1:10" ht="15.75" x14ac:dyDescent="0.25">
      <c r="A2" s="54" t="s">
        <v>62</v>
      </c>
      <c r="B2" s="55"/>
      <c r="C2" s="55"/>
      <c r="D2" s="55"/>
      <c r="E2" s="55"/>
      <c r="F2" s="55"/>
    </row>
    <row r="3" spans="1:10" ht="15.75" x14ac:dyDescent="0.25">
      <c r="A3" s="56" t="s">
        <v>63</v>
      </c>
      <c r="B3" s="26"/>
    </row>
    <row r="5" spans="1:10" ht="14.45" customHeight="1" x14ac:dyDescent="0.25">
      <c r="A5" s="557" t="s">
        <v>31</v>
      </c>
      <c r="B5" s="504" t="s">
        <v>75</v>
      </c>
      <c r="C5" s="504"/>
      <c r="D5" s="504"/>
      <c r="E5" s="504" t="s">
        <v>33</v>
      </c>
      <c r="F5" s="504"/>
      <c r="G5" s="120" t="s">
        <v>381</v>
      </c>
    </row>
    <row r="6" spans="1:10" x14ac:dyDescent="0.25">
      <c r="A6" s="557"/>
      <c r="B6" s="16">
        <v>2019</v>
      </c>
      <c r="C6" s="16">
        <v>2020</v>
      </c>
      <c r="D6" s="16">
        <v>2021</v>
      </c>
      <c r="E6" s="16" t="s">
        <v>34</v>
      </c>
      <c r="F6" s="16" t="s">
        <v>36</v>
      </c>
      <c r="G6" s="120" t="s">
        <v>59</v>
      </c>
    </row>
    <row r="7" spans="1:10" x14ac:dyDescent="0.25">
      <c r="A7" s="28" t="s">
        <v>1</v>
      </c>
      <c r="B7" s="58">
        <v>380.76360155446338</v>
      </c>
      <c r="C7" s="58">
        <v>394.83009418037017</v>
      </c>
      <c r="D7" s="58">
        <v>434.48692419592345</v>
      </c>
      <c r="E7" s="29">
        <v>3.6942850021589466E-2</v>
      </c>
      <c r="F7" s="29">
        <v>0.10044024151167377</v>
      </c>
      <c r="G7" s="175">
        <v>6.8219846432166387E-2</v>
      </c>
      <c r="H7" s="70"/>
    </row>
    <row r="8" spans="1:10" x14ac:dyDescent="0.25">
      <c r="A8" s="28" t="s">
        <v>76</v>
      </c>
      <c r="B8" s="58">
        <v>454.96511351592193</v>
      </c>
      <c r="C8" s="58">
        <v>465.21623134936414</v>
      </c>
      <c r="D8" s="58">
        <v>495.16336929763088</v>
      </c>
      <c r="E8" s="29">
        <v>2.253165688732189E-2</v>
      </c>
      <c r="F8" s="29">
        <v>6.4372513103003265E-2</v>
      </c>
      <c r="G8" s="175">
        <v>4.3242344505118657E-2</v>
      </c>
      <c r="H8" s="70"/>
    </row>
    <row r="9" spans="1:10" x14ac:dyDescent="0.25">
      <c r="A9" s="28" t="s">
        <v>4</v>
      </c>
      <c r="B9" s="58">
        <v>524.1922026378179</v>
      </c>
      <c r="C9" s="58">
        <v>544.76436371591251</v>
      </c>
      <c r="D9" s="58">
        <v>580.78324457176166</v>
      </c>
      <c r="E9" s="29">
        <v>3.9245454195183077E-2</v>
      </c>
      <c r="F9" s="29">
        <v>6.6118276552011246E-2</v>
      </c>
      <c r="G9" s="175">
        <v>5.2596110833153631E-2</v>
      </c>
      <c r="H9" s="70"/>
    </row>
    <row r="10" spans="1:10" x14ac:dyDescent="0.25">
      <c r="A10" s="28" t="s">
        <v>5</v>
      </c>
      <c r="B10" s="58">
        <v>549.8104987649549</v>
      </c>
      <c r="C10" s="58">
        <v>567.35828013910316</v>
      </c>
      <c r="D10" s="58">
        <v>599.43717039403282</v>
      </c>
      <c r="E10" s="29">
        <v>3.1916053646785618E-2</v>
      </c>
      <c r="F10" s="29">
        <v>5.6540798606243406E-2</v>
      </c>
      <c r="G10" s="175">
        <v>4.4155836747838073E-2</v>
      </c>
      <c r="H10" s="70"/>
    </row>
    <row r="11" spans="1:10" x14ac:dyDescent="0.25">
      <c r="A11" s="28" t="s">
        <v>6</v>
      </c>
      <c r="B11" s="58">
        <v>547.15818594823952</v>
      </c>
      <c r="C11" s="58">
        <v>556.57845241361838</v>
      </c>
      <c r="D11" s="58">
        <v>582.64131964505282</v>
      </c>
      <c r="E11" s="29">
        <v>1.7216714850118324E-2</v>
      </c>
      <c r="F11" s="29">
        <v>4.682694257819732E-2</v>
      </c>
      <c r="G11" s="175">
        <v>3.191562811403692E-2</v>
      </c>
      <c r="H11" s="70"/>
    </row>
    <row r="12" spans="1:10" x14ac:dyDescent="0.25">
      <c r="A12" s="28" t="s">
        <v>7</v>
      </c>
      <c r="B12" s="58">
        <v>555.31602858219674</v>
      </c>
      <c r="C12" s="58">
        <v>560.29415281212437</v>
      </c>
      <c r="D12" s="58">
        <v>595.80124430354238</v>
      </c>
      <c r="E12" s="29">
        <v>8.9644886401667734E-3</v>
      </c>
      <c r="F12" s="29">
        <v>6.3372232805228121E-2</v>
      </c>
      <c r="G12" s="175">
        <v>3.5811189892481998E-2</v>
      </c>
      <c r="H12" s="70"/>
    </row>
    <row r="13" spans="1:10" x14ac:dyDescent="0.25">
      <c r="A13" s="23" t="s">
        <v>3</v>
      </c>
      <c r="B13" s="40">
        <v>516.78</v>
      </c>
      <c r="C13" s="40">
        <v>528.79999999999995</v>
      </c>
      <c r="D13" s="40">
        <v>563.49</v>
      </c>
      <c r="E13" s="48">
        <v>2.3300000000000001E-2</v>
      </c>
      <c r="F13" s="48">
        <v>6.5600000000000006E-2</v>
      </c>
      <c r="G13" s="125">
        <v>4.4215794206055703E-2</v>
      </c>
      <c r="H13" s="70"/>
    </row>
    <row r="15" spans="1:10" x14ac:dyDescent="0.25">
      <c r="A15" s="41" t="s">
        <v>61</v>
      </c>
    </row>
    <row r="16" spans="1:10" ht="15" customHeight="1" x14ac:dyDescent="0.25">
      <c r="A16" s="493" t="s">
        <v>1594</v>
      </c>
      <c r="B16" s="493"/>
      <c r="C16" s="493"/>
      <c r="D16" s="493"/>
      <c r="E16" s="493"/>
      <c r="F16" s="493"/>
      <c r="G16" s="493"/>
      <c r="H16" s="493"/>
      <c r="I16" s="11"/>
      <c r="J16" s="11"/>
    </row>
    <row r="17" spans="1:10" x14ac:dyDescent="0.25">
      <c r="A17" s="493"/>
      <c r="B17" s="493"/>
      <c r="C17" s="493"/>
      <c r="D17" s="493"/>
      <c r="E17" s="493"/>
      <c r="F17" s="493"/>
      <c r="G17" s="493"/>
      <c r="H17" s="493"/>
      <c r="I17" s="11"/>
      <c r="J17" s="11"/>
    </row>
    <row r="18" spans="1:10" x14ac:dyDescent="0.25">
      <c r="A18" s="493"/>
      <c r="B18" s="493"/>
      <c r="C18" s="493"/>
      <c r="D18" s="493"/>
      <c r="E18" s="493"/>
      <c r="F18" s="493"/>
      <c r="G18" s="493"/>
      <c r="H18" s="493"/>
      <c r="I18" s="11"/>
      <c r="J18" s="11"/>
    </row>
    <row r="19" spans="1:10" x14ac:dyDescent="0.25">
      <c r="A19" s="493"/>
      <c r="B19" s="493"/>
      <c r="C19" s="493"/>
      <c r="D19" s="493"/>
      <c r="E19" s="493"/>
      <c r="F19" s="493"/>
      <c r="G19" s="493"/>
      <c r="H19" s="493"/>
      <c r="I19" s="11"/>
      <c r="J19" s="11"/>
    </row>
    <row r="20" spans="1:10" x14ac:dyDescent="0.25">
      <c r="A20" s="493"/>
      <c r="B20" s="493"/>
      <c r="C20" s="493"/>
      <c r="D20" s="493"/>
      <c r="E20" s="493"/>
      <c r="F20" s="493"/>
      <c r="G20" s="493"/>
      <c r="H20" s="493"/>
    </row>
    <row r="21" spans="1:10" x14ac:dyDescent="0.25">
      <c r="A21" s="493"/>
      <c r="B21" s="493"/>
      <c r="C21" s="493"/>
      <c r="D21" s="493"/>
      <c r="E21" s="493"/>
      <c r="F21" s="493"/>
      <c r="G21" s="493"/>
      <c r="H21" s="493"/>
    </row>
    <row r="22" spans="1:10" x14ac:dyDescent="0.25">
      <c r="A22" s="493"/>
      <c r="B22" s="493"/>
      <c r="C22" s="493"/>
      <c r="D22" s="493"/>
      <c r="E22" s="493"/>
      <c r="F22" s="493"/>
      <c r="G22" s="493"/>
      <c r="H22" s="493"/>
    </row>
  </sheetData>
  <mergeCells count="4">
    <mergeCell ref="A5:A6"/>
    <mergeCell ref="B5:D5"/>
    <mergeCell ref="E5:F5"/>
    <mergeCell ref="A16:H22"/>
  </mergeCells>
  <pageMargins left="0.7" right="0.7" top="0.75" bottom="0.75" header="0.3" footer="0.3"/>
  <pageSetup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8" tint="0.39997558519241921"/>
  </sheetPr>
  <dimension ref="A1:I21"/>
  <sheetViews>
    <sheetView workbookViewId="0"/>
  </sheetViews>
  <sheetFormatPr defaultRowHeight="15" x14ac:dyDescent="0.25"/>
  <cols>
    <col min="1" max="1" width="25.85546875" customWidth="1"/>
    <col min="2" max="3" width="15.7109375" customWidth="1"/>
  </cols>
  <sheetData>
    <row r="1" spans="1:9" ht="18.75" x14ac:dyDescent="0.3">
      <c r="A1" s="17" t="s">
        <v>25</v>
      </c>
      <c r="B1" s="26"/>
      <c r="C1" s="26"/>
    </row>
    <row r="2" spans="1:9" ht="15.75" x14ac:dyDescent="0.25">
      <c r="A2" s="54" t="s">
        <v>62</v>
      </c>
    </row>
    <row r="3" spans="1:9" ht="15.75" x14ac:dyDescent="0.25">
      <c r="A3" s="56" t="s">
        <v>64</v>
      </c>
      <c r="B3" s="18"/>
      <c r="C3" s="18"/>
      <c r="D3" s="18"/>
    </row>
    <row r="5" spans="1:9" ht="30" x14ac:dyDescent="0.25">
      <c r="A5" s="64" t="s">
        <v>31</v>
      </c>
      <c r="B5" s="60" t="s">
        <v>75</v>
      </c>
      <c r="C5" s="60" t="s">
        <v>77</v>
      </c>
    </row>
    <row r="6" spans="1:9" ht="30" x14ac:dyDescent="0.25">
      <c r="A6" s="63" t="s">
        <v>78</v>
      </c>
      <c r="B6" s="45">
        <v>434.486924195923</v>
      </c>
      <c r="C6" s="44">
        <v>0.95854255404228061</v>
      </c>
    </row>
    <row r="7" spans="1:9" x14ac:dyDescent="0.25">
      <c r="A7" s="61" t="s">
        <v>76</v>
      </c>
      <c r="B7" s="46">
        <v>495.16336929763088</v>
      </c>
      <c r="C7" s="47">
        <v>0.8288004153180204</v>
      </c>
    </row>
    <row r="8" spans="1:9" x14ac:dyDescent="0.25">
      <c r="A8" s="61" t="s">
        <v>4</v>
      </c>
      <c r="B8" s="46">
        <v>580.78324457176166</v>
      </c>
      <c r="C8" s="47">
        <v>0.84825903033076422</v>
      </c>
    </row>
    <row r="9" spans="1:9" x14ac:dyDescent="0.25">
      <c r="A9" s="61" t="s">
        <v>5</v>
      </c>
      <c r="B9" s="46">
        <v>599.43717039403282</v>
      </c>
      <c r="C9" s="47">
        <v>0.87461011742367467</v>
      </c>
    </row>
    <row r="10" spans="1:9" x14ac:dyDescent="0.25">
      <c r="A10" s="61" t="s">
        <v>6</v>
      </c>
      <c r="B10" s="46">
        <v>582.64131964505282</v>
      </c>
      <c r="C10" s="47">
        <v>0.88455616547520621</v>
      </c>
    </row>
    <row r="11" spans="1:9" x14ac:dyDescent="0.25">
      <c r="A11" s="61" t="s">
        <v>7</v>
      </c>
      <c r="B11" s="46">
        <v>595.80124430354238</v>
      </c>
      <c r="C11" s="47">
        <v>0.90630114506126536</v>
      </c>
    </row>
    <row r="12" spans="1:9" x14ac:dyDescent="0.25">
      <c r="A12" s="62" t="s">
        <v>79</v>
      </c>
      <c r="B12" s="9">
        <v>563.49375824626532</v>
      </c>
      <c r="C12" s="49">
        <v>0.88012320118501919</v>
      </c>
    </row>
    <row r="14" spans="1:9" x14ac:dyDescent="0.25">
      <c r="A14" s="41" t="s">
        <v>61</v>
      </c>
    </row>
    <row r="15" spans="1:9" ht="15" customHeight="1" x14ac:dyDescent="0.25">
      <c r="A15" s="493" t="s">
        <v>373</v>
      </c>
      <c r="B15" s="493"/>
      <c r="C15" s="493"/>
      <c r="D15" s="493"/>
      <c r="E15" s="493"/>
      <c r="F15" s="493"/>
      <c r="G15" s="493"/>
      <c r="H15" s="493"/>
      <c r="I15" s="493"/>
    </row>
    <row r="16" spans="1:9" x14ac:dyDescent="0.25">
      <c r="A16" s="493"/>
      <c r="B16" s="493"/>
      <c r="C16" s="493"/>
      <c r="D16" s="493"/>
      <c r="E16" s="493"/>
      <c r="F16" s="493"/>
      <c r="G16" s="493"/>
      <c r="H16" s="493"/>
      <c r="I16" s="493"/>
    </row>
    <row r="17" spans="1:9" x14ac:dyDescent="0.25">
      <c r="A17" s="493"/>
      <c r="B17" s="493"/>
      <c r="C17" s="493"/>
      <c r="D17" s="493"/>
      <c r="E17" s="493"/>
      <c r="F17" s="493"/>
      <c r="G17" s="493"/>
      <c r="H17" s="493"/>
      <c r="I17" s="493"/>
    </row>
    <row r="18" spans="1:9" x14ac:dyDescent="0.25">
      <c r="A18" s="493"/>
      <c r="B18" s="493"/>
      <c r="C18" s="493"/>
      <c r="D18" s="493"/>
      <c r="E18" s="493"/>
      <c r="F18" s="493"/>
      <c r="G18" s="493"/>
      <c r="H18" s="493"/>
      <c r="I18" s="493"/>
    </row>
    <row r="19" spans="1:9" x14ac:dyDescent="0.25">
      <c r="A19" s="493"/>
      <c r="B19" s="493"/>
      <c r="C19" s="493"/>
      <c r="D19" s="493"/>
      <c r="E19" s="493"/>
      <c r="F19" s="493"/>
      <c r="G19" s="493"/>
      <c r="H19" s="493"/>
      <c r="I19" s="493"/>
    </row>
    <row r="20" spans="1:9" x14ac:dyDescent="0.25">
      <c r="A20" s="493"/>
      <c r="B20" s="493"/>
      <c r="C20" s="493"/>
      <c r="D20" s="493"/>
      <c r="E20" s="493"/>
      <c r="F20" s="493"/>
      <c r="G20" s="493"/>
      <c r="H20" s="493"/>
      <c r="I20" s="493"/>
    </row>
    <row r="21" spans="1:9" x14ac:dyDescent="0.25">
      <c r="A21" s="11"/>
      <c r="B21" s="11"/>
      <c r="C21" s="11"/>
      <c r="D21" s="11"/>
      <c r="E21" s="11"/>
      <c r="F21" s="11"/>
      <c r="G21" s="11"/>
      <c r="H21" s="11"/>
      <c r="I21" s="11"/>
    </row>
  </sheetData>
  <mergeCells count="1">
    <mergeCell ref="A15:I20"/>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8" tint="0.39997558519241921"/>
  </sheetPr>
  <dimension ref="A1:J25"/>
  <sheetViews>
    <sheetView workbookViewId="0"/>
  </sheetViews>
  <sheetFormatPr defaultRowHeight="15" x14ac:dyDescent="0.25"/>
  <cols>
    <col min="1" max="6" width="12.85546875" customWidth="1"/>
    <col min="7" max="7" width="19.42578125" customWidth="1"/>
  </cols>
  <sheetData>
    <row r="1" spans="1:8" ht="18.75" x14ac:dyDescent="0.3">
      <c r="A1" s="17" t="s">
        <v>25</v>
      </c>
      <c r="B1" s="26"/>
      <c r="C1" s="26"/>
    </row>
    <row r="2" spans="1:8" ht="15.75" x14ac:dyDescent="0.25">
      <c r="A2" s="54" t="s">
        <v>62</v>
      </c>
    </row>
    <row r="3" spans="1:8" ht="15.6" customHeight="1" x14ac:dyDescent="0.25">
      <c r="A3" s="563" t="s">
        <v>65</v>
      </c>
      <c r="B3" s="563"/>
      <c r="C3" s="563"/>
      <c r="D3" s="563"/>
      <c r="E3" s="563"/>
      <c r="F3" s="43"/>
    </row>
    <row r="5" spans="1:8" ht="14.45" customHeight="1" x14ac:dyDescent="0.25">
      <c r="A5" s="564" t="s">
        <v>80</v>
      </c>
      <c r="B5" s="497" t="s">
        <v>81</v>
      </c>
      <c r="C5" s="497"/>
      <c r="D5" s="497"/>
      <c r="E5" s="498" t="s">
        <v>33</v>
      </c>
      <c r="F5" s="500"/>
      <c r="G5" s="120" t="s">
        <v>381</v>
      </c>
    </row>
    <row r="6" spans="1:8" x14ac:dyDescent="0.25">
      <c r="A6" s="565"/>
      <c r="B6" s="16">
        <v>2019</v>
      </c>
      <c r="C6" s="16">
        <v>2020</v>
      </c>
      <c r="D6" s="16">
        <v>2021</v>
      </c>
      <c r="E6" s="16" t="s">
        <v>34</v>
      </c>
      <c r="F6" s="16" t="s">
        <v>36</v>
      </c>
      <c r="G6" s="120" t="s">
        <v>59</v>
      </c>
    </row>
    <row r="7" spans="1:8" x14ac:dyDescent="0.25">
      <c r="A7" s="37" t="s">
        <v>83</v>
      </c>
      <c r="B7" s="31">
        <v>359.28085351894759</v>
      </c>
      <c r="C7" s="31">
        <v>385.26546684569303</v>
      </c>
      <c r="D7" s="31">
        <v>399.51057037519934</v>
      </c>
      <c r="E7" s="29">
        <v>7.2323957907139261E-2</v>
      </c>
      <c r="F7" s="29">
        <v>3.6974773903656867E-2</v>
      </c>
      <c r="G7" s="175">
        <v>5.4501253580208076E-2</v>
      </c>
      <c r="H7" s="70"/>
    </row>
    <row r="8" spans="1:8" x14ac:dyDescent="0.25">
      <c r="A8" s="37" t="s">
        <v>82</v>
      </c>
      <c r="B8" s="31">
        <v>348.51698500653373</v>
      </c>
      <c r="C8" s="31">
        <v>364.96012819344145</v>
      </c>
      <c r="D8" s="31">
        <v>412.08255169092484</v>
      </c>
      <c r="E8" s="29">
        <v>4.7180320886224397E-2</v>
      </c>
      <c r="F8" s="29">
        <v>0.12911663455057448</v>
      </c>
      <c r="G8" s="175">
        <v>8.7376990600152471E-2</v>
      </c>
      <c r="H8" s="70"/>
    </row>
    <row r="9" spans="1:8" x14ac:dyDescent="0.25">
      <c r="A9" s="37" t="s">
        <v>85</v>
      </c>
      <c r="B9" s="31">
        <v>506.02372813634514</v>
      </c>
      <c r="C9" s="31">
        <v>517.82352864100505</v>
      </c>
      <c r="D9" s="31">
        <v>519.4346287661831</v>
      </c>
      <c r="E9" s="29">
        <v>2.3318670347965434E-2</v>
      </c>
      <c r="F9" s="29">
        <v>3.1112918515044511E-3</v>
      </c>
      <c r="G9" s="175">
        <v>1.316460330417768E-2</v>
      </c>
      <c r="H9" s="70"/>
    </row>
    <row r="10" spans="1:8" x14ac:dyDescent="0.25">
      <c r="A10" s="37" t="s">
        <v>84</v>
      </c>
      <c r="B10" s="31">
        <v>510.49087044116948</v>
      </c>
      <c r="C10" s="31">
        <v>514.86738740470241</v>
      </c>
      <c r="D10" s="31">
        <v>553.29237253168287</v>
      </c>
      <c r="E10" s="29">
        <v>8.5731542265402739E-3</v>
      </c>
      <c r="F10" s="29">
        <v>7.4630839060655402E-2</v>
      </c>
      <c r="G10" s="175">
        <v>4.1078198302374691E-2</v>
      </c>
      <c r="H10" s="70"/>
    </row>
    <row r="11" spans="1:8" x14ac:dyDescent="0.25">
      <c r="A11" s="37" t="s">
        <v>86</v>
      </c>
      <c r="B11" s="31">
        <v>547.07903047068328</v>
      </c>
      <c r="C11" s="31">
        <v>539.23384335816831</v>
      </c>
      <c r="D11" s="31">
        <v>554.37600625901189</v>
      </c>
      <c r="E11" s="29">
        <v>-1.4340134926694781E-2</v>
      </c>
      <c r="F11" s="29">
        <v>2.808088380829964E-2</v>
      </c>
      <c r="G11" s="175">
        <v>6.646941692534547E-3</v>
      </c>
      <c r="H11" s="70"/>
    </row>
    <row r="12" spans="1:8" x14ac:dyDescent="0.25">
      <c r="A12" s="37" t="s">
        <v>88</v>
      </c>
      <c r="B12" s="31">
        <v>550.7742141533522</v>
      </c>
      <c r="C12" s="31">
        <v>559.65451081369133</v>
      </c>
      <c r="D12" s="31">
        <v>585.38876040477373</v>
      </c>
      <c r="E12" s="29">
        <v>1.6123297772735933E-2</v>
      </c>
      <c r="F12" s="29">
        <v>4.5982385728772085E-2</v>
      </c>
      <c r="G12" s="175">
        <v>3.0944746918530885E-2</v>
      </c>
      <c r="H12" s="70"/>
    </row>
    <row r="13" spans="1:8" x14ac:dyDescent="0.25">
      <c r="A13" s="37" t="s">
        <v>90</v>
      </c>
      <c r="B13" s="31">
        <v>550.28794969782007</v>
      </c>
      <c r="C13" s="31">
        <v>563.41178903914465</v>
      </c>
      <c r="D13" s="31">
        <v>588.71153353613329</v>
      </c>
      <c r="E13" s="29">
        <v>2.3849040031734811E-2</v>
      </c>
      <c r="F13" s="29">
        <v>4.4904535171575659E-2</v>
      </c>
      <c r="G13" s="68">
        <v>3.4323211216022109E-2</v>
      </c>
      <c r="H13" s="70"/>
    </row>
    <row r="14" spans="1:8" x14ac:dyDescent="0.25">
      <c r="A14" s="37" t="s">
        <v>87</v>
      </c>
      <c r="B14" s="31">
        <v>546.4440259266737</v>
      </c>
      <c r="C14" s="31">
        <v>559.53034725736711</v>
      </c>
      <c r="D14" s="31">
        <v>594.62905783111034</v>
      </c>
      <c r="E14" s="29">
        <v>2.3948146031061993E-2</v>
      </c>
      <c r="F14" s="29">
        <v>6.2728877434057889E-2</v>
      </c>
      <c r="G14" s="68">
        <v>4.3158311946118522E-2</v>
      </c>
      <c r="H14" s="70"/>
    </row>
    <row r="15" spans="1:8" x14ac:dyDescent="0.25">
      <c r="A15" s="37" t="s">
        <v>89</v>
      </c>
      <c r="B15" s="31">
        <v>544.3413227995552</v>
      </c>
      <c r="C15" s="31">
        <v>561.12693542017416</v>
      </c>
      <c r="D15" s="31">
        <v>596.45056519519903</v>
      </c>
      <c r="E15" s="29">
        <v>3.0836557721339832E-2</v>
      </c>
      <c r="F15" s="29">
        <v>6.2951228225346892E-2</v>
      </c>
      <c r="G15" s="68">
        <v>4.6770741437439645E-2</v>
      </c>
      <c r="H15" s="70"/>
    </row>
    <row r="16" spans="1:8" x14ac:dyDescent="0.25">
      <c r="A16" s="37" t="s">
        <v>91</v>
      </c>
      <c r="B16" s="31">
        <v>577.55992793430505</v>
      </c>
      <c r="C16" s="31">
        <v>578.92790367280884</v>
      </c>
      <c r="D16" s="31">
        <v>616.32008634548401</v>
      </c>
      <c r="E16" s="29">
        <v>2.3685433707225419E-3</v>
      </c>
      <c r="F16" s="29">
        <v>6.4588668874748206E-2</v>
      </c>
      <c r="G16" s="68">
        <v>3.3010258085057753E-2</v>
      </c>
      <c r="H16" s="70"/>
    </row>
    <row r="17" spans="1:10" x14ac:dyDescent="0.25">
      <c r="A17" s="66" t="s">
        <v>3</v>
      </c>
      <c r="B17" s="40">
        <v>516.78</v>
      </c>
      <c r="C17" s="40">
        <v>528.79999999999995</v>
      </c>
      <c r="D17" s="40">
        <v>563.49</v>
      </c>
      <c r="E17" s="48">
        <v>2.3E-2</v>
      </c>
      <c r="F17" s="48">
        <v>6.6000000000000003E-2</v>
      </c>
      <c r="G17" s="182">
        <v>4.4215794206055703E-2</v>
      </c>
      <c r="H17" s="201"/>
    </row>
    <row r="19" spans="1:10" x14ac:dyDescent="0.25">
      <c r="A19" s="41" t="s">
        <v>61</v>
      </c>
    </row>
    <row r="20" spans="1:10" ht="15" customHeight="1" x14ac:dyDescent="0.25">
      <c r="A20" s="493" t="s">
        <v>1595</v>
      </c>
      <c r="B20" s="493"/>
      <c r="C20" s="493"/>
      <c r="D20" s="493"/>
      <c r="E20" s="493"/>
      <c r="F20" s="493"/>
      <c r="G20" s="493"/>
      <c r="H20" s="493"/>
      <c r="I20" s="493"/>
      <c r="J20" s="493"/>
    </row>
    <row r="21" spans="1:10" x14ac:dyDescent="0.25">
      <c r="A21" s="493"/>
      <c r="B21" s="493"/>
      <c r="C21" s="493"/>
      <c r="D21" s="493"/>
      <c r="E21" s="493"/>
      <c r="F21" s="493"/>
      <c r="G21" s="493"/>
      <c r="H21" s="493"/>
      <c r="I21" s="493"/>
      <c r="J21" s="493"/>
    </row>
    <row r="22" spans="1:10" x14ac:dyDescent="0.25">
      <c r="A22" s="493"/>
      <c r="B22" s="493"/>
      <c r="C22" s="493"/>
      <c r="D22" s="493"/>
      <c r="E22" s="493"/>
      <c r="F22" s="493"/>
      <c r="G22" s="493"/>
      <c r="H22" s="493"/>
      <c r="I22" s="493"/>
      <c r="J22" s="493"/>
    </row>
    <row r="23" spans="1:10" x14ac:dyDescent="0.25">
      <c r="A23" s="493"/>
      <c r="B23" s="493"/>
      <c r="C23" s="493"/>
      <c r="D23" s="493"/>
      <c r="E23" s="493"/>
      <c r="F23" s="493"/>
      <c r="G23" s="493"/>
      <c r="H23" s="493"/>
      <c r="I23" s="493"/>
      <c r="J23" s="493"/>
    </row>
    <row r="24" spans="1:10" x14ac:dyDescent="0.25">
      <c r="A24" s="493"/>
      <c r="B24" s="493"/>
      <c r="C24" s="493"/>
      <c r="D24" s="493"/>
      <c r="E24" s="493"/>
      <c r="F24" s="493"/>
      <c r="G24" s="493"/>
      <c r="H24" s="493"/>
      <c r="I24" s="493"/>
      <c r="J24" s="493"/>
    </row>
    <row r="25" spans="1:10" x14ac:dyDescent="0.25">
      <c r="A25" s="11"/>
      <c r="B25" s="11"/>
      <c r="C25" s="11"/>
      <c r="D25" s="11"/>
      <c r="E25" s="11"/>
      <c r="F25" s="11"/>
      <c r="G25" s="11"/>
      <c r="H25" s="11"/>
      <c r="I25" s="11"/>
      <c r="J25" s="11"/>
    </row>
  </sheetData>
  <mergeCells count="5">
    <mergeCell ref="A20:J24"/>
    <mergeCell ref="A3:E3"/>
    <mergeCell ref="A5:A6"/>
    <mergeCell ref="B5:D5"/>
    <mergeCell ref="E5:F5"/>
  </mergeCells>
  <pageMargins left="0.7" right="0.7" top="0.75" bottom="0.75" header="0.3" footer="0.3"/>
  <pageSetup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8" tint="0.39997558519241921"/>
  </sheetPr>
  <dimension ref="A1:O20"/>
  <sheetViews>
    <sheetView workbookViewId="0"/>
  </sheetViews>
  <sheetFormatPr defaultRowHeight="15" x14ac:dyDescent="0.25"/>
  <cols>
    <col min="1" max="1" width="10.85546875" customWidth="1"/>
    <col min="2" max="4" width="14.7109375" customWidth="1"/>
    <col min="5" max="6" width="10.85546875" customWidth="1"/>
    <col min="7" max="7" width="18.7109375" customWidth="1"/>
    <col min="8" max="8" width="6.5703125" customWidth="1"/>
    <col min="9" max="11" width="10.85546875" customWidth="1"/>
    <col min="12" max="13" width="13.85546875" customWidth="1"/>
    <col min="14" max="14" width="19.42578125" customWidth="1"/>
  </cols>
  <sheetData>
    <row r="1" spans="1:15" ht="18.75" x14ac:dyDescent="0.3">
      <c r="A1" s="17" t="s">
        <v>25</v>
      </c>
    </row>
    <row r="2" spans="1:15" ht="15.75" x14ac:dyDescent="0.25">
      <c r="A2" s="54" t="s">
        <v>62</v>
      </c>
    </row>
    <row r="3" spans="1:15" ht="15.75" x14ac:dyDescent="0.25">
      <c r="A3" s="56" t="s">
        <v>66</v>
      </c>
    </row>
    <row r="5" spans="1:15" ht="14.45" customHeight="1" x14ac:dyDescent="0.25">
      <c r="A5" s="564" t="s">
        <v>80</v>
      </c>
      <c r="B5" s="497" t="s">
        <v>1551</v>
      </c>
      <c r="C5" s="497"/>
      <c r="D5" s="497"/>
      <c r="E5" s="498" t="s">
        <v>33</v>
      </c>
      <c r="F5" s="500"/>
      <c r="G5" s="250" t="s">
        <v>381</v>
      </c>
      <c r="H5" s="69"/>
      <c r="I5" s="497" t="s">
        <v>92</v>
      </c>
      <c r="J5" s="497"/>
      <c r="K5" s="497"/>
      <c r="L5" s="566" t="s">
        <v>104</v>
      </c>
      <c r="M5" s="567"/>
    </row>
    <row r="6" spans="1:15" x14ac:dyDescent="0.25">
      <c r="A6" s="565"/>
      <c r="B6" s="16">
        <v>2019</v>
      </c>
      <c r="C6" s="16">
        <v>2020</v>
      </c>
      <c r="D6" s="16">
        <v>2021</v>
      </c>
      <c r="E6" s="16" t="s">
        <v>34</v>
      </c>
      <c r="F6" s="16" t="s">
        <v>36</v>
      </c>
      <c r="G6" s="251" t="s">
        <v>59</v>
      </c>
      <c r="H6" s="69"/>
      <c r="I6" s="16">
        <v>2019</v>
      </c>
      <c r="J6" s="16">
        <v>2020</v>
      </c>
      <c r="K6" s="16">
        <v>2021</v>
      </c>
      <c r="L6" s="16" t="s">
        <v>34</v>
      </c>
      <c r="M6" s="16" t="s">
        <v>36</v>
      </c>
    </row>
    <row r="7" spans="1:15" x14ac:dyDescent="0.25">
      <c r="A7" s="71" t="s">
        <v>87</v>
      </c>
      <c r="B7" s="67">
        <v>625.4141350529834</v>
      </c>
      <c r="C7" s="67">
        <v>636.68877855887524</v>
      </c>
      <c r="D7" s="67">
        <v>681.36123310267999</v>
      </c>
      <c r="E7" s="78">
        <v>1.8027484308356236E-2</v>
      </c>
      <c r="F7" s="78">
        <v>7.0163722132686901E-2</v>
      </c>
      <c r="G7" s="78">
        <v>4.377012883144249E-2</v>
      </c>
      <c r="H7" s="202"/>
      <c r="I7" s="68">
        <v>4.7264925515296985E-2</v>
      </c>
      <c r="J7" s="68">
        <v>4.4396363555501112E-2</v>
      </c>
      <c r="K7" s="68">
        <v>4.1633331638709838E-2</v>
      </c>
      <c r="L7" s="76" t="s">
        <v>94</v>
      </c>
      <c r="M7" s="76" t="s">
        <v>49</v>
      </c>
      <c r="O7" s="70"/>
    </row>
    <row r="8" spans="1:15" x14ac:dyDescent="0.25">
      <c r="A8" s="71" t="s">
        <v>83</v>
      </c>
      <c r="B8" s="67">
        <v>363.27852206681661</v>
      </c>
      <c r="C8" s="67">
        <v>388.25537873681981</v>
      </c>
      <c r="D8" s="67">
        <v>404.36206642293553</v>
      </c>
      <c r="E8" s="78">
        <v>6.8754014214496534E-2</v>
      </c>
      <c r="F8" s="78">
        <v>4.1484776691358319E-2</v>
      </c>
      <c r="G8" s="78">
        <v>5.5031296138734254E-2</v>
      </c>
      <c r="H8" s="202"/>
      <c r="I8" s="68">
        <v>0.37713556152449174</v>
      </c>
      <c r="J8" s="68">
        <v>0.35019874980152327</v>
      </c>
      <c r="K8" s="68">
        <v>0.34776394429861762</v>
      </c>
      <c r="L8" s="76" t="s">
        <v>95</v>
      </c>
      <c r="M8" s="76" t="s">
        <v>98</v>
      </c>
      <c r="O8" s="70"/>
    </row>
    <row r="9" spans="1:15" x14ac:dyDescent="0.25">
      <c r="A9" s="71" t="s">
        <v>88</v>
      </c>
      <c r="B9" s="59"/>
      <c r="C9" s="59"/>
      <c r="D9" s="59"/>
      <c r="E9" s="78"/>
      <c r="F9" s="78"/>
      <c r="G9" s="78"/>
      <c r="H9" s="202"/>
      <c r="I9" s="68">
        <v>3.0317353729315096E-2</v>
      </c>
      <c r="J9" s="68">
        <v>3.3073340217760649E-2</v>
      </c>
      <c r="K9" s="68">
        <v>3.1702392005658254E-2</v>
      </c>
      <c r="L9" s="76" t="s">
        <v>49</v>
      </c>
      <c r="M9" s="76" t="s">
        <v>100</v>
      </c>
      <c r="O9" s="70"/>
    </row>
    <row r="10" spans="1:15" x14ac:dyDescent="0.25">
      <c r="A10" s="71" t="s">
        <v>85</v>
      </c>
      <c r="B10" s="67">
        <v>524.95664952240998</v>
      </c>
      <c r="C10" s="67">
        <v>518.96705315118811</v>
      </c>
      <c r="D10" s="67">
        <v>466.80275865975585</v>
      </c>
      <c r="E10" s="78">
        <v>-1.1409697118173514E-2</v>
      </c>
      <c r="F10" s="78">
        <v>-0.10051561881373516</v>
      </c>
      <c r="G10" s="78">
        <v>-5.7014561706066558E-2</v>
      </c>
      <c r="H10" s="202"/>
      <c r="I10" s="68">
        <v>1.6744373960198625E-2</v>
      </c>
      <c r="J10" s="68">
        <v>1.6991947404743857E-2</v>
      </c>
      <c r="K10" s="68">
        <v>4.7235846103213276E-2</v>
      </c>
      <c r="L10" s="76" t="s">
        <v>96</v>
      </c>
      <c r="M10" s="77" t="s">
        <v>99</v>
      </c>
      <c r="O10" s="70"/>
    </row>
    <row r="11" spans="1:15" x14ac:dyDescent="0.25">
      <c r="A11" s="71" t="s">
        <v>82</v>
      </c>
      <c r="B11" s="67">
        <v>362.48066660509414</v>
      </c>
      <c r="C11" s="67">
        <v>377.21713932055582</v>
      </c>
      <c r="D11" s="67">
        <v>430.29366874769858</v>
      </c>
      <c r="E11" s="78">
        <v>4.0654506772678102E-2</v>
      </c>
      <c r="F11" s="78">
        <v>0.14070550856396477</v>
      </c>
      <c r="G11" s="78">
        <v>8.9532160327316701E-2</v>
      </c>
      <c r="H11" s="202"/>
      <c r="I11" s="68">
        <v>0.52853778527069761</v>
      </c>
      <c r="J11" s="68">
        <v>0.55533959902047114</v>
      </c>
      <c r="K11" s="68">
        <v>0.531664485953801</v>
      </c>
      <c r="L11" s="76" t="s">
        <v>97</v>
      </c>
      <c r="M11" s="76" t="s">
        <v>101</v>
      </c>
      <c r="O11" s="70"/>
    </row>
    <row r="12" spans="1:15" x14ac:dyDescent="0.25">
      <c r="A12" s="72" t="s">
        <v>3</v>
      </c>
      <c r="B12" s="40">
        <v>378.41</v>
      </c>
      <c r="C12" s="40">
        <v>395.62</v>
      </c>
      <c r="D12" s="40">
        <v>433.56</v>
      </c>
      <c r="E12" s="48">
        <v>4.5479770619169628E-2</v>
      </c>
      <c r="F12" s="48">
        <v>9.590010616247914E-2</v>
      </c>
      <c r="G12" s="48">
        <v>7.0393101440901606E-2</v>
      </c>
      <c r="H12" s="202"/>
      <c r="I12" s="75">
        <v>1</v>
      </c>
      <c r="J12" s="75">
        <v>1</v>
      </c>
      <c r="K12" s="75">
        <v>1</v>
      </c>
      <c r="L12" s="73" t="s">
        <v>93</v>
      </c>
      <c r="M12" s="74" t="s">
        <v>93</v>
      </c>
      <c r="O12" s="70"/>
    </row>
    <row r="14" spans="1:15" x14ac:dyDescent="0.25">
      <c r="A14" s="41" t="s">
        <v>61</v>
      </c>
    </row>
    <row r="15" spans="1:15" ht="15" customHeight="1" x14ac:dyDescent="0.25">
      <c r="A15" s="518" t="s">
        <v>374</v>
      </c>
      <c r="B15" s="518"/>
      <c r="C15" s="518"/>
      <c r="D15" s="518"/>
      <c r="E15" s="518"/>
      <c r="F15" s="518"/>
      <c r="G15" s="518"/>
      <c r="H15" s="518"/>
      <c r="I15" s="518"/>
      <c r="J15" s="518"/>
      <c r="K15" s="518"/>
      <c r="L15" s="518"/>
      <c r="M15" s="518"/>
    </row>
    <row r="16" spans="1:15" x14ac:dyDescent="0.25">
      <c r="A16" s="518"/>
      <c r="B16" s="518"/>
      <c r="C16" s="518"/>
      <c r="D16" s="518"/>
      <c r="E16" s="518"/>
      <c r="F16" s="518"/>
      <c r="G16" s="518"/>
      <c r="H16" s="518"/>
      <c r="I16" s="518"/>
      <c r="J16" s="518"/>
      <c r="K16" s="518"/>
      <c r="L16" s="518"/>
      <c r="M16" s="518"/>
    </row>
    <row r="17" spans="1:13" x14ac:dyDescent="0.25">
      <c r="A17" s="518"/>
      <c r="B17" s="518"/>
      <c r="C17" s="518"/>
      <c r="D17" s="518"/>
      <c r="E17" s="518"/>
      <c r="F17" s="518"/>
      <c r="G17" s="518"/>
      <c r="H17" s="518"/>
      <c r="I17" s="518"/>
      <c r="J17" s="518"/>
      <c r="K17" s="518"/>
      <c r="L17" s="518"/>
      <c r="M17" s="518"/>
    </row>
    <row r="18" spans="1:13" x14ac:dyDescent="0.25">
      <c r="A18" s="198"/>
      <c r="B18" s="198"/>
      <c r="C18" s="198"/>
      <c r="D18" s="198"/>
      <c r="E18" s="198"/>
      <c r="F18" s="198"/>
      <c r="G18" s="198"/>
      <c r="H18" s="198"/>
      <c r="I18" s="198"/>
      <c r="J18" s="198"/>
      <c r="K18" s="198"/>
      <c r="L18" s="198"/>
      <c r="M18" s="198"/>
    </row>
    <row r="19" spans="1:13" x14ac:dyDescent="0.25">
      <c r="A19" s="11"/>
      <c r="B19" s="11"/>
      <c r="C19" s="11"/>
      <c r="D19" s="11"/>
      <c r="E19" s="11"/>
      <c r="F19" s="11"/>
      <c r="G19" s="11"/>
      <c r="H19" s="11"/>
      <c r="I19" s="11"/>
      <c r="J19" s="11"/>
      <c r="K19" s="11"/>
      <c r="L19" s="11"/>
      <c r="M19" s="11"/>
    </row>
    <row r="20" spans="1:13" x14ac:dyDescent="0.25">
      <c r="E20" s="70"/>
      <c r="F20" s="70"/>
      <c r="G20" s="70"/>
    </row>
  </sheetData>
  <mergeCells count="6">
    <mergeCell ref="L5:M5"/>
    <mergeCell ref="A15:M17"/>
    <mergeCell ref="A5:A6"/>
    <mergeCell ref="B5:D5"/>
    <mergeCell ref="E5:F5"/>
    <mergeCell ref="I5:K5"/>
  </mergeCells>
  <pageMargins left="0.7" right="0.7" top="0.75" bottom="0.75" header="0.3" footer="0.3"/>
  <pageSetup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8" tint="0.39997558519241921"/>
  </sheetPr>
  <dimension ref="A1:P29"/>
  <sheetViews>
    <sheetView workbookViewId="0"/>
  </sheetViews>
  <sheetFormatPr defaultRowHeight="15" x14ac:dyDescent="0.25"/>
  <cols>
    <col min="1" max="1" width="14.140625" customWidth="1"/>
    <col min="2" max="4" width="13.28515625" customWidth="1"/>
    <col min="5" max="6" width="12.42578125" customWidth="1"/>
    <col min="7" max="7" width="20" customWidth="1"/>
    <col min="8" max="8" width="6" customWidth="1"/>
    <col min="9" max="11" width="12.42578125" customWidth="1"/>
    <col min="12" max="13" width="14.42578125" customWidth="1"/>
  </cols>
  <sheetData>
    <row r="1" spans="1:16" ht="18.75" x14ac:dyDescent="0.3">
      <c r="A1" s="17" t="s">
        <v>25</v>
      </c>
      <c r="K1" s="39"/>
    </row>
    <row r="2" spans="1:16" ht="15.75" x14ac:dyDescent="0.25">
      <c r="A2" s="54" t="s">
        <v>62</v>
      </c>
    </row>
    <row r="3" spans="1:16" ht="15.75" x14ac:dyDescent="0.25">
      <c r="A3" s="56" t="s">
        <v>67</v>
      </c>
    </row>
    <row r="5" spans="1:16" ht="14.45" customHeight="1" x14ac:dyDescent="0.25">
      <c r="A5" s="557" t="s">
        <v>80</v>
      </c>
      <c r="B5" s="504" t="s">
        <v>102</v>
      </c>
      <c r="C5" s="504"/>
      <c r="D5" s="504"/>
      <c r="E5" s="543" t="s">
        <v>33</v>
      </c>
      <c r="F5" s="545"/>
      <c r="G5" s="252" t="s">
        <v>381</v>
      </c>
      <c r="H5" s="65"/>
      <c r="I5" s="504" t="s">
        <v>103</v>
      </c>
      <c r="J5" s="504"/>
      <c r="K5" s="504"/>
      <c r="L5" s="568" t="s">
        <v>104</v>
      </c>
      <c r="M5" s="569"/>
    </row>
    <row r="6" spans="1:16" x14ac:dyDescent="0.25">
      <c r="A6" s="557"/>
      <c r="B6" s="16">
        <v>2019</v>
      </c>
      <c r="C6" s="16">
        <v>2020</v>
      </c>
      <c r="D6" s="16">
        <v>2021</v>
      </c>
      <c r="E6" s="16" t="s">
        <v>34</v>
      </c>
      <c r="F6" s="16" t="s">
        <v>36</v>
      </c>
      <c r="G6" s="253" t="s">
        <v>59</v>
      </c>
      <c r="H6" s="52"/>
      <c r="I6" s="16">
        <v>2019</v>
      </c>
      <c r="J6" s="16">
        <v>2020</v>
      </c>
      <c r="K6" s="16">
        <v>2021</v>
      </c>
      <c r="L6" s="16" t="s">
        <v>34</v>
      </c>
      <c r="M6" s="16" t="s">
        <v>36</v>
      </c>
    </row>
    <row r="7" spans="1:16" x14ac:dyDescent="0.25">
      <c r="A7" s="37" t="s">
        <v>87</v>
      </c>
      <c r="B7" s="51">
        <v>550.16058877967032</v>
      </c>
      <c r="C7" s="51">
        <v>561.78668911543753</v>
      </c>
      <c r="D7" s="51">
        <v>617.65275477720672</v>
      </c>
      <c r="E7" s="78">
        <v>2.1132194077288322E-2</v>
      </c>
      <c r="F7" s="78">
        <v>9.9443555257126573E-2</v>
      </c>
      <c r="G7" s="78">
        <v>5.9564632216385416E-2</v>
      </c>
      <c r="H7" s="203"/>
      <c r="I7" s="79">
        <v>0.12062834997035658</v>
      </c>
      <c r="J7" s="79">
        <v>0.10291911688582499</v>
      </c>
      <c r="K7" s="79">
        <v>8.9673846134905866E-2</v>
      </c>
      <c r="L7" s="12" t="s">
        <v>248</v>
      </c>
      <c r="M7" s="12" t="s">
        <v>249</v>
      </c>
      <c r="N7" s="70"/>
      <c r="O7" s="70"/>
      <c r="P7" s="70"/>
    </row>
    <row r="8" spans="1:16" x14ac:dyDescent="0.25">
      <c r="A8" s="37" t="s">
        <v>89</v>
      </c>
      <c r="B8" s="51">
        <v>655.03348625376918</v>
      </c>
      <c r="C8" s="51">
        <v>644.2352779166938</v>
      </c>
      <c r="D8" s="51">
        <v>663.53030436376969</v>
      </c>
      <c r="E8" s="78">
        <v>-1.6484971476545249E-2</v>
      </c>
      <c r="F8" s="78">
        <v>2.9950279204627672E-2</v>
      </c>
      <c r="G8" s="78">
        <v>6.4648917024774377E-3</v>
      </c>
      <c r="H8" s="203"/>
      <c r="I8" s="79">
        <v>0.20437138602972793</v>
      </c>
      <c r="J8" s="79">
        <v>0.20261051592822954</v>
      </c>
      <c r="K8" s="79">
        <v>0.209828628411735</v>
      </c>
      <c r="L8" s="12" t="s">
        <v>138</v>
      </c>
      <c r="M8" s="12" t="s">
        <v>250</v>
      </c>
      <c r="N8" s="70"/>
      <c r="O8" s="70"/>
      <c r="P8" s="70"/>
    </row>
    <row r="9" spans="1:16" x14ac:dyDescent="0.25">
      <c r="A9" s="37" t="s">
        <v>83</v>
      </c>
      <c r="B9" s="51">
        <v>270.0911608608518</v>
      </c>
      <c r="C9" s="51">
        <v>302.13254163580319</v>
      </c>
      <c r="D9" s="51">
        <v>304.54407655923438</v>
      </c>
      <c r="E9" s="78">
        <v>0.11863172668378727</v>
      </c>
      <c r="F9" s="78">
        <v>7.9817119677830159E-3</v>
      </c>
      <c r="G9" s="78">
        <v>6.1866433655476838E-2</v>
      </c>
      <c r="H9" s="203"/>
      <c r="I9" s="79">
        <v>7.4898284603977502E-2</v>
      </c>
      <c r="J9" s="79">
        <v>6.1457333696537254E-2</v>
      </c>
      <c r="K9" s="79">
        <v>6.9950570623068684E-2</v>
      </c>
      <c r="L9" s="12" t="s">
        <v>249</v>
      </c>
      <c r="M9" s="12" t="s">
        <v>251</v>
      </c>
      <c r="N9" s="70"/>
      <c r="O9" s="70"/>
      <c r="P9" s="70"/>
    </row>
    <row r="10" spans="1:16" x14ac:dyDescent="0.25">
      <c r="A10" s="37" t="s">
        <v>88</v>
      </c>
      <c r="B10" s="51"/>
      <c r="C10" s="51"/>
      <c r="D10" s="51"/>
      <c r="E10" s="78"/>
      <c r="F10" s="78"/>
      <c r="G10" s="78"/>
      <c r="H10" s="203"/>
      <c r="I10" s="79">
        <v>2.9825201884506828E-2</v>
      </c>
      <c r="J10" s="79">
        <v>2.5844504178925413E-2</v>
      </c>
      <c r="K10" s="79">
        <v>2.5040934664581974E-2</v>
      </c>
      <c r="L10" s="12" t="s">
        <v>252</v>
      </c>
      <c r="M10" s="12" t="s">
        <v>253</v>
      </c>
      <c r="N10" s="70"/>
      <c r="O10" s="70"/>
      <c r="P10" s="70"/>
    </row>
    <row r="11" spans="1:16" x14ac:dyDescent="0.25">
      <c r="A11" s="37" t="s">
        <v>85</v>
      </c>
      <c r="B11" s="51">
        <v>483.41544268242728</v>
      </c>
      <c r="C11" s="51">
        <v>486.45135073908364</v>
      </c>
      <c r="D11" s="51">
        <v>449.14161661353108</v>
      </c>
      <c r="E11" s="78">
        <v>6.2801222067097864E-3</v>
      </c>
      <c r="F11" s="78">
        <v>-7.6697770638043214E-2</v>
      </c>
      <c r="G11" s="78">
        <v>-3.6101312275985342E-2</v>
      </c>
      <c r="H11" s="203"/>
      <c r="I11" s="79">
        <v>2.5779968893267096E-2</v>
      </c>
      <c r="J11" s="79">
        <v>2.5928941747622718E-2</v>
      </c>
      <c r="K11" s="79">
        <v>4.3683904366774592E-2</v>
      </c>
      <c r="L11" s="12" t="s">
        <v>254</v>
      </c>
      <c r="M11" s="12" t="s">
        <v>255</v>
      </c>
      <c r="N11" s="70"/>
      <c r="O11" s="70"/>
      <c r="P11" s="70"/>
    </row>
    <row r="12" spans="1:16" x14ac:dyDescent="0.25">
      <c r="A12" s="37" t="s">
        <v>91</v>
      </c>
      <c r="B12" s="51">
        <v>652.08561206793115</v>
      </c>
      <c r="C12" s="51">
        <v>617.9929915797386</v>
      </c>
      <c r="D12" s="51">
        <v>659.93266481794694</v>
      </c>
      <c r="E12" s="78">
        <v>-5.2282430185932309E-2</v>
      </c>
      <c r="F12" s="78">
        <v>6.7864318543484542E-2</v>
      </c>
      <c r="G12" s="78">
        <v>5.9988950596250312E-3</v>
      </c>
      <c r="H12" s="203"/>
      <c r="I12" s="79">
        <v>6.9153646442261713E-2</v>
      </c>
      <c r="J12" s="79">
        <v>7.228810392135411E-2</v>
      </c>
      <c r="K12" s="79">
        <v>8.9623062528469591E-2</v>
      </c>
      <c r="L12" s="12" t="s">
        <v>140</v>
      </c>
      <c r="M12" s="12" t="s">
        <v>137</v>
      </c>
      <c r="N12" s="70"/>
      <c r="O12" s="70"/>
      <c r="P12" s="70"/>
    </row>
    <row r="13" spans="1:16" x14ac:dyDescent="0.25">
      <c r="A13" s="37" t="s">
        <v>82</v>
      </c>
      <c r="B13" s="51">
        <v>323.39271723322111</v>
      </c>
      <c r="C13" s="51">
        <v>338.90666363158033</v>
      </c>
      <c r="D13" s="51">
        <v>382.0270241890621</v>
      </c>
      <c r="E13" s="78">
        <v>4.7972466823274294E-2</v>
      </c>
      <c r="F13" s="78">
        <v>0.1272337347853307</v>
      </c>
      <c r="G13" s="78">
        <v>8.6880820388967717E-2</v>
      </c>
      <c r="H13" s="203"/>
      <c r="I13" s="79">
        <v>0.37238017798120021</v>
      </c>
      <c r="J13" s="79">
        <v>0.39351871907474051</v>
      </c>
      <c r="K13" s="79">
        <v>0.34440441601930388</v>
      </c>
      <c r="L13" s="12" t="s">
        <v>256</v>
      </c>
      <c r="M13" s="12" t="s">
        <v>257</v>
      </c>
      <c r="N13" s="70"/>
      <c r="O13" s="70"/>
      <c r="P13" s="70"/>
    </row>
    <row r="14" spans="1:16" x14ac:dyDescent="0.25">
      <c r="A14" s="37" t="s">
        <v>90</v>
      </c>
      <c r="B14" s="51">
        <v>505.4140063476018</v>
      </c>
      <c r="C14" s="51">
        <v>514.28356088138037</v>
      </c>
      <c r="D14" s="51">
        <v>536.50094250118593</v>
      </c>
      <c r="E14" s="78">
        <v>1.7549087327189097E-2</v>
      </c>
      <c r="F14" s="78">
        <v>4.3200645149398448E-2</v>
      </c>
      <c r="G14" s="78">
        <v>3.0295037535804648E-2</v>
      </c>
      <c r="H14" s="203"/>
      <c r="I14" s="79">
        <v>0.10148081324042549</v>
      </c>
      <c r="J14" s="79">
        <v>0.1121294200313814</v>
      </c>
      <c r="K14" s="79">
        <v>0.12327489627833109</v>
      </c>
      <c r="L14" s="12" t="s">
        <v>258</v>
      </c>
      <c r="M14" s="12" t="s">
        <v>258</v>
      </c>
      <c r="N14" s="70"/>
      <c r="O14" s="70"/>
      <c r="P14" s="70"/>
    </row>
    <row r="15" spans="1:16" x14ac:dyDescent="0.25">
      <c r="A15" s="37" t="s">
        <v>84</v>
      </c>
      <c r="B15" s="51">
        <v>586.19134860050895</v>
      </c>
      <c r="C15" s="51">
        <v>543.18226272505001</v>
      </c>
      <c r="D15" s="51">
        <v>587.31664964249239</v>
      </c>
      <c r="E15" s="78">
        <v>-7.3370386612051058E-2</v>
      </c>
      <c r="F15" s="78">
        <v>8.1251524480987131E-2</v>
      </c>
      <c r="G15" s="78">
        <v>9.5938084666924439E-4</v>
      </c>
      <c r="H15" s="203"/>
      <c r="I15" s="79">
        <v>1.4821709542767233E-3</v>
      </c>
      <c r="J15" s="79">
        <v>3.3033445353841139E-3</v>
      </c>
      <c r="K15" s="79">
        <v>4.5197409728292316E-3</v>
      </c>
      <c r="L15" s="12" t="s">
        <v>139</v>
      </c>
      <c r="M15" s="12" t="s">
        <v>141</v>
      </c>
      <c r="N15" s="70"/>
      <c r="O15" s="70"/>
      <c r="P15" s="70"/>
    </row>
    <row r="16" spans="1:16" x14ac:dyDescent="0.25">
      <c r="A16" s="66" t="s">
        <v>3</v>
      </c>
      <c r="B16" s="40">
        <v>456.07</v>
      </c>
      <c r="C16" s="40">
        <v>460.52</v>
      </c>
      <c r="D16" s="50">
        <v>494.92</v>
      </c>
      <c r="E16" s="48">
        <v>9.7572741026596549E-3</v>
      </c>
      <c r="F16" s="48">
        <v>7.4698167289151476E-2</v>
      </c>
      <c r="G16" s="204">
        <v>4.1721791979517642E-2</v>
      </c>
      <c r="H16" s="203"/>
      <c r="I16" s="48">
        <v>1</v>
      </c>
      <c r="J16" s="48">
        <v>1</v>
      </c>
      <c r="K16" s="48">
        <v>1</v>
      </c>
      <c r="L16" s="53" t="s">
        <v>93</v>
      </c>
      <c r="M16" s="53" t="s">
        <v>93</v>
      </c>
      <c r="N16" s="70"/>
      <c r="O16" s="70"/>
    </row>
    <row r="18" spans="1:13" x14ac:dyDescent="0.25">
      <c r="A18" s="41" t="s">
        <v>61</v>
      </c>
    </row>
    <row r="19" spans="1:13" ht="15" customHeight="1" x14ac:dyDescent="0.25">
      <c r="A19" s="493" t="s">
        <v>1596</v>
      </c>
      <c r="B19" s="493"/>
      <c r="C19" s="493"/>
      <c r="D19" s="493"/>
      <c r="E19" s="493"/>
      <c r="F19" s="493"/>
      <c r="G19" s="493"/>
      <c r="H19" s="493"/>
      <c r="I19" s="493"/>
      <c r="J19" s="493"/>
      <c r="K19" s="493"/>
      <c r="L19" s="493"/>
      <c r="M19" s="493"/>
    </row>
    <row r="20" spans="1:13" x14ac:dyDescent="0.25">
      <c r="A20" s="493"/>
      <c r="B20" s="493"/>
      <c r="C20" s="493"/>
      <c r="D20" s="493"/>
      <c r="E20" s="493"/>
      <c r="F20" s="493"/>
      <c r="G20" s="493"/>
      <c r="H20" s="493"/>
      <c r="I20" s="493"/>
      <c r="J20" s="493"/>
      <c r="K20" s="493"/>
      <c r="L20" s="493"/>
      <c r="M20" s="493"/>
    </row>
    <row r="21" spans="1:13" x14ac:dyDescent="0.25">
      <c r="A21" s="493"/>
      <c r="B21" s="493"/>
      <c r="C21" s="493"/>
      <c r="D21" s="493"/>
      <c r="E21" s="493"/>
      <c r="F21" s="493"/>
      <c r="G21" s="493"/>
      <c r="H21" s="493"/>
      <c r="I21" s="493"/>
      <c r="J21" s="493"/>
      <c r="K21" s="493"/>
      <c r="L21" s="493"/>
      <c r="M21" s="493"/>
    </row>
    <row r="22" spans="1:13" x14ac:dyDescent="0.25">
      <c r="A22" s="493"/>
      <c r="B22" s="493"/>
      <c r="C22" s="493"/>
      <c r="D22" s="493"/>
      <c r="E22" s="493"/>
      <c r="F22" s="493"/>
      <c r="G22" s="493"/>
      <c r="H22" s="493"/>
      <c r="I22" s="493"/>
      <c r="J22" s="493"/>
      <c r="K22" s="493"/>
      <c r="L22" s="493"/>
      <c r="M22" s="493"/>
    </row>
    <row r="23" spans="1:13" x14ac:dyDescent="0.25">
      <c r="A23" s="11"/>
      <c r="B23" s="11"/>
      <c r="C23" s="11"/>
      <c r="D23" s="11"/>
      <c r="E23" s="11"/>
      <c r="F23" s="11"/>
      <c r="G23" s="11"/>
      <c r="H23" s="11"/>
      <c r="I23" s="11"/>
      <c r="J23" s="11"/>
      <c r="K23" s="11"/>
      <c r="L23" s="11"/>
      <c r="M23" s="11"/>
    </row>
    <row r="24" spans="1:13" x14ac:dyDescent="0.25">
      <c r="E24" s="70"/>
      <c r="F24" s="70"/>
      <c r="G24" s="70"/>
    </row>
    <row r="25" spans="1:13" x14ac:dyDescent="0.25">
      <c r="E25" s="70"/>
      <c r="F25" s="70"/>
      <c r="G25" s="70"/>
    </row>
    <row r="26" spans="1:13" x14ac:dyDescent="0.25">
      <c r="E26" s="70"/>
      <c r="F26" s="70"/>
      <c r="G26" s="70"/>
    </row>
    <row r="27" spans="1:13" x14ac:dyDescent="0.25">
      <c r="E27" s="70"/>
      <c r="F27" s="70"/>
      <c r="G27" s="70"/>
    </row>
    <row r="29" spans="1:13" x14ac:dyDescent="0.25">
      <c r="E29" s="70"/>
      <c r="F29" s="70"/>
      <c r="G29" s="70"/>
    </row>
  </sheetData>
  <mergeCells count="6">
    <mergeCell ref="L5:M5"/>
    <mergeCell ref="A19:M22"/>
    <mergeCell ref="A5:A6"/>
    <mergeCell ref="B5:D5"/>
    <mergeCell ref="E5:F5"/>
    <mergeCell ref="I5:K5"/>
  </mergeCells>
  <pageMargins left="0.7" right="0.7" top="0.75" bottom="0.75" header="0.3" footer="0.3"/>
  <pageSetup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000099"/>
  </sheetPr>
  <dimension ref="A1:H33"/>
  <sheetViews>
    <sheetView workbookViewId="0"/>
  </sheetViews>
  <sheetFormatPr defaultRowHeight="15" x14ac:dyDescent="0.25"/>
  <cols>
    <col min="1" max="1" width="62.42578125" customWidth="1"/>
    <col min="2" max="7" width="11.5703125" customWidth="1"/>
  </cols>
  <sheetData>
    <row r="1" spans="1:7" ht="18.75" x14ac:dyDescent="0.3">
      <c r="A1" s="17" t="s">
        <v>25</v>
      </c>
      <c r="B1" s="17"/>
      <c r="C1" s="82"/>
      <c r="D1" s="82"/>
      <c r="E1" s="82"/>
      <c r="G1" s="82"/>
    </row>
    <row r="2" spans="1:7" ht="15.75" x14ac:dyDescent="0.25">
      <c r="A2" s="83" t="s">
        <v>105</v>
      </c>
      <c r="B2" s="83"/>
      <c r="C2" s="84"/>
      <c r="D2" s="84"/>
      <c r="E2" s="84"/>
      <c r="G2" s="82"/>
    </row>
    <row r="3" spans="1:7" ht="15.75" x14ac:dyDescent="0.25">
      <c r="A3" s="83" t="s">
        <v>119</v>
      </c>
      <c r="B3" s="83"/>
      <c r="C3" s="82"/>
      <c r="D3" s="82"/>
      <c r="E3" s="82"/>
      <c r="G3" s="82"/>
    </row>
    <row r="4" spans="1:7" ht="15.75" x14ac:dyDescent="0.25">
      <c r="A4" s="83"/>
      <c r="B4" s="83"/>
      <c r="C4" s="82"/>
      <c r="D4" s="82"/>
      <c r="E4" s="82"/>
      <c r="G4" s="82"/>
    </row>
    <row r="5" spans="1:7" ht="15.75" x14ac:dyDescent="0.25">
      <c r="A5" s="83" t="s">
        <v>118</v>
      </c>
      <c r="B5" s="82"/>
    </row>
    <row r="6" spans="1:7" x14ac:dyDescent="0.25">
      <c r="A6" s="570" t="s">
        <v>106</v>
      </c>
      <c r="B6" s="504" t="s">
        <v>107</v>
      </c>
      <c r="C6" s="504"/>
      <c r="D6" s="504"/>
      <c r="E6" s="504" t="s">
        <v>108</v>
      </c>
      <c r="F6" s="504"/>
      <c r="G6" s="504"/>
    </row>
    <row r="7" spans="1:7" x14ac:dyDescent="0.25">
      <c r="A7" s="571"/>
      <c r="B7" s="16">
        <v>2019</v>
      </c>
      <c r="C7" s="16">
        <v>2020</v>
      </c>
      <c r="D7" s="16">
        <v>2021</v>
      </c>
      <c r="E7" s="16">
        <v>2019</v>
      </c>
      <c r="F7" s="16">
        <v>2020</v>
      </c>
      <c r="G7" s="16">
        <v>2021</v>
      </c>
    </row>
    <row r="8" spans="1:7" x14ac:dyDescent="0.25">
      <c r="A8" s="37" t="s">
        <v>109</v>
      </c>
      <c r="B8" s="29">
        <v>0.88473503660300323</v>
      </c>
      <c r="C8" s="29">
        <v>0.83466603533345729</v>
      </c>
      <c r="D8" s="29">
        <v>0.89824813807466097</v>
      </c>
      <c r="E8" s="89">
        <v>414.59864570542265</v>
      </c>
      <c r="F8" s="89">
        <v>405.19859738340887</v>
      </c>
      <c r="G8" s="89">
        <v>471.37650338032245</v>
      </c>
    </row>
    <row r="9" spans="1:7" x14ac:dyDescent="0.25">
      <c r="A9" s="37" t="s">
        <v>110</v>
      </c>
      <c r="B9" s="29">
        <v>9.1895002898273279E-2</v>
      </c>
      <c r="C9" s="29">
        <v>0.13409981765993845</v>
      </c>
      <c r="D9" s="29">
        <v>7.8124324366381045E-2</v>
      </c>
      <c r="E9" s="89">
        <v>43.063224776319046</v>
      </c>
      <c r="F9" s="89">
        <v>65.100358376832418</v>
      </c>
      <c r="G9" s="89">
        <v>40.997547657275419</v>
      </c>
    </row>
    <row r="10" spans="1:7" x14ac:dyDescent="0.25">
      <c r="A10" s="37" t="s">
        <v>111</v>
      </c>
      <c r="B10" s="29">
        <v>1.0647318436664773E-2</v>
      </c>
      <c r="C10" s="29">
        <v>8.4082817513779721E-3</v>
      </c>
      <c r="D10" s="29">
        <v>8.6264586937539346E-3</v>
      </c>
      <c r="E10" s="89">
        <v>4.9894755170822949</v>
      </c>
      <c r="F10" s="89">
        <v>4.0819008176147094</v>
      </c>
      <c r="G10" s="89">
        <v>4.5269338874805749</v>
      </c>
    </row>
    <row r="11" spans="1:7" x14ac:dyDescent="0.25">
      <c r="A11" s="37" t="s">
        <v>112</v>
      </c>
      <c r="B11" s="29">
        <v>1.2722642062058588E-2</v>
      </c>
      <c r="C11" s="29">
        <v>2.2825865255226303E-2</v>
      </c>
      <c r="D11" s="29">
        <v>1.5001078865203729E-2</v>
      </c>
      <c r="E11" s="89">
        <v>5.9619998649281829</v>
      </c>
      <c r="F11" s="89">
        <v>11.081088955279357</v>
      </c>
      <c r="G11" s="89">
        <v>7.8721633841276555</v>
      </c>
    </row>
    <row r="14" spans="1:7" ht="15.75" x14ac:dyDescent="0.25">
      <c r="A14" s="83" t="s">
        <v>120</v>
      </c>
      <c r="B14" s="82"/>
    </row>
    <row r="15" spans="1:7" x14ac:dyDescent="0.25">
      <c r="A15" s="570" t="s">
        <v>106</v>
      </c>
      <c r="B15" s="504" t="s">
        <v>107</v>
      </c>
      <c r="C15" s="504"/>
      <c r="D15" s="504"/>
      <c r="E15" s="504" t="s">
        <v>108</v>
      </c>
      <c r="F15" s="504"/>
      <c r="G15" s="504"/>
    </row>
    <row r="16" spans="1:7" x14ac:dyDescent="0.25">
      <c r="A16" s="571"/>
      <c r="B16" s="16">
        <v>2019</v>
      </c>
      <c r="C16" s="16">
        <v>2020</v>
      </c>
      <c r="D16" s="16">
        <v>2021</v>
      </c>
      <c r="E16" s="16">
        <v>2019</v>
      </c>
      <c r="F16" s="16">
        <v>2020</v>
      </c>
      <c r="G16" s="16">
        <v>2021</v>
      </c>
    </row>
    <row r="17" spans="1:8" x14ac:dyDescent="0.25">
      <c r="A17" s="37" t="s">
        <v>109</v>
      </c>
      <c r="B17" s="29">
        <v>0.87656269084151617</v>
      </c>
      <c r="C17" s="29">
        <v>0.84464921288213268</v>
      </c>
      <c r="D17" s="29">
        <v>0.90798906632905174</v>
      </c>
      <c r="E17" s="89">
        <v>484.4132274139252</v>
      </c>
      <c r="F17" s="89">
        <v>476.5596162205955</v>
      </c>
      <c r="G17" s="89">
        <v>539.15198978454339</v>
      </c>
    </row>
    <row r="18" spans="1:8" x14ac:dyDescent="0.25">
      <c r="A18" s="37" t="s">
        <v>110</v>
      </c>
      <c r="B18" s="29">
        <v>0.10572434021462894</v>
      </c>
      <c r="C18" s="29">
        <v>0.12713379270512321</v>
      </c>
      <c r="D18" s="29">
        <v>7.7093048733391956E-2</v>
      </c>
      <c r="E18" s="89">
        <v>58.426247654243205</v>
      </c>
      <c r="F18" s="89">
        <v>71.730169798520734</v>
      </c>
      <c r="G18" s="89">
        <v>45.776840453827774</v>
      </c>
    </row>
    <row r="19" spans="1:8" x14ac:dyDescent="0.25">
      <c r="A19" s="37" t="s">
        <v>111</v>
      </c>
      <c r="B19" s="29">
        <v>9.7262282781887793E-3</v>
      </c>
      <c r="C19" s="29">
        <v>6.1296148211751065E-3</v>
      </c>
      <c r="D19" s="29">
        <v>6.7502270925563924E-3</v>
      </c>
      <c r="E19" s="89">
        <v>5.3749876421033527</v>
      </c>
      <c r="F19" s="89">
        <v>3.4583905865391649</v>
      </c>
      <c r="G19" s="89">
        <v>4.0081962475200203</v>
      </c>
    </row>
    <row r="20" spans="1:8" x14ac:dyDescent="0.25">
      <c r="A20" s="37" t="s">
        <v>112</v>
      </c>
      <c r="B20" s="29">
        <v>7.9867406656659763E-3</v>
      </c>
      <c r="C20" s="29">
        <v>2.2087379591569044E-2</v>
      </c>
      <c r="D20" s="29">
        <v>8.1676578449996814E-3</v>
      </c>
      <c r="E20" s="89">
        <v>4.4136978025600184</v>
      </c>
      <c r="F20" s="89">
        <v>12.461922631242198</v>
      </c>
      <c r="G20" s="89">
        <v>4.8498480238473078</v>
      </c>
    </row>
    <row r="23" spans="1:8" ht="15.75" x14ac:dyDescent="0.25">
      <c r="A23" s="83" t="s">
        <v>121</v>
      </c>
      <c r="B23" s="82"/>
    </row>
    <row r="24" spans="1:8" x14ac:dyDescent="0.25">
      <c r="A24" s="570" t="s">
        <v>106</v>
      </c>
      <c r="B24" s="504" t="s">
        <v>107</v>
      </c>
      <c r="C24" s="504"/>
      <c r="D24" s="504"/>
      <c r="E24" s="504" t="s">
        <v>108</v>
      </c>
      <c r="F24" s="504"/>
      <c r="G24" s="504"/>
    </row>
    <row r="25" spans="1:8" x14ac:dyDescent="0.25">
      <c r="A25" s="571"/>
      <c r="B25" s="16">
        <v>2019</v>
      </c>
      <c r="C25" s="16">
        <v>2020</v>
      </c>
      <c r="D25" s="16">
        <v>2021</v>
      </c>
      <c r="E25" s="16">
        <v>2019</v>
      </c>
      <c r="F25" s="16">
        <v>2020</v>
      </c>
      <c r="G25" s="16">
        <v>2021</v>
      </c>
    </row>
    <row r="26" spans="1:8" x14ac:dyDescent="0.25">
      <c r="A26" s="37" t="s">
        <v>109</v>
      </c>
      <c r="B26" s="29">
        <v>0.88</v>
      </c>
      <c r="C26" s="29">
        <v>0.84099999999999997</v>
      </c>
      <c r="D26" s="29">
        <v>0.90400000000000003</v>
      </c>
      <c r="E26" s="31">
        <v>455.98</v>
      </c>
      <c r="F26" s="41">
        <v>447.16</v>
      </c>
      <c r="G26" s="31">
        <v>512.14</v>
      </c>
    </row>
    <row r="27" spans="1:8" x14ac:dyDescent="0.25">
      <c r="A27" s="37" t="s">
        <v>110</v>
      </c>
      <c r="B27" s="29">
        <v>0.10100000000000001</v>
      </c>
      <c r="C27" s="29">
        <v>0.13</v>
      </c>
      <c r="D27" s="29">
        <v>7.6999999999999999E-2</v>
      </c>
      <c r="E27" s="31">
        <v>52.17</v>
      </c>
      <c r="F27" s="31">
        <v>69</v>
      </c>
      <c r="G27" s="31">
        <v>43.87</v>
      </c>
    </row>
    <row r="28" spans="1:8" x14ac:dyDescent="0.25">
      <c r="A28" s="37" t="s">
        <v>111</v>
      </c>
      <c r="B28" s="29">
        <v>0.01</v>
      </c>
      <c r="C28" s="29">
        <v>7.0000000000000001E-3</v>
      </c>
      <c r="D28" s="29">
        <v>7.0000000000000001E-3</v>
      </c>
      <c r="E28" s="31">
        <v>5.22</v>
      </c>
      <c r="F28" s="31">
        <v>3.72</v>
      </c>
      <c r="G28" s="31">
        <v>4.21</v>
      </c>
    </row>
    <row r="29" spans="1:8" x14ac:dyDescent="0.25">
      <c r="A29" s="37" t="s">
        <v>112</v>
      </c>
      <c r="B29" s="29">
        <v>0.01</v>
      </c>
      <c r="C29" s="29">
        <v>2.1999999999999999E-2</v>
      </c>
      <c r="D29" s="29">
        <v>1.0999999999999999E-2</v>
      </c>
      <c r="E29" s="31">
        <v>5.04</v>
      </c>
      <c r="F29" s="31">
        <v>11.89</v>
      </c>
      <c r="G29" s="31">
        <v>6.05</v>
      </c>
    </row>
    <row r="31" spans="1:8" x14ac:dyDescent="0.25">
      <c r="A31" s="41" t="s">
        <v>133</v>
      </c>
    </row>
    <row r="32" spans="1:8" ht="14.45" customHeight="1" x14ac:dyDescent="0.25">
      <c r="A32" s="501" t="s">
        <v>134</v>
      </c>
      <c r="B32" s="501"/>
      <c r="C32" s="501"/>
      <c r="D32" s="501"/>
      <c r="E32" s="501"/>
      <c r="F32" s="501"/>
      <c r="G32" s="11"/>
      <c r="H32" s="11"/>
    </row>
    <row r="33" spans="1:8" x14ac:dyDescent="0.25">
      <c r="A33" s="501"/>
      <c r="B33" s="501"/>
      <c r="C33" s="501"/>
      <c r="D33" s="501"/>
      <c r="E33" s="501"/>
      <c r="F33" s="501"/>
      <c r="G33" s="11"/>
      <c r="H33" s="11"/>
    </row>
  </sheetData>
  <mergeCells count="10">
    <mergeCell ref="A24:A25"/>
    <mergeCell ref="B24:D24"/>
    <mergeCell ref="E24:G24"/>
    <mergeCell ref="A32:F33"/>
    <mergeCell ref="A6:A7"/>
    <mergeCell ref="B6:D6"/>
    <mergeCell ref="E6:G6"/>
    <mergeCell ref="A15:A16"/>
    <mergeCell ref="B15:D15"/>
    <mergeCell ref="E15:G15"/>
  </mergeCells>
  <pageMargins left="0.7" right="0.7" top="0.75" bottom="0.75" header="0.3" footer="0.3"/>
  <pageSetup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000099"/>
  </sheetPr>
  <dimension ref="A1:G13"/>
  <sheetViews>
    <sheetView workbookViewId="0"/>
  </sheetViews>
  <sheetFormatPr defaultRowHeight="15" x14ac:dyDescent="0.25"/>
  <cols>
    <col min="1" max="1" width="49.42578125" customWidth="1"/>
    <col min="2" max="4" width="13.140625" customWidth="1"/>
    <col min="5" max="6" width="11.85546875" customWidth="1"/>
    <col min="7" max="7" width="10.85546875" bestFit="1" customWidth="1"/>
  </cols>
  <sheetData>
    <row r="1" spans="1:7" ht="18.75" x14ac:dyDescent="0.3">
      <c r="A1" s="17" t="s">
        <v>25</v>
      </c>
      <c r="B1" s="82"/>
      <c r="C1" s="82"/>
      <c r="D1" s="82"/>
      <c r="E1" s="82"/>
      <c r="F1" s="82"/>
    </row>
    <row r="2" spans="1:7" ht="15.75" x14ac:dyDescent="0.25">
      <c r="A2" s="83" t="s">
        <v>105</v>
      </c>
      <c r="B2" s="84"/>
      <c r="C2" s="84"/>
      <c r="D2" s="84"/>
      <c r="E2" s="82"/>
      <c r="F2" s="82"/>
    </row>
    <row r="3" spans="1:7" ht="15.75" x14ac:dyDescent="0.25">
      <c r="A3" s="83" t="s">
        <v>117</v>
      </c>
      <c r="B3" s="82"/>
      <c r="C3" s="82"/>
      <c r="D3" s="82"/>
      <c r="E3" s="82"/>
      <c r="F3" s="82"/>
    </row>
    <row r="4" spans="1:7" x14ac:dyDescent="0.25">
      <c r="A4" s="84"/>
      <c r="B4" s="84"/>
      <c r="C4" s="84"/>
      <c r="D4" s="84"/>
      <c r="E4" s="84"/>
      <c r="F4" s="84"/>
    </row>
    <row r="5" spans="1:7" x14ac:dyDescent="0.25">
      <c r="A5" s="564" t="s">
        <v>113</v>
      </c>
      <c r="B5" s="572" t="s">
        <v>114</v>
      </c>
      <c r="C5" s="572"/>
      <c r="D5" s="572"/>
      <c r="E5" s="573" t="s">
        <v>33</v>
      </c>
      <c r="F5" s="574"/>
    </row>
    <row r="6" spans="1:7" x14ac:dyDescent="0.25">
      <c r="A6" s="565"/>
      <c r="B6" s="25">
        <v>2019</v>
      </c>
      <c r="C6" s="25">
        <v>2020</v>
      </c>
      <c r="D6" s="25">
        <v>2021</v>
      </c>
      <c r="E6" s="60" t="s">
        <v>34</v>
      </c>
      <c r="F6" s="60" t="s">
        <v>36</v>
      </c>
    </row>
    <row r="7" spans="1:7" x14ac:dyDescent="0.25">
      <c r="A7" s="80" t="s">
        <v>115</v>
      </c>
      <c r="B7" s="31">
        <v>54.014700158329511</v>
      </c>
      <c r="C7" s="31">
        <v>80.263348149726482</v>
      </c>
      <c r="D7" s="31">
        <v>53.396644928883639</v>
      </c>
      <c r="E7" s="29">
        <v>0.48595378507065939</v>
      </c>
      <c r="F7" s="29">
        <v>-0.33473190242107287</v>
      </c>
      <c r="G7" s="211"/>
    </row>
    <row r="8" spans="1:7" x14ac:dyDescent="0.25">
      <c r="A8" s="80" t="s">
        <v>116</v>
      </c>
      <c r="B8" s="31">
        <v>68.21493309890657</v>
      </c>
      <c r="C8" s="31">
        <v>87.650483016302076</v>
      </c>
      <c r="D8" s="31">
        <v>54.6348847251951</v>
      </c>
      <c r="E8" s="29">
        <v>0.28491635239479612</v>
      </c>
      <c r="F8" s="29">
        <v>-0.37667331833147366</v>
      </c>
      <c r="G8" s="211"/>
    </row>
    <row r="9" spans="1:7" x14ac:dyDescent="0.25">
      <c r="A9" s="85" t="s">
        <v>3</v>
      </c>
      <c r="B9" s="91">
        <v>62.431141958149752</v>
      </c>
      <c r="C9" s="91">
        <v>84.607060139313461</v>
      </c>
      <c r="D9" s="91">
        <v>54.141373840934193</v>
      </c>
      <c r="E9" s="49">
        <v>0.3552060315672132</v>
      </c>
      <c r="F9" s="49">
        <v>-0.36008444505948628</v>
      </c>
      <c r="G9" s="211"/>
    </row>
    <row r="11" spans="1:7" x14ac:dyDescent="0.25">
      <c r="A11" s="92" t="s">
        <v>133</v>
      </c>
    </row>
    <row r="12" spans="1:7" x14ac:dyDescent="0.25">
      <c r="A12" s="575" t="s">
        <v>135</v>
      </c>
      <c r="B12" s="575"/>
      <c r="C12" s="575"/>
      <c r="D12" s="575"/>
      <c r="E12" s="575"/>
      <c r="F12" s="575"/>
    </row>
    <row r="13" spans="1:7" x14ac:dyDescent="0.25">
      <c r="A13" s="575"/>
      <c r="B13" s="575"/>
      <c r="C13" s="575"/>
      <c r="D13" s="575"/>
      <c r="E13" s="575"/>
      <c r="F13" s="575"/>
    </row>
  </sheetData>
  <mergeCells count="4">
    <mergeCell ref="A5:A6"/>
    <mergeCell ref="B5:D5"/>
    <mergeCell ref="E5:F5"/>
    <mergeCell ref="A12:F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
  <sheetViews>
    <sheetView zoomScaleNormal="100" workbookViewId="0"/>
  </sheetViews>
  <sheetFormatPr defaultRowHeight="15" x14ac:dyDescent="0.25"/>
  <cols>
    <col min="1" max="1" width="34.7109375" customWidth="1"/>
    <col min="2" max="4" width="21.5703125" customWidth="1"/>
    <col min="5" max="6" width="15.85546875" customWidth="1"/>
    <col min="7" max="7" width="24" customWidth="1"/>
  </cols>
  <sheetData>
    <row r="1" spans="1:7" ht="18.75" x14ac:dyDescent="0.3">
      <c r="A1" s="110" t="s">
        <v>25</v>
      </c>
    </row>
    <row r="2" spans="1:7" ht="15.75" x14ac:dyDescent="0.25">
      <c r="A2" s="111" t="s">
        <v>275</v>
      </c>
    </row>
    <row r="3" spans="1:7" ht="15.75" x14ac:dyDescent="0.25">
      <c r="A3" s="112" t="s">
        <v>265</v>
      </c>
    </row>
    <row r="5" spans="1:7" x14ac:dyDescent="0.25">
      <c r="A5" s="497" t="s">
        <v>292</v>
      </c>
      <c r="B5" s="498" t="s">
        <v>290</v>
      </c>
      <c r="C5" s="499"/>
      <c r="D5" s="500"/>
      <c r="E5" s="498" t="s">
        <v>33</v>
      </c>
      <c r="F5" s="500"/>
      <c r="G5" s="123" t="s">
        <v>381</v>
      </c>
    </row>
    <row r="6" spans="1:7" x14ac:dyDescent="0.25">
      <c r="A6" s="497"/>
      <c r="B6" s="25">
        <v>2019</v>
      </c>
      <c r="C6" s="25">
        <v>2020</v>
      </c>
      <c r="D6" s="25">
        <v>2021</v>
      </c>
      <c r="E6" s="25" t="s">
        <v>34</v>
      </c>
      <c r="F6" s="25" t="s">
        <v>36</v>
      </c>
      <c r="G6" s="123" t="s">
        <v>59</v>
      </c>
    </row>
    <row r="7" spans="1:7" x14ac:dyDescent="0.25">
      <c r="A7" s="80" t="s">
        <v>294</v>
      </c>
      <c r="B7" s="273">
        <v>1270232957.2919998</v>
      </c>
      <c r="C7" s="273">
        <v>1816441795.8799999</v>
      </c>
      <c r="D7" s="273">
        <v>1240461000.3132</v>
      </c>
      <c r="E7" s="215">
        <v>0.43000682312042871</v>
      </c>
      <c r="F7" s="215">
        <v>-0.31709289935588503</v>
      </c>
      <c r="G7" s="175">
        <v>-1.1788578552912266E-2</v>
      </c>
    </row>
    <row r="8" spans="1:7" x14ac:dyDescent="0.25">
      <c r="A8" s="80" t="s">
        <v>295</v>
      </c>
      <c r="B8" s="273">
        <v>2197977636.3700004</v>
      </c>
      <c r="C8" s="273">
        <v>2348382130.440001</v>
      </c>
      <c r="D8" s="273">
        <v>2616942372.4200001</v>
      </c>
      <c r="E8" s="215">
        <v>6.84285825211563E-2</v>
      </c>
      <c r="F8" s="215">
        <v>0.11435968554644073</v>
      </c>
      <c r="G8" s="175">
        <v>9.1152482124796874E-2</v>
      </c>
    </row>
    <row r="9" spans="1:7" x14ac:dyDescent="0.25">
      <c r="A9" s="80" t="s">
        <v>296</v>
      </c>
      <c r="B9" s="216">
        <v>899772384.8900001</v>
      </c>
      <c r="C9" s="216">
        <v>802967860.63</v>
      </c>
      <c r="D9" s="216">
        <v>971741520.42999995</v>
      </c>
      <c r="E9" s="215">
        <v>-0.10758779207458646</v>
      </c>
      <c r="F9" s="215">
        <v>0.21018731642332725</v>
      </c>
      <c r="G9" s="175">
        <v>3.9223717518356294E-2</v>
      </c>
    </row>
    <row r="10" spans="1:7" x14ac:dyDescent="0.25">
      <c r="A10" s="80" t="s">
        <v>297</v>
      </c>
      <c r="B10" s="216">
        <v>2548728993.04</v>
      </c>
      <c r="C10" s="216">
        <v>2687413895.7800002</v>
      </c>
      <c r="D10" s="216">
        <v>3157382544.96</v>
      </c>
      <c r="E10" s="215">
        <v>5.4413357841778087E-2</v>
      </c>
      <c r="F10" s="215">
        <v>0.17487765837557939</v>
      </c>
      <c r="G10" s="175">
        <v>0.1130169346515264</v>
      </c>
    </row>
    <row r="11" spans="1:7" x14ac:dyDescent="0.25">
      <c r="A11" s="80" t="s">
        <v>298</v>
      </c>
      <c r="B11" s="216">
        <v>4546106799.216404</v>
      </c>
      <c r="C11" s="216">
        <v>4593996117.7258978</v>
      </c>
      <c r="D11" s="216">
        <v>5241574453.1650925</v>
      </c>
      <c r="E11" s="215">
        <v>1.0534138467171149E-2</v>
      </c>
      <c r="F11" s="215">
        <v>0.1409618812999251</v>
      </c>
      <c r="G11" s="175">
        <v>7.3769496560273318E-2</v>
      </c>
    </row>
    <row r="12" spans="1:7" x14ac:dyDescent="0.25">
      <c r="A12" s="80" t="s">
        <v>299</v>
      </c>
      <c r="B12" s="216">
        <v>4345011393.1700001</v>
      </c>
      <c r="C12" s="216">
        <v>4057454681.6900001</v>
      </c>
      <c r="D12" s="216">
        <v>4258207602.6399999</v>
      </c>
      <c r="E12" s="215">
        <v>-6.6180887795142598E-2</v>
      </c>
      <c r="F12" s="215">
        <v>4.9477551001600527E-2</v>
      </c>
      <c r="G12" s="175">
        <v>-1.0039296257047137E-2</v>
      </c>
    </row>
    <row r="13" spans="1:7" x14ac:dyDescent="0.25">
      <c r="A13" s="85" t="s">
        <v>283</v>
      </c>
      <c r="B13" s="247">
        <v>15807830163.978403</v>
      </c>
      <c r="C13" s="247">
        <v>16306656482.145899</v>
      </c>
      <c r="D13" s="247">
        <v>17486309493.928291</v>
      </c>
      <c r="E13" s="14">
        <v>3.155564761216758E-2</v>
      </c>
      <c r="F13" s="14">
        <v>7.2341807964985988E-2</v>
      </c>
      <c r="G13" s="125">
        <v>5.1751039066243898E-2</v>
      </c>
    </row>
    <row r="15" spans="1:7" x14ac:dyDescent="0.25">
      <c r="A15" s="41" t="s">
        <v>287</v>
      </c>
    </row>
    <row r="16" spans="1:7" ht="15" customHeight="1" x14ac:dyDescent="0.25">
      <c r="A16" s="501" t="s">
        <v>1556</v>
      </c>
      <c r="B16" s="501"/>
      <c r="C16" s="501"/>
      <c r="D16" s="501"/>
      <c r="E16" s="501"/>
      <c r="F16" s="501"/>
      <c r="G16" s="501"/>
    </row>
    <row r="17" spans="1:7" x14ac:dyDescent="0.25">
      <c r="A17" s="501"/>
      <c r="B17" s="501"/>
      <c r="C17" s="501"/>
      <c r="D17" s="501"/>
      <c r="E17" s="501"/>
      <c r="F17" s="501"/>
      <c r="G17" s="501"/>
    </row>
    <row r="18" spans="1:7" x14ac:dyDescent="0.25">
      <c r="A18" s="501"/>
      <c r="B18" s="501"/>
      <c r="C18" s="501"/>
      <c r="D18" s="501"/>
      <c r="E18" s="501"/>
      <c r="F18" s="501"/>
      <c r="G18" s="501"/>
    </row>
    <row r="19" spans="1:7" x14ac:dyDescent="0.25">
      <c r="A19" s="501"/>
      <c r="B19" s="501"/>
      <c r="C19" s="501"/>
      <c r="D19" s="501"/>
      <c r="E19" s="501"/>
      <c r="F19" s="501"/>
      <c r="G19" s="501"/>
    </row>
    <row r="20" spans="1:7" x14ac:dyDescent="0.25">
      <c r="A20" s="501"/>
      <c r="B20" s="501"/>
      <c r="C20" s="501"/>
      <c r="D20" s="501"/>
      <c r="E20" s="501"/>
      <c r="F20" s="501"/>
      <c r="G20" s="501"/>
    </row>
  </sheetData>
  <mergeCells count="4">
    <mergeCell ref="A5:A6"/>
    <mergeCell ref="B5:D5"/>
    <mergeCell ref="E5:F5"/>
    <mergeCell ref="A16:G20"/>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000099"/>
  </sheetPr>
  <dimension ref="A1:G38"/>
  <sheetViews>
    <sheetView workbookViewId="0"/>
  </sheetViews>
  <sheetFormatPr defaultRowHeight="15" x14ac:dyDescent="0.25"/>
  <cols>
    <col min="1" max="1" width="44.28515625" customWidth="1"/>
    <col min="2" max="7" width="16.140625" customWidth="1"/>
  </cols>
  <sheetData>
    <row r="1" spans="1:7" ht="18.75" x14ac:dyDescent="0.3">
      <c r="A1" s="17" t="s">
        <v>25</v>
      </c>
    </row>
    <row r="2" spans="1:7" ht="15.75" x14ac:dyDescent="0.25">
      <c r="A2" s="83" t="s">
        <v>105</v>
      </c>
    </row>
    <row r="3" spans="1:7" ht="15.75" x14ac:dyDescent="0.25">
      <c r="A3" s="83" t="s">
        <v>129</v>
      </c>
      <c r="B3" s="82"/>
      <c r="C3" s="82"/>
      <c r="D3" s="82"/>
      <c r="E3" s="82"/>
      <c r="F3" s="82"/>
      <c r="G3" s="82"/>
    </row>
    <row r="4" spans="1:7" ht="15.75" x14ac:dyDescent="0.25">
      <c r="A4" s="83"/>
      <c r="B4" s="82"/>
      <c r="C4" s="82"/>
      <c r="D4" s="82"/>
      <c r="E4" s="82"/>
      <c r="F4" s="82"/>
      <c r="G4" s="82"/>
    </row>
    <row r="5" spans="1:7" ht="15.75" x14ac:dyDescent="0.25">
      <c r="A5" s="83" t="s">
        <v>130</v>
      </c>
    </row>
    <row r="6" spans="1:7" x14ac:dyDescent="0.25">
      <c r="A6" s="564" t="s">
        <v>122</v>
      </c>
      <c r="B6" s="566" t="s">
        <v>123</v>
      </c>
      <c r="C6" s="576"/>
      <c r="D6" s="567"/>
      <c r="E6" s="566" t="s">
        <v>124</v>
      </c>
      <c r="F6" s="576"/>
      <c r="G6" s="567"/>
    </row>
    <row r="7" spans="1:7" x14ac:dyDescent="0.25">
      <c r="A7" s="565"/>
      <c r="B7" s="25">
        <v>2019</v>
      </c>
      <c r="C7" s="25">
        <v>2020</v>
      </c>
      <c r="D7" s="25">
        <v>2021</v>
      </c>
      <c r="E7" s="25">
        <v>2019</v>
      </c>
      <c r="F7" s="25">
        <v>2020</v>
      </c>
      <c r="G7" s="25">
        <v>2021</v>
      </c>
    </row>
    <row r="8" spans="1:7" x14ac:dyDescent="0.25">
      <c r="A8" s="61" t="s">
        <v>125</v>
      </c>
      <c r="B8" s="90">
        <v>39.920636136997018</v>
      </c>
      <c r="C8" s="90">
        <v>41.524571523955331</v>
      </c>
      <c r="D8" s="90">
        <v>47.051730034149699</v>
      </c>
      <c r="E8" s="29">
        <v>0.73906984617114302</v>
      </c>
      <c r="F8" s="29">
        <v>0.5173540910166583</v>
      </c>
      <c r="G8" s="29">
        <v>0.88117390328204304</v>
      </c>
    </row>
    <row r="9" spans="1:7" x14ac:dyDescent="0.25">
      <c r="A9" s="61" t="s">
        <v>126</v>
      </c>
      <c r="B9" s="90">
        <v>9.3683596917652743</v>
      </c>
      <c r="C9" s="90">
        <v>8.9684685760410048</v>
      </c>
      <c r="D9" s="90">
        <v>9.3990409525171916</v>
      </c>
      <c r="E9" s="29">
        <v>0.17344092745686737</v>
      </c>
      <c r="F9" s="29">
        <v>0.11173803215025196</v>
      </c>
      <c r="G9" s="29">
        <v>0.17602306221739797</v>
      </c>
    </row>
    <row r="10" spans="1:7" x14ac:dyDescent="0.25">
      <c r="A10" s="61" t="s">
        <v>112</v>
      </c>
      <c r="B10" s="90">
        <v>5.9619998649281829</v>
      </c>
      <c r="C10" s="90">
        <v>11.081088955279357</v>
      </c>
      <c r="D10" s="90">
        <v>7.8721633841276555</v>
      </c>
      <c r="E10" s="29">
        <v>0.11037735741292996</v>
      </c>
      <c r="F10" s="29">
        <v>0.13805914169700781</v>
      </c>
      <c r="G10" s="29">
        <v>0.14742805272900952</v>
      </c>
    </row>
    <row r="11" spans="1:7" x14ac:dyDescent="0.25">
      <c r="A11" s="61" t="s">
        <v>127</v>
      </c>
      <c r="B11" s="90">
        <v>4.9894755170822949</v>
      </c>
      <c r="C11" s="90">
        <v>4.0819008176147094</v>
      </c>
      <c r="D11" s="90">
        <v>4.5269338874805749</v>
      </c>
      <c r="E11" s="29">
        <v>9.2372548629484075E-2</v>
      </c>
      <c r="F11" s="29">
        <v>5.0856348653686455E-2</v>
      </c>
      <c r="G11" s="29">
        <v>8.4779369443712727E-2</v>
      </c>
    </row>
    <row r="12" spans="1:7" x14ac:dyDescent="0.25">
      <c r="A12" s="61" t="s">
        <v>128</v>
      </c>
      <c r="B12" s="90">
        <v>-6.2257710524432444</v>
      </c>
      <c r="C12" s="90">
        <v>14.607318276836081</v>
      </c>
      <c r="D12" s="90">
        <v>-15.453223329391488</v>
      </c>
      <c r="E12" s="29">
        <v>-0.11526067967042446</v>
      </c>
      <c r="F12" s="29">
        <v>0.18199238648239544</v>
      </c>
      <c r="G12" s="29">
        <v>-0.28940438767216325</v>
      </c>
    </row>
    <row r="13" spans="1:7" x14ac:dyDescent="0.25">
      <c r="A13" s="62" t="s">
        <v>3</v>
      </c>
      <c r="B13" s="91">
        <v>54.014700158329511</v>
      </c>
      <c r="C13" s="91">
        <v>80.263348149726482</v>
      </c>
      <c r="D13" s="91">
        <v>53.396644928883639</v>
      </c>
      <c r="E13" s="86">
        <v>1</v>
      </c>
      <c r="F13" s="86">
        <v>1</v>
      </c>
      <c r="G13" s="86">
        <v>1</v>
      </c>
    </row>
    <row r="14" spans="1:7" x14ac:dyDescent="0.25">
      <c r="B14" s="88"/>
      <c r="C14" s="88"/>
      <c r="D14" s="88"/>
    </row>
    <row r="15" spans="1:7" ht="15.75" x14ac:dyDescent="0.25">
      <c r="A15" s="83" t="s">
        <v>131</v>
      </c>
    </row>
    <row r="16" spans="1:7" x14ac:dyDescent="0.25">
      <c r="A16" s="564" t="s">
        <v>122</v>
      </c>
      <c r="B16" s="566" t="s">
        <v>123</v>
      </c>
      <c r="C16" s="576"/>
      <c r="D16" s="567"/>
      <c r="E16" s="566" t="s">
        <v>124</v>
      </c>
      <c r="F16" s="576"/>
      <c r="G16" s="567"/>
    </row>
    <row r="17" spans="1:7" x14ac:dyDescent="0.25">
      <c r="A17" s="565"/>
      <c r="B17" s="25">
        <v>2019</v>
      </c>
      <c r="C17" s="25">
        <v>2020</v>
      </c>
      <c r="D17" s="25">
        <v>2021</v>
      </c>
      <c r="E17" s="25">
        <v>2019</v>
      </c>
      <c r="F17" s="25">
        <v>2020</v>
      </c>
      <c r="G17" s="25">
        <v>2021</v>
      </c>
    </row>
    <row r="18" spans="1:7" x14ac:dyDescent="0.25">
      <c r="A18" s="61" t="s">
        <v>125</v>
      </c>
      <c r="B18" s="90">
        <v>37.614766521064539</v>
      </c>
      <c r="C18" s="90">
        <v>39.559696709667598</v>
      </c>
      <c r="D18" s="90">
        <v>43.494546361479685</v>
      </c>
      <c r="E18" s="29">
        <v>0.55141542785838304</v>
      </c>
      <c r="F18" s="29">
        <v>0.45133461161086652</v>
      </c>
      <c r="G18" s="29">
        <v>0.79609477681247853</v>
      </c>
    </row>
    <row r="19" spans="1:7" x14ac:dyDescent="0.25">
      <c r="A19" s="61" t="s">
        <v>126</v>
      </c>
      <c r="B19" s="90">
        <v>10.478561149270737</v>
      </c>
      <c r="C19" s="90">
        <v>10.71661427788929</v>
      </c>
      <c r="D19" s="90">
        <v>11.28680286470585</v>
      </c>
      <c r="E19" s="29">
        <v>0.15361095691580617</v>
      </c>
      <c r="F19" s="29">
        <v>0.12226531913002818</v>
      </c>
      <c r="G19" s="29">
        <v>0.20658601041215147</v>
      </c>
    </row>
    <row r="20" spans="1:7" x14ac:dyDescent="0.25">
      <c r="A20" s="61" t="s">
        <v>112</v>
      </c>
      <c r="B20" s="90">
        <v>4.4136978025600184</v>
      </c>
      <c r="C20" s="90">
        <v>12.461922631242198</v>
      </c>
      <c r="D20" s="90">
        <v>4.8498480238473078</v>
      </c>
      <c r="E20" s="29">
        <v>6.4702809224491731E-2</v>
      </c>
      <c r="F20" s="29">
        <v>0.14217745530192238</v>
      </c>
      <c r="G20" s="29">
        <v>8.876834001281933E-2</v>
      </c>
    </row>
    <row r="21" spans="1:7" x14ac:dyDescent="0.25">
      <c r="A21" s="61" t="s">
        <v>127</v>
      </c>
      <c r="B21" s="90">
        <v>5.3749876421033527</v>
      </c>
      <c r="C21" s="90">
        <v>3.4583905865391649</v>
      </c>
      <c r="D21" s="90">
        <v>4.0081962475200203</v>
      </c>
      <c r="E21" s="29">
        <v>7.8794882556140908E-2</v>
      </c>
      <c r="F21" s="29">
        <v>3.9456606142101232E-2</v>
      </c>
      <c r="G21" s="29">
        <v>7.3363314806659127E-2</v>
      </c>
    </row>
    <row r="22" spans="1:7" x14ac:dyDescent="0.25">
      <c r="A22" s="61" t="s">
        <v>128</v>
      </c>
      <c r="B22" s="90">
        <v>10.332919983907935</v>
      </c>
      <c r="C22" s="90">
        <v>21.453858810963879</v>
      </c>
      <c r="D22" s="90">
        <v>-9.0045087723577559</v>
      </c>
      <c r="E22" s="29">
        <v>0.15147592344517835</v>
      </c>
      <c r="F22" s="29">
        <v>0.24476600781508165</v>
      </c>
      <c r="G22" s="29">
        <v>-0.1648124420441083</v>
      </c>
    </row>
    <row r="23" spans="1:7" x14ac:dyDescent="0.25">
      <c r="A23" s="62" t="s">
        <v>3</v>
      </c>
      <c r="B23" s="91">
        <v>68.21493309890657</v>
      </c>
      <c r="C23" s="91">
        <v>87.650483016302076</v>
      </c>
      <c r="D23" s="91">
        <v>54.6348847251951</v>
      </c>
      <c r="E23" s="86">
        <v>1</v>
      </c>
      <c r="F23" s="86">
        <v>1.0000000000000002</v>
      </c>
      <c r="G23" s="86">
        <v>1.0000000000000002</v>
      </c>
    </row>
    <row r="25" spans="1:7" ht="15.75" x14ac:dyDescent="0.25">
      <c r="A25" s="83" t="s">
        <v>132</v>
      </c>
    </row>
    <row r="26" spans="1:7" x14ac:dyDescent="0.25">
      <c r="A26" s="564" t="s">
        <v>122</v>
      </c>
      <c r="B26" s="566" t="s">
        <v>123</v>
      </c>
      <c r="C26" s="576"/>
      <c r="D26" s="567"/>
      <c r="E26" s="566" t="s">
        <v>124</v>
      </c>
      <c r="F26" s="576"/>
      <c r="G26" s="567"/>
    </row>
    <row r="27" spans="1:7" x14ac:dyDescent="0.25">
      <c r="A27" s="565"/>
      <c r="B27" s="25">
        <v>2019</v>
      </c>
      <c r="C27" s="25">
        <v>2020</v>
      </c>
      <c r="D27" s="25">
        <v>2021</v>
      </c>
      <c r="E27" s="25">
        <v>2019</v>
      </c>
      <c r="F27" s="25">
        <v>2020</v>
      </c>
      <c r="G27" s="25">
        <v>2021</v>
      </c>
    </row>
    <row r="28" spans="1:7" x14ac:dyDescent="0.25">
      <c r="A28" s="61" t="s">
        <v>125</v>
      </c>
      <c r="B28" s="87">
        <v>38.554000000000002</v>
      </c>
      <c r="C28" s="87">
        <v>40.369199999999999</v>
      </c>
      <c r="D28" s="87">
        <v>44.912300000000002</v>
      </c>
      <c r="E28" s="81">
        <v>0.61799999999999999</v>
      </c>
      <c r="F28" s="81">
        <v>0.47699999999999998</v>
      </c>
      <c r="G28" s="81">
        <v>0.83</v>
      </c>
    </row>
    <row r="29" spans="1:7" x14ac:dyDescent="0.25">
      <c r="A29" s="61" t="s">
        <v>126</v>
      </c>
      <c r="B29" s="87">
        <v>10.026400000000001</v>
      </c>
      <c r="C29" s="87">
        <v>9.9963999999999995</v>
      </c>
      <c r="D29" s="87">
        <v>10.5344</v>
      </c>
      <c r="E29" s="81">
        <v>0.161</v>
      </c>
      <c r="F29" s="81">
        <v>0.11799999999999999</v>
      </c>
      <c r="G29" s="81">
        <v>0.19500000000000001</v>
      </c>
    </row>
    <row r="30" spans="1:7" x14ac:dyDescent="0.25">
      <c r="A30" s="61" t="s">
        <v>112</v>
      </c>
      <c r="B30" s="87">
        <v>5.0442999999999998</v>
      </c>
      <c r="C30" s="87">
        <v>11.893000000000001</v>
      </c>
      <c r="D30" s="87">
        <v>6.0544000000000002</v>
      </c>
      <c r="E30" s="81">
        <v>8.1000000000000003E-2</v>
      </c>
      <c r="F30" s="81">
        <v>0.14099999999999999</v>
      </c>
      <c r="G30" s="81">
        <v>0.112</v>
      </c>
    </row>
    <row r="31" spans="1:7" x14ac:dyDescent="0.25">
      <c r="A31" s="61" t="s">
        <v>127</v>
      </c>
      <c r="B31" s="87">
        <v>5.218</v>
      </c>
      <c r="C31" s="87">
        <v>3.7153</v>
      </c>
      <c r="D31" s="87">
        <v>4.2149000000000001</v>
      </c>
      <c r="E31" s="81">
        <v>8.4000000000000005E-2</v>
      </c>
      <c r="F31" s="81">
        <v>4.3999999999999997E-2</v>
      </c>
      <c r="G31" s="81">
        <v>7.8E-2</v>
      </c>
    </row>
    <row r="32" spans="1:7" x14ac:dyDescent="0.25">
      <c r="A32" s="61" t="s">
        <v>128</v>
      </c>
      <c r="B32" s="87">
        <v>3.5884999999999998</v>
      </c>
      <c r="C32" s="87">
        <v>18.633199999999999</v>
      </c>
      <c r="D32" s="87">
        <v>-11.5747</v>
      </c>
      <c r="E32" s="81">
        <v>5.7000000000000002E-2</v>
      </c>
      <c r="F32" s="81">
        <v>0.22</v>
      </c>
      <c r="G32" s="81">
        <v>-0.214</v>
      </c>
    </row>
    <row r="33" spans="1:7" x14ac:dyDescent="0.25">
      <c r="A33" s="62" t="s">
        <v>3</v>
      </c>
      <c r="B33" s="91">
        <v>62.431141958149752</v>
      </c>
      <c r="C33" s="91">
        <v>84.607060139313461</v>
      </c>
      <c r="D33" s="91">
        <v>54.141373840934193</v>
      </c>
      <c r="E33" s="86">
        <v>1</v>
      </c>
      <c r="F33" s="86">
        <v>1</v>
      </c>
      <c r="G33" s="86">
        <v>1</v>
      </c>
    </row>
    <row r="35" spans="1:7" x14ac:dyDescent="0.25">
      <c r="A35" s="41" t="s">
        <v>133</v>
      </c>
    </row>
    <row r="36" spans="1:7" x14ac:dyDescent="0.25">
      <c r="A36" s="493" t="s">
        <v>136</v>
      </c>
      <c r="B36" s="493"/>
      <c r="C36" s="493"/>
      <c r="D36" s="493"/>
      <c r="E36" s="493"/>
      <c r="F36" s="493"/>
      <c r="G36" s="493"/>
    </row>
    <row r="37" spans="1:7" x14ac:dyDescent="0.25">
      <c r="A37" s="493"/>
      <c r="B37" s="493"/>
      <c r="C37" s="493"/>
      <c r="D37" s="493"/>
      <c r="E37" s="493"/>
      <c r="F37" s="493"/>
      <c r="G37" s="493"/>
    </row>
    <row r="38" spans="1:7" x14ac:dyDescent="0.25">
      <c r="A38" s="493"/>
      <c r="B38" s="493"/>
      <c r="C38" s="493"/>
      <c r="D38" s="493"/>
      <c r="E38" s="493"/>
      <c r="F38" s="493"/>
      <c r="G38" s="493"/>
    </row>
  </sheetData>
  <mergeCells count="10">
    <mergeCell ref="A26:A27"/>
    <mergeCell ref="B26:D26"/>
    <mergeCell ref="E26:G26"/>
    <mergeCell ref="A36:G38"/>
    <mergeCell ref="A6:A7"/>
    <mergeCell ref="B6:D6"/>
    <mergeCell ref="E6:G6"/>
    <mergeCell ref="A16:A17"/>
    <mergeCell ref="B16:D16"/>
    <mergeCell ref="E16:G16"/>
  </mergeCells>
  <pageMargins left="0.7" right="0.7" top="0.75" bottom="0.75" header="0.3" footer="0.3"/>
  <pageSetup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sheetPr>
  <dimension ref="A1:H40"/>
  <sheetViews>
    <sheetView workbookViewId="0"/>
  </sheetViews>
  <sheetFormatPr defaultRowHeight="15" x14ac:dyDescent="0.25"/>
  <cols>
    <col min="1" max="1" width="28.140625" customWidth="1"/>
    <col min="2" max="6" width="12.85546875" customWidth="1"/>
    <col min="7" max="7" width="19.28515625" customWidth="1"/>
  </cols>
  <sheetData>
    <row r="1" spans="1:8" ht="18.75" x14ac:dyDescent="0.3">
      <c r="A1" s="17" t="s">
        <v>25</v>
      </c>
      <c r="B1" s="18"/>
      <c r="C1" s="18"/>
    </row>
    <row r="2" spans="1:8" ht="15.75" x14ac:dyDescent="0.25">
      <c r="A2" s="19" t="s">
        <v>24</v>
      </c>
    </row>
    <row r="3" spans="1:8" ht="15.75" x14ac:dyDescent="0.25">
      <c r="A3" s="577" t="s">
        <v>26</v>
      </c>
      <c r="B3" s="577"/>
      <c r="C3" s="577"/>
    </row>
    <row r="4" spans="1:8" ht="15.75" x14ac:dyDescent="0.25">
      <c r="A4" s="13"/>
      <c r="B4" s="13"/>
      <c r="C4" s="13"/>
    </row>
    <row r="5" spans="1:8" ht="14.45" customHeight="1" x14ac:dyDescent="0.25">
      <c r="A5" s="557" t="s">
        <v>31</v>
      </c>
      <c r="B5" s="504" t="s">
        <v>32</v>
      </c>
      <c r="C5" s="504"/>
      <c r="D5" s="504"/>
      <c r="E5" s="504" t="s">
        <v>33</v>
      </c>
      <c r="F5" s="504"/>
      <c r="G5" s="252" t="s">
        <v>381</v>
      </c>
    </row>
    <row r="6" spans="1:8" x14ac:dyDescent="0.25">
      <c r="A6" s="557"/>
      <c r="B6" s="16">
        <v>2019</v>
      </c>
      <c r="C6" s="16">
        <v>2020</v>
      </c>
      <c r="D6" s="16">
        <v>2021</v>
      </c>
      <c r="E6" s="16" t="s">
        <v>34</v>
      </c>
      <c r="F6" s="16" t="s">
        <v>36</v>
      </c>
      <c r="G6" s="253" t="s">
        <v>59</v>
      </c>
    </row>
    <row r="7" spans="1:8" x14ac:dyDescent="0.25">
      <c r="A7" s="28" t="s">
        <v>1</v>
      </c>
      <c r="B7" s="22">
        <v>19.857292023850345</v>
      </c>
      <c r="C7" s="22">
        <v>15.488562474617414</v>
      </c>
      <c r="D7" s="22">
        <v>18.09205239419083</v>
      </c>
      <c r="E7" s="29">
        <v>-0.22000631022526662</v>
      </c>
      <c r="F7" s="29">
        <v>0.16809112684537406</v>
      </c>
      <c r="G7" s="68">
        <v>-4.5482473696135117E-2</v>
      </c>
      <c r="H7" s="205"/>
    </row>
    <row r="8" spans="1:8" x14ac:dyDescent="0.25">
      <c r="A8" s="28" t="s">
        <v>35</v>
      </c>
      <c r="B8" s="22">
        <v>100.28399368118329</v>
      </c>
      <c r="C8" s="22">
        <v>84.451310514754297</v>
      </c>
      <c r="D8" s="22">
        <v>105.15201333323066</v>
      </c>
      <c r="E8" s="29">
        <v>-0.15787846679464407</v>
      </c>
      <c r="F8" s="29">
        <v>0.2451199714048225</v>
      </c>
      <c r="G8" s="68">
        <v>2.3983564000925828E-2</v>
      </c>
      <c r="H8" s="205"/>
    </row>
    <row r="9" spans="1:8" x14ac:dyDescent="0.25">
      <c r="A9" s="28" t="s">
        <v>4</v>
      </c>
      <c r="B9" s="22">
        <v>86.12242882204167</v>
      </c>
      <c r="C9" s="22">
        <v>72.144474604479555</v>
      </c>
      <c r="D9" s="22">
        <v>88.65555273885758</v>
      </c>
      <c r="E9" s="29">
        <v>-0.16230329786036735</v>
      </c>
      <c r="F9" s="29">
        <v>0.22886129845559688</v>
      </c>
      <c r="G9" s="68">
        <v>1.4599949291976166E-2</v>
      </c>
      <c r="H9" s="205"/>
    </row>
    <row r="10" spans="1:8" x14ac:dyDescent="0.25">
      <c r="A10" s="28" t="s">
        <v>5</v>
      </c>
      <c r="B10" s="22">
        <v>69.746510529853168</v>
      </c>
      <c r="C10" s="22">
        <v>59.313963298638321</v>
      </c>
      <c r="D10" s="22">
        <v>69.099770001282778</v>
      </c>
      <c r="E10" s="29">
        <v>-0.14957805275074612</v>
      </c>
      <c r="F10" s="29">
        <v>0.16498318706801221</v>
      </c>
      <c r="G10" s="68">
        <v>-4.6471628316816505E-3</v>
      </c>
      <c r="H10" s="205"/>
    </row>
    <row r="11" spans="1:8" x14ac:dyDescent="0.25">
      <c r="A11" s="28" t="s">
        <v>6</v>
      </c>
      <c r="B11" s="22">
        <v>61.001493515293276</v>
      </c>
      <c r="C11" s="22">
        <v>53.54786441695245</v>
      </c>
      <c r="D11" s="22">
        <v>64.238054096928096</v>
      </c>
      <c r="E11" s="29">
        <v>-0.122187649331441</v>
      </c>
      <c r="F11" s="29">
        <v>0.19963802098130531</v>
      </c>
      <c r="G11" s="68">
        <v>2.618569038404428E-2</v>
      </c>
      <c r="H11" s="205"/>
    </row>
    <row r="12" spans="1:8" x14ac:dyDescent="0.25">
      <c r="A12" s="28" t="s">
        <v>7</v>
      </c>
      <c r="B12" s="22">
        <v>54.557109288637022</v>
      </c>
      <c r="C12" s="22">
        <v>46.327983414630346</v>
      </c>
      <c r="D12" s="22">
        <v>52.152624480988472</v>
      </c>
      <c r="E12" s="29">
        <v>-0.15083507871485802</v>
      </c>
      <c r="F12" s="29">
        <v>0.12572619477580602</v>
      </c>
      <c r="G12" s="68">
        <v>-2.2284706279266708E-2</v>
      </c>
      <c r="H12" s="205"/>
    </row>
    <row r="13" spans="1:8" x14ac:dyDescent="0.25">
      <c r="A13" s="28" t="s">
        <v>8</v>
      </c>
      <c r="B13" s="22">
        <v>46.112505988455041</v>
      </c>
      <c r="C13" s="22">
        <v>35.489346810077777</v>
      </c>
      <c r="D13" s="22">
        <v>42.376916078888229</v>
      </c>
      <c r="E13" s="29">
        <v>-0.23037479639551431</v>
      </c>
      <c r="F13" s="29">
        <v>0.1940742754627035</v>
      </c>
      <c r="G13" s="68">
        <v>-4.1360517518779671E-2</v>
      </c>
      <c r="H13" s="205"/>
    </row>
    <row r="14" spans="1:8" s="18" customFormat="1" x14ac:dyDescent="0.25">
      <c r="A14" s="23" t="s">
        <v>3</v>
      </c>
      <c r="B14" s="21">
        <v>58.62</v>
      </c>
      <c r="C14" s="21">
        <v>49.41</v>
      </c>
      <c r="D14" s="21">
        <v>57.76</v>
      </c>
      <c r="E14" s="30">
        <v>-0.15720000000000001</v>
      </c>
      <c r="F14" s="30">
        <v>0.1691</v>
      </c>
      <c r="G14" s="182">
        <v>-7.3624834978683884E-3</v>
      </c>
      <c r="H14" s="205"/>
    </row>
    <row r="16" spans="1:8" x14ac:dyDescent="0.25">
      <c r="A16" s="41" t="s">
        <v>61</v>
      </c>
      <c r="C16" s="3"/>
      <c r="D16" s="3"/>
    </row>
    <row r="17" spans="1:8" x14ac:dyDescent="0.25">
      <c r="A17" s="493" t="s">
        <v>1597</v>
      </c>
      <c r="B17" s="493"/>
      <c r="C17" s="493"/>
      <c r="D17" s="493"/>
      <c r="E17" s="493"/>
      <c r="F17" s="493"/>
      <c r="G17" s="493"/>
      <c r="H17" s="493"/>
    </row>
    <row r="18" spans="1:8" x14ac:dyDescent="0.25">
      <c r="A18" s="493"/>
      <c r="B18" s="493"/>
      <c r="C18" s="493"/>
      <c r="D18" s="493"/>
      <c r="E18" s="493"/>
      <c r="F18" s="493"/>
      <c r="G18" s="493"/>
      <c r="H18" s="493"/>
    </row>
    <row r="19" spans="1:8" x14ac:dyDescent="0.25">
      <c r="A19" s="493"/>
      <c r="B19" s="493"/>
      <c r="C19" s="493"/>
      <c r="D19" s="493"/>
      <c r="E19" s="493"/>
      <c r="F19" s="493"/>
      <c r="G19" s="493"/>
      <c r="H19" s="493"/>
    </row>
    <row r="20" spans="1:8" x14ac:dyDescent="0.25">
      <c r="A20" s="493"/>
      <c r="B20" s="493"/>
      <c r="C20" s="493"/>
      <c r="D20" s="493"/>
      <c r="E20" s="493"/>
      <c r="F20" s="493"/>
      <c r="G20" s="493"/>
      <c r="H20" s="493"/>
    </row>
    <row r="21" spans="1:8" x14ac:dyDescent="0.25">
      <c r="B21" s="4"/>
      <c r="C21" s="2"/>
      <c r="D21" s="5"/>
    </row>
    <row r="22" spans="1:8" x14ac:dyDescent="0.25">
      <c r="B22" s="4"/>
      <c r="C22" s="2"/>
      <c r="D22" s="5"/>
    </row>
    <row r="23" spans="1:8" x14ac:dyDescent="0.25">
      <c r="A23" s="6"/>
      <c r="B23" s="4"/>
      <c r="C23" s="2"/>
      <c r="D23" s="5"/>
    </row>
    <row r="24" spans="1:8" x14ac:dyDescent="0.25">
      <c r="B24" s="4"/>
      <c r="C24" s="2"/>
      <c r="D24" s="5"/>
    </row>
    <row r="25" spans="1:8" x14ac:dyDescent="0.25">
      <c r="B25" s="4"/>
      <c r="C25" s="2"/>
      <c r="D25" s="5"/>
    </row>
    <row r="26" spans="1:8" x14ac:dyDescent="0.25">
      <c r="A26" s="6"/>
      <c r="B26" s="4"/>
      <c r="C26" s="2"/>
      <c r="D26" s="5"/>
    </row>
    <row r="27" spans="1:8" x14ac:dyDescent="0.25">
      <c r="B27" s="4"/>
      <c r="C27" s="2"/>
      <c r="D27" s="5"/>
    </row>
    <row r="28" spans="1:8" x14ac:dyDescent="0.25">
      <c r="B28" s="4"/>
      <c r="C28" s="2"/>
      <c r="D28" s="5"/>
    </row>
    <row r="29" spans="1:8" x14ac:dyDescent="0.25">
      <c r="A29" s="6"/>
      <c r="B29" s="4"/>
      <c r="C29" s="2"/>
      <c r="D29" s="5"/>
    </row>
    <row r="30" spans="1:8" x14ac:dyDescent="0.25">
      <c r="B30" s="4"/>
      <c r="C30" s="2"/>
      <c r="D30" s="5"/>
    </row>
    <row r="31" spans="1:8" x14ac:dyDescent="0.25">
      <c r="B31" s="4"/>
      <c r="C31" s="2"/>
      <c r="D31" s="5"/>
    </row>
    <row r="32" spans="1:8" x14ac:dyDescent="0.25">
      <c r="A32" s="6"/>
      <c r="B32" s="4"/>
      <c r="C32" s="2"/>
      <c r="D32" s="5"/>
    </row>
    <row r="33" spans="1:4" x14ac:dyDescent="0.25">
      <c r="B33" s="4"/>
      <c r="C33" s="2"/>
      <c r="D33" s="5"/>
    </row>
    <row r="34" spans="1:4" x14ac:dyDescent="0.25">
      <c r="B34" s="4"/>
      <c r="C34" s="2"/>
      <c r="D34" s="5"/>
    </row>
    <row r="35" spans="1:4" x14ac:dyDescent="0.25">
      <c r="A35" s="6"/>
      <c r="B35" s="4"/>
      <c r="C35" s="2"/>
      <c r="D35" s="5"/>
    </row>
    <row r="36" spans="1:4" x14ac:dyDescent="0.25">
      <c r="B36" s="4"/>
      <c r="C36" s="2"/>
      <c r="D36" s="5"/>
    </row>
    <row r="37" spans="1:4" x14ac:dyDescent="0.25">
      <c r="B37" s="4"/>
      <c r="C37" s="2"/>
      <c r="D37" s="5"/>
    </row>
    <row r="38" spans="1:4" x14ac:dyDescent="0.25">
      <c r="A38" s="6"/>
      <c r="B38" s="4"/>
      <c r="C38" s="2"/>
      <c r="D38" s="5"/>
    </row>
    <row r="39" spans="1:4" x14ac:dyDescent="0.25">
      <c r="B39" s="4"/>
      <c r="C39" s="1"/>
      <c r="D39" s="5"/>
    </row>
    <row r="40" spans="1:4" x14ac:dyDescent="0.25">
      <c r="B40" s="4"/>
      <c r="C40" s="1"/>
      <c r="D40" s="5"/>
    </row>
  </sheetData>
  <mergeCells count="5">
    <mergeCell ref="A17:H20"/>
    <mergeCell ref="A3:C3"/>
    <mergeCell ref="A5:A6"/>
    <mergeCell ref="B5:D5"/>
    <mergeCell ref="E5:F5"/>
  </mergeCells>
  <pageMargins left="0.7" right="0.7" top="0.75" bottom="0.75" header="0.3" footer="0.3"/>
  <pageSetup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sheetPr>
  <dimension ref="A1:I16"/>
  <sheetViews>
    <sheetView workbookViewId="0"/>
  </sheetViews>
  <sheetFormatPr defaultRowHeight="15" x14ac:dyDescent="0.25"/>
  <cols>
    <col min="1" max="1" width="56.140625" customWidth="1"/>
    <col min="2" max="6" width="12.5703125" customWidth="1"/>
    <col min="7" max="7" width="19.42578125" customWidth="1"/>
    <col min="8" max="8" width="10.85546875" bestFit="1" customWidth="1"/>
  </cols>
  <sheetData>
    <row r="1" spans="1:9" ht="18.75" x14ac:dyDescent="0.3">
      <c r="A1" s="17" t="s">
        <v>25</v>
      </c>
      <c r="B1" s="18"/>
      <c r="C1" s="18"/>
    </row>
    <row r="2" spans="1:9" ht="15.75" x14ac:dyDescent="0.25">
      <c r="A2" s="19" t="s">
        <v>24</v>
      </c>
    </row>
    <row r="3" spans="1:9" ht="15.75" x14ac:dyDescent="0.25">
      <c r="A3" s="577" t="s">
        <v>27</v>
      </c>
      <c r="B3" s="577"/>
      <c r="C3" s="577"/>
    </row>
    <row r="5" spans="1:9" ht="14.45" customHeight="1" x14ac:dyDescent="0.25">
      <c r="A5" s="570" t="s">
        <v>37</v>
      </c>
      <c r="B5" s="504" t="s">
        <v>38</v>
      </c>
      <c r="C5" s="504"/>
      <c r="D5" s="504"/>
      <c r="E5" s="504" t="s">
        <v>33</v>
      </c>
      <c r="F5" s="504"/>
      <c r="G5" s="252" t="s">
        <v>381</v>
      </c>
    </row>
    <row r="6" spans="1:9" x14ac:dyDescent="0.25">
      <c r="A6" s="571"/>
      <c r="B6" s="16">
        <v>2019</v>
      </c>
      <c r="C6" s="16">
        <v>2020</v>
      </c>
      <c r="D6" s="16">
        <v>2021</v>
      </c>
      <c r="E6" s="16" t="s">
        <v>34</v>
      </c>
      <c r="F6" s="16" t="s">
        <v>36</v>
      </c>
      <c r="G6" s="253" t="s">
        <v>59</v>
      </c>
      <c r="H6" s="7"/>
      <c r="I6" s="7"/>
    </row>
    <row r="7" spans="1:9" x14ac:dyDescent="0.25">
      <c r="A7" s="33" t="s">
        <v>0</v>
      </c>
      <c r="B7" s="31">
        <v>58.622198766733185</v>
      </c>
      <c r="C7" s="31">
        <v>49.405499950120564</v>
      </c>
      <c r="D7" s="31">
        <v>57.759038538109785</v>
      </c>
      <c r="E7" s="38">
        <v>-0.1572219911656213</v>
      </c>
      <c r="F7" s="38">
        <v>0.16908114676347558</v>
      </c>
      <c r="G7" s="175">
        <v>-7.3893608090159768E-3</v>
      </c>
      <c r="H7" s="201"/>
    </row>
    <row r="8" spans="1:9" x14ac:dyDescent="0.25">
      <c r="A8" s="33" t="s">
        <v>9</v>
      </c>
      <c r="B8" s="31">
        <v>2.188723731698262</v>
      </c>
      <c r="C8" s="31">
        <v>2.0201521011297672</v>
      </c>
      <c r="D8" s="31">
        <v>1.8287273865166069</v>
      </c>
      <c r="E8" s="38">
        <v>-7.7018231276588592E-2</v>
      </c>
      <c r="F8" s="38">
        <v>-9.4757575187584264E-2</v>
      </c>
      <c r="G8" s="175">
        <v>-8.5930935663593666E-2</v>
      </c>
      <c r="H8" s="201"/>
    </row>
    <row r="9" spans="1:9" x14ac:dyDescent="0.25">
      <c r="A9" s="33" t="s">
        <v>10</v>
      </c>
      <c r="B9" s="31">
        <v>451.46195646633078</v>
      </c>
      <c r="C9" s="31">
        <v>439.91886902633775</v>
      </c>
      <c r="D9" s="31">
        <v>504.83891992932161</v>
      </c>
      <c r="E9" s="38">
        <v>-2.5568239526410446E-2</v>
      </c>
      <c r="F9" s="38">
        <v>0.14757278096906801</v>
      </c>
      <c r="G9" s="175">
        <v>5.7464592897209954E-2</v>
      </c>
      <c r="H9" s="201"/>
    </row>
    <row r="10" spans="1:9" s="18" customFormat="1" x14ac:dyDescent="0.25">
      <c r="A10" s="15" t="s">
        <v>3</v>
      </c>
      <c r="B10" s="10">
        <v>512.27287896476219</v>
      </c>
      <c r="C10" s="10">
        <v>491.34452107758807</v>
      </c>
      <c r="D10" s="10">
        <v>564.42668585394802</v>
      </c>
      <c r="E10" s="14">
        <v>-4.0853925215536775E-2</v>
      </c>
      <c r="F10" s="14">
        <v>0.14873914665025759</v>
      </c>
      <c r="G10" s="125">
        <v>4.9671E-2</v>
      </c>
      <c r="H10" s="206"/>
    </row>
    <row r="12" spans="1:9" x14ac:dyDescent="0.25">
      <c r="A12" s="41" t="s">
        <v>61</v>
      </c>
    </row>
    <row r="13" spans="1:9" x14ac:dyDescent="0.25">
      <c r="A13" s="493" t="s">
        <v>1598</v>
      </c>
      <c r="B13" s="493"/>
      <c r="C13" s="493"/>
      <c r="D13" s="493"/>
      <c r="E13" s="493"/>
      <c r="F13" s="493"/>
      <c r="G13" s="493"/>
    </row>
    <row r="14" spans="1:9" x14ac:dyDescent="0.25">
      <c r="A14" s="493"/>
      <c r="B14" s="493"/>
      <c r="C14" s="493"/>
      <c r="D14" s="493"/>
      <c r="E14" s="493"/>
      <c r="F14" s="493"/>
      <c r="G14" s="493"/>
    </row>
    <row r="15" spans="1:9" x14ac:dyDescent="0.25">
      <c r="A15" s="493"/>
      <c r="B15" s="493"/>
      <c r="C15" s="493"/>
      <c r="D15" s="493"/>
      <c r="E15" s="493"/>
      <c r="F15" s="493"/>
      <c r="G15" s="493"/>
    </row>
    <row r="16" spans="1:9" x14ac:dyDescent="0.25">
      <c r="A16" s="493"/>
      <c r="B16" s="493"/>
      <c r="C16" s="493"/>
      <c r="D16" s="493"/>
      <c r="E16" s="493"/>
      <c r="F16" s="493"/>
      <c r="G16" s="493"/>
    </row>
  </sheetData>
  <mergeCells count="5">
    <mergeCell ref="A13:G16"/>
    <mergeCell ref="A3:C3"/>
    <mergeCell ref="A5:A6"/>
    <mergeCell ref="B5:D5"/>
    <mergeCell ref="E5:F5"/>
  </mergeCells>
  <pageMargins left="0.7" right="0.7" top="0.75" bottom="0.75" header="0.3" footer="0.3"/>
  <pageSetup orientation="portrait"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sheetPr>
  <dimension ref="A1:J14"/>
  <sheetViews>
    <sheetView workbookViewId="0"/>
  </sheetViews>
  <sheetFormatPr defaultRowHeight="15" x14ac:dyDescent="0.25"/>
  <cols>
    <col min="1" max="1" width="20.42578125" customWidth="1"/>
    <col min="2" max="6" width="12.85546875" customWidth="1"/>
    <col min="7" max="7" width="20" customWidth="1"/>
  </cols>
  <sheetData>
    <row r="1" spans="1:10" ht="18.75" x14ac:dyDescent="0.3">
      <c r="A1" s="17" t="s">
        <v>25</v>
      </c>
      <c r="B1" s="26"/>
      <c r="C1" s="26"/>
    </row>
    <row r="2" spans="1:10" ht="15.75" x14ac:dyDescent="0.25">
      <c r="A2" s="19" t="s">
        <v>24</v>
      </c>
    </row>
    <row r="3" spans="1:10" ht="15.75" x14ac:dyDescent="0.25">
      <c r="A3" s="577" t="s">
        <v>28</v>
      </c>
      <c r="B3" s="577"/>
      <c r="C3" s="577"/>
      <c r="D3" s="577"/>
    </row>
    <row r="5" spans="1:10" ht="14.45" customHeight="1" x14ac:dyDescent="0.25">
      <c r="A5" s="578" t="s">
        <v>39</v>
      </c>
      <c r="B5" s="504" t="s">
        <v>32</v>
      </c>
      <c r="C5" s="504"/>
      <c r="D5" s="504"/>
      <c r="E5" s="504" t="s">
        <v>33</v>
      </c>
      <c r="F5" s="504"/>
      <c r="G5" s="252" t="s">
        <v>381</v>
      </c>
    </row>
    <row r="6" spans="1:10" x14ac:dyDescent="0.25">
      <c r="A6" s="578"/>
      <c r="B6" s="24">
        <v>2019</v>
      </c>
      <c r="C6" s="24">
        <v>2020</v>
      </c>
      <c r="D6" s="24">
        <v>2021</v>
      </c>
      <c r="E6" s="24" t="s">
        <v>34</v>
      </c>
      <c r="F6" s="24" t="s">
        <v>36</v>
      </c>
      <c r="G6" s="253" t="s">
        <v>59</v>
      </c>
    </row>
    <row r="7" spans="1:10" x14ac:dyDescent="0.25">
      <c r="A7" s="37" t="s">
        <v>11</v>
      </c>
      <c r="B7" s="34">
        <v>80.67403872631391</v>
      </c>
      <c r="C7" s="34">
        <v>70.441907399730368</v>
      </c>
      <c r="D7" s="34">
        <v>80.941769431147193</v>
      </c>
      <c r="E7" s="36">
        <v>-0.1268330120585133</v>
      </c>
      <c r="F7" s="36">
        <v>0.14905703747960997</v>
      </c>
      <c r="G7" s="68">
        <v>1.6579617758942788E-3</v>
      </c>
      <c r="H7" s="207"/>
      <c r="I7" s="8"/>
      <c r="J7" s="8"/>
    </row>
    <row r="8" spans="1:10" x14ac:dyDescent="0.25">
      <c r="A8" s="37" t="s">
        <v>40</v>
      </c>
      <c r="B8" s="34">
        <v>45.504123962287608</v>
      </c>
      <c r="C8" s="34">
        <v>36.20590035742245</v>
      </c>
      <c r="D8" s="34">
        <v>40.474508363888781</v>
      </c>
      <c r="E8" s="36">
        <v>-0.20433804225241725</v>
      </c>
      <c r="F8" s="36">
        <v>0.11789813163950878</v>
      </c>
      <c r="G8" s="68">
        <v>-5.6883349747945289E-2</v>
      </c>
      <c r="H8" s="207"/>
      <c r="I8" s="8"/>
      <c r="J8" s="8"/>
    </row>
    <row r="10" spans="1:10" x14ac:dyDescent="0.25">
      <c r="A10" s="41" t="s">
        <v>61</v>
      </c>
    </row>
    <row r="11" spans="1:10" x14ac:dyDescent="0.25">
      <c r="A11" s="493" t="s">
        <v>259</v>
      </c>
      <c r="B11" s="493"/>
      <c r="C11" s="493"/>
      <c r="D11" s="493"/>
      <c r="E11" s="493"/>
      <c r="F11" s="493"/>
      <c r="G11" s="493"/>
      <c r="H11" s="493"/>
    </row>
    <row r="12" spans="1:10" x14ac:dyDescent="0.25">
      <c r="A12" s="493"/>
      <c r="B12" s="493"/>
      <c r="C12" s="493"/>
      <c r="D12" s="493"/>
      <c r="E12" s="493"/>
      <c r="F12" s="493"/>
      <c r="G12" s="493"/>
      <c r="H12" s="493"/>
    </row>
    <row r="13" spans="1:10" x14ac:dyDescent="0.25">
      <c r="A13" s="493"/>
      <c r="B13" s="493"/>
      <c r="C13" s="493"/>
      <c r="D13" s="493"/>
      <c r="E13" s="493"/>
      <c r="F13" s="493"/>
      <c r="G13" s="493"/>
      <c r="H13" s="493"/>
    </row>
    <row r="14" spans="1:10" x14ac:dyDescent="0.25">
      <c r="A14" s="493"/>
      <c r="B14" s="493"/>
      <c r="C14" s="493"/>
      <c r="D14" s="493"/>
      <c r="E14" s="493"/>
      <c r="F14" s="493"/>
      <c r="G14" s="493"/>
      <c r="H14" s="493"/>
    </row>
  </sheetData>
  <mergeCells count="5">
    <mergeCell ref="A11:H14"/>
    <mergeCell ref="A3:D3"/>
    <mergeCell ref="A5:A6"/>
    <mergeCell ref="B5:D5"/>
    <mergeCell ref="E5:F5"/>
  </mergeCells>
  <pageMargins left="0.7" right="0.7" top="0.75" bottom="0.75" header="0.3" footer="0.3"/>
  <pageSetup orientation="portrait"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sheetPr>
  <dimension ref="A1:I24"/>
  <sheetViews>
    <sheetView workbookViewId="0"/>
  </sheetViews>
  <sheetFormatPr defaultRowHeight="15" x14ac:dyDescent="0.25"/>
  <cols>
    <col min="1" max="1" width="20.5703125" customWidth="1"/>
    <col min="2" max="6" width="12.85546875" customWidth="1"/>
  </cols>
  <sheetData>
    <row r="1" spans="1:9" ht="18.75" x14ac:dyDescent="0.3">
      <c r="A1" s="17" t="s">
        <v>25</v>
      </c>
      <c r="B1" s="26"/>
      <c r="C1" s="26"/>
    </row>
    <row r="2" spans="1:9" ht="15.75" x14ac:dyDescent="0.25">
      <c r="A2" s="19" t="s">
        <v>24</v>
      </c>
    </row>
    <row r="3" spans="1:9" ht="15.75" x14ac:dyDescent="0.25">
      <c r="A3" s="27" t="s">
        <v>29</v>
      </c>
      <c r="B3" s="27"/>
      <c r="C3" s="27"/>
      <c r="D3" s="27"/>
      <c r="E3" s="27"/>
    </row>
    <row r="5" spans="1:9" x14ac:dyDescent="0.25">
      <c r="A5" s="578" t="s">
        <v>41</v>
      </c>
      <c r="B5" s="504" t="s">
        <v>42</v>
      </c>
      <c r="C5" s="504"/>
      <c r="D5" s="504"/>
      <c r="E5" s="504" t="s">
        <v>43</v>
      </c>
      <c r="F5" s="504"/>
    </row>
    <row r="6" spans="1:9" x14ac:dyDescent="0.25">
      <c r="A6" s="578"/>
      <c r="B6" s="24">
        <v>2019</v>
      </c>
      <c r="C6" s="24">
        <v>2020</v>
      </c>
      <c r="D6" s="24">
        <v>2021</v>
      </c>
      <c r="E6" s="24" t="s">
        <v>34</v>
      </c>
      <c r="F6" s="24" t="s">
        <v>36</v>
      </c>
    </row>
    <row r="7" spans="1:9" x14ac:dyDescent="0.25">
      <c r="A7" s="37" t="s">
        <v>18</v>
      </c>
      <c r="B7" s="29">
        <v>0.22271382079549165</v>
      </c>
      <c r="C7" s="29">
        <v>0.21752812545379779</v>
      </c>
      <c r="D7" s="29">
        <v>0.20508961232611383</v>
      </c>
      <c r="E7" s="32" t="s">
        <v>48</v>
      </c>
      <c r="F7" s="12" t="s">
        <v>47</v>
      </c>
      <c r="H7" s="42"/>
      <c r="I7" s="42"/>
    </row>
    <row r="8" spans="1:9" x14ac:dyDescent="0.25">
      <c r="A8" s="37" t="s">
        <v>17</v>
      </c>
      <c r="B8" s="29">
        <v>0.33554324784051898</v>
      </c>
      <c r="C8" s="29">
        <v>0.33276969848490084</v>
      </c>
      <c r="D8" s="29">
        <v>0.34016044850980665</v>
      </c>
      <c r="E8" s="32" t="s">
        <v>49</v>
      </c>
      <c r="F8" s="12" t="s">
        <v>46</v>
      </c>
      <c r="H8" s="42"/>
      <c r="I8" s="42"/>
    </row>
    <row r="9" spans="1:9" x14ac:dyDescent="0.25">
      <c r="A9" s="37" t="s">
        <v>16</v>
      </c>
      <c r="B9" s="29">
        <v>0.3267648037637248</v>
      </c>
      <c r="C9" s="29">
        <v>0.3169484331658019</v>
      </c>
      <c r="D9" s="29">
        <v>0.31227374163170563</v>
      </c>
      <c r="E9" s="32" t="s">
        <v>50</v>
      </c>
      <c r="F9" s="12" t="s">
        <v>44</v>
      </c>
      <c r="H9" s="42"/>
      <c r="I9" s="42"/>
    </row>
    <row r="10" spans="1:9" x14ac:dyDescent="0.25">
      <c r="A10" s="37" t="s">
        <v>15</v>
      </c>
      <c r="B10" s="29">
        <v>0.10370467160775208</v>
      </c>
      <c r="C10" s="29">
        <v>0.11828728555053904</v>
      </c>
      <c r="D10" s="29">
        <v>0.125781566107462</v>
      </c>
      <c r="E10" s="32" t="s">
        <v>51</v>
      </c>
      <c r="F10" s="12" t="s">
        <v>53</v>
      </c>
      <c r="H10" s="42"/>
      <c r="I10" s="42"/>
    </row>
    <row r="11" spans="1:9" x14ac:dyDescent="0.25">
      <c r="A11" s="37" t="s">
        <v>14</v>
      </c>
      <c r="B11" s="29">
        <v>1.1273455992512581E-2</v>
      </c>
      <c r="C11" s="29">
        <v>1.4466457344960364E-2</v>
      </c>
      <c r="D11" s="29">
        <v>1.6694631424911895E-2</v>
      </c>
      <c r="E11" s="32" t="s">
        <v>52</v>
      </c>
      <c r="F11" s="12" t="s">
        <v>54</v>
      </c>
      <c r="H11" s="42"/>
      <c r="I11" s="42"/>
    </row>
    <row r="12" spans="1:9" x14ac:dyDescent="0.25">
      <c r="A12" s="41"/>
      <c r="B12" s="41"/>
      <c r="C12" s="41"/>
      <c r="D12" s="41"/>
      <c r="E12" s="41"/>
      <c r="F12" s="41"/>
      <c r="H12" s="42"/>
      <c r="I12" s="42"/>
    </row>
    <row r="13" spans="1:9" x14ac:dyDescent="0.25">
      <c r="A13" s="578" t="s">
        <v>45</v>
      </c>
      <c r="B13" s="504" t="s">
        <v>42</v>
      </c>
      <c r="C13" s="504"/>
      <c r="D13" s="504"/>
      <c r="E13" s="504" t="s">
        <v>43</v>
      </c>
      <c r="F13" s="504"/>
      <c r="H13" s="42"/>
      <c r="I13" s="42"/>
    </row>
    <row r="14" spans="1:9" x14ac:dyDescent="0.25">
      <c r="A14" s="578"/>
      <c r="B14" s="24">
        <v>2019</v>
      </c>
      <c r="C14" s="24">
        <v>2020</v>
      </c>
      <c r="D14" s="24">
        <v>2021</v>
      </c>
      <c r="E14" s="24" t="s">
        <v>34</v>
      </c>
      <c r="F14" s="24" t="s">
        <v>36</v>
      </c>
      <c r="H14" s="42"/>
      <c r="I14" s="42"/>
    </row>
    <row r="15" spans="1:9" x14ac:dyDescent="0.25">
      <c r="A15" s="37" t="s">
        <v>13</v>
      </c>
      <c r="B15" s="29">
        <v>0.17020741183185878</v>
      </c>
      <c r="C15" s="29">
        <v>0.16895511560559889</v>
      </c>
      <c r="D15" s="29">
        <v>0.16270070824549512</v>
      </c>
      <c r="E15" s="20" t="s">
        <v>368</v>
      </c>
      <c r="F15" s="20" t="s">
        <v>369</v>
      </c>
      <c r="H15" s="42"/>
      <c r="I15" s="42"/>
    </row>
    <row r="16" spans="1:9" x14ac:dyDescent="0.25">
      <c r="A16" s="37" t="s">
        <v>12</v>
      </c>
      <c r="B16" s="29">
        <v>0.37431740774177497</v>
      </c>
      <c r="C16" s="29">
        <v>0.36327798776581544</v>
      </c>
      <c r="D16" s="29">
        <v>0.36599240362408952</v>
      </c>
      <c r="E16" s="20" t="s">
        <v>56</v>
      </c>
      <c r="F16" s="20" t="s">
        <v>58</v>
      </c>
      <c r="H16" s="42"/>
      <c r="I16" s="42"/>
    </row>
    <row r="17" spans="1:9" x14ac:dyDescent="0.25">
      <c r="A17" s="37" t="s">
        <v>14</v>
      </c>
      <c r="B17" s="29">
        <v>0.45547518042636626</v>
      </c>
      <c r="C17" s="29">
        <v>0.46776689662858578</v>
      </c>
      <c r="D17" s="29">
        <v>0.47130688813041521</v>
      </c>
      <c r="E17" s="20" t="s">
        <v>55</v>
      </c>
      <c r="F17" s="20" t="s">
        <v>57</v>
      </c>
      <c r="H17" s="42"/>
      <c r="I17" s="42"/>
    </row>
    <row r="19" spans="1:9" x14ac:dyDescent="0.25">
      <c r="A19" s="41" t="s">
        <v>61</v>
      </c>
    </row>
    <row r="20" spans="1:9" ht="15" customHeight="1" x14ac:dyDescent="0.25">
      <c r="A20" s="493" t="s">
        <v>1599</v>
      </c>
      <c r="B20" s="493"/>
      <c r="C20" s="493"/>
      <c r="D20" s="493"/>
      <c r="E20" s="493"/>
      <c r="F20" s="493"/>
      <c r="G20" s="493"/>
      <c r="H20" s="11"/>
      <c r="I20" s="11"/>
    </row>
    <row r="21" spans="1:9" x14ac:dyDescent="0.25">
      <c r="A21" s="493"/>
      <c r="B21" s="493"/>
      <c r="C21" s="493"/>
      <c r="D21" s="493"/>
      <c r="E21" s="493"/>
      <c r="F21" s="493"/>
      <c r="G21" s="493"/>
      <c r="H21" s="11"/>
      <c r="I21" s="11"/>
    </row>
    <row r="22" spans="1:9" x14ac:dyDescent="0.25">
      <c r="A22" s="493"/>
      <c r="B22" s="493"/>
      <c r="C22" s="493"/>
      <c r="D22" s="493"/>
      <c r="E22" s="493"/>
      <c r="F22" s="493"/>
      <c r="G22" s="493"/>
      <c r="H22" s="11"/>
      <c r="I22" s="11"/>
    </row>
    <row r="24" spans="1:9" x14ac:dyDescent="0.25">
      <c r="C24" s="42"/>
      <c r="D24" s="42"/>
    </row>
  </sheetData>
  <mergeCells count="7">
    <mergeCell ref="A20:G22"/>
    <mergeCell ref="A5:A6"/>
    <mergeCell ref="B5:D5"/>
    <mergeCell ref="E5:F5"/>
    <mergeCell ref="A13:A14"/>
    <mergeCell ref="B13:D13"/>
    <mergeCell ref="E13:F13"/>
  </mergeCells>
  <pageMargins left="0.7" right="0.7" top="0.75" bottom="0.75" header="0.3" footer="0.3"/>
  <pageSetup orientation="portrait"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sheetPr>
  <dimension ref="A1:H24"/>
  <sheetViews>
    <sheetView zoomScaleNormal="100" workbookViewId="0"/>
  </sheetViews>
  <sheetFormatPr defaultRowHeight="15" x14ac:dyDescent="0.25"/>
  <cols>
    <col min="1" max="1" width="37.5703125" customWidth="1"/>
    <col min="2" max="4" width="12.5703125" customWidth="1"/>
    <col min="5" max="5" width="20.7109375" customWidth="1"/>
  </cols>
  <sheetData>
    <row r="1" spans="1:8" ht="18.75" x14ac:dyDescent="0.3">
      <c r="A1" s="17" t="s">
        <v>25</v>
      </c>
      <c r="B1" s="26"/>
      <c r="C1" s="26"/>
      <c r="H1" s="39"/>
    </row>
    <row r="2" spans="1:8" ht="15.75" x14ac:dyDescent="0.25">
      <c r="A2" s="19" t="s">
        <v>24</v>
      </c>
    </row>
    <row r="3" spans="1:8" ht="15.75" x14ac:dyDescent="0.25">
      <c r="A3" s="27" t="s">
        <v>30</v>
      </c>
      <c r="B3" s="27"/>
      <c r="C3" s="27"/>
      <c r="D3" s="27"/>
      <c r="E3" s="27"/>
    </row>
    <row r="5" spans="1:8" ht="14.45" customHeight="1" x14ac:dyDescent="0.25">
      <c r="A5" s="528" t="s">
        <v>19</v>
      </c>
      <c r="B5" s="504" t="s">
        <v>151</v>
      </c>
      <c r="C5" s="504"/>
      <c r="D5" s="504"/>
      <c r="E5" s="252" t="s">
        <v>381</v>
      </c>
    </row>
    <row r="6" spans="1:8" x14ac:dyDescent="0.25">
      <c r="A6" s="528"/>
      <c r="B6" s="35" t="s">
        <v>2</v>
      </c>
      <c r="C6" s="35" t="s">
        <v>34</v>
      </c>
      <c r="D6" s="35" t="s">
        <v>59</v>
      </c>
      <c r="E6" s="253" t="s">
        <v>59</v>
      </c>
    </row>
    <row r="7" spans="1:8" x14ac:dyDescent="0.25">
      <c r="A7" s="33" t="s">
        <v>20</v>
      </c>
      <c r="B7" s="29">
        <v>0</v>
      </c>
      <c r="C7" s="29">
        <v>-0.157</v>
      </c>
      <c r="D7" s="29">
        <v>-1.4999999999999999E-2</v>
      </c>
      <c r="E7" s="68">
        <v>-7.3810993026439675E-3</v>
      </c>
    </row>
    <row r="8" spans="1:8" x14ac:dyDescent="0.25">
      <c r="A8" s="33" t="s">
        <v>260</v>
      </c>
      <c r="B8" s="29">
        <v>0</v>
      </c>
      <c r="C8" s="29">
        <v>-2.5999999999999999E-2</v>
      </c>
      <c r="D8" s="29">
        <v>0.11799999999999999</v>
      </c>
      <c r="E8" s="68">
        <v>5.746459289687289E-2</v>
      </c>
    </row>
    <row r="9" spans="1:8" x14ac:dyDescent="0.25">
      <c r="A9" s="33" t="s">
        <v>21</v>
      </c>
      <c r="B9" s="29">
        <v>0</v>
      </c>
      <c r="C9" s="29">
        <v>2.5999999999999999E-2</v>
      </c>
      <c r="D9" s="29">
        <v>9.2999999999999999E-2</v>
      </c>
      <c r="E9" s="68">
        <v>4.6041817795634987E-2</v>
      </c>
    </row>
    <row r="10" spans="1:8" x14ac:dyDescent="0.25">
      <c r="A10" s="33" t="s">
        <v>22</v>
      </c>
      <c r="B10" s="29">
        <v>0</v>
      </c>
      <c r="C10" s="29">
        <v>1.0999999999999999E-2</v>
      </c>
      <c r="D10" s="29">
        <v>4.3999999999999997E-2</v>
      </c>
      <c r="E10" s="68">
        <v>2.1887464420069724E-2</v>
      </c>
    </row>
    <row r="11" spans="1:8" x14ac:dyDescent="0.25">
      <c r="A11" s="33" t="s">
        <v>23</v>
      </c>
      <c r="B11" s="29">
        <v>0</v>
      </c>
      <c r="C11" s="29">
        <v>2.5999999999999999E-2</v>
      </c>
      <c r="D11" s="29">
        <v>7.2599999999999998E-2</v>
      </c>
      <c r="E11" s="68">
        <v>3.5674486143736361E-2</v>
      </c>
    </row>
    <row r="13" spans="1:8" x14ac:dyDescent="0.25">
      <c r="A13" s="41" t="s">
        <v>60</v>
      </c>
    </row>
    <row r="14" spans="1:8" ht="14.45" customHeight="1" x14ac:dyDescent="0.25">
      <c r="A14" s="493" t="s">
        <v>1600</v>
      </c>
      <c r="B14" s="493"/>
      <c r="C14" s="493"/>
      <c r="D14" s="493"/>
      <c r="E14" s="493"/>
      <c r="F14" s="493"/>
      <c r="G14" s="493"/>
    </row>
    <row r="15" spans="1:8" x14ac:dyDescent="0.25">
      <c r="A15" s="493"/>
      <c r="B15" s="493"/>
      <c r="C15" s="493"/>
      <c r="D15" s="493"/>
      <c r="E15" s="493"/>
      <c r="F15" s="493"/>
      <c r="G15" s="493"/>
    </row>
    <row r="16" spans="1:8" x14ac:dyDescent="0.25">
      <c r="A16" s="493"/>
      <c r="B16" s="493"/>
      <c r="C16" s="493"/>
      <c r="D16" s="493"/>
      <c r="E16" s="493"/>
      <c r="F16" s="493"/>
      <c r="G16" s="493"/>
    </row>
    <row r="17" spans="1:7" x14ac:dyDescent="0.25">
      <c r="A17" s="493"/>
      <c r="B17" s="493"/>
      <c r="C17" s="493"/>
      <c r="D17" s="493"/>
      <c r="E17" s="493"/>
      <c r="F17" s="493"/>
      <c r="G17" s="493"/>
    </row>
    <row r="18" spans="1:7" x14ac:dyDescent="0.25">
      <c r="A18" s="493"/>
      <c r="B18" s="493"/>
      <c r="C18" s="493"/>
      <c r="D18" s="493"/>
      <c r="E18" s="493"/>
      <c r="F18" s="493"/>
      <c r="G18" s="493"/>
    </row>
    <row r="20" spans="1:7" x14ac:dyDescent="0.25">
      <c r="B20" s="208"/>
      <c r="C20" s="208"/>
      <c r="D20" s="208"/>
      <c r="E20" s="70"/>
    </row>
    <row r="21" spans="1:7" x14ac:dyDescent="0.25">
      <c r="B21" s="208"/>
      <c r="C21" s="208"/>
      <c r="D21" s="208"/>
      <c r="E21" s="70"/>
    </row>
    <row r="22" spans="1:7" x14ac:dyDescent="0.25">
      <c r="B22" s="208"/>
      <c r="C22" s="208"/>
      <c r="D22" s="209"/>
      <c r="E22" s="70"/>
    </row>
    <row r="23" spans="1:7" x14ac:dyDescent="0.25">
      <c r="B23" s="210"/>
      <c r="C23" s="210"/>
      <c r="D23" s="210"/>
      <c r="E23" s="70"/>
    </row>
    <row r="24" spans="1:7" x14ac:dyDescent="0.25">
      <c r="E24" s="70"/>
    </row>
  </sheetData>
  <mergeCells count="3">
    <mergeCell ref="A5:A6"/>
    <mergeCell ref="B5:D5"/>
    <mergeCell ref="A14:G1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6"/>
  <sheetViews>
    <sheetView workbookViewId="0"/>
  </sheetViews>
  <sheetFormatPr defaultRowHeight="15" x14ac:dyDescent="0.25"/>
  <cols>
    <col min="1" max="1" width="18.42578125" customWidth="1"/>
  </cols>
  <sheetData>
    <row r="1" spans="1:9" ht="18.75" x14ac:dyDescent="0.3">
      <c r="A1" s="110" t="s">
        <v>25</v>
      </c>
    </row>
    <row r="2" spans="1:9" ht="15.75" x14ac:dyDescent="0.25">
      <c r="A2" s="111" t="s">
        <v>275</v>
      </c>
    </row>
    <row r="3" spans="1:9" ht="15.75" x14ac:dyDescent="0.25">
      <c r="A3" s="112" t="s">
        <v>1258</v>
      </c>
    </row>
    <row r="4" spans="1:9" ht="15.75" x14ac:dyDescent="0.25">
      <c r="A4" s="112"/>
    </row>
    <row r="5" spans="1:9" x14ac:dyDescent="0.25">
      <c r="A5" s="502" t="s">
        <v>355</v>
      </c>
      <c r="B5" s="497" t="s">
        <v>365</v>
      </c>
      <c r="C5" s="497"/>
      <c r="D5" s="497"/>
      <c r="E5" s="497"/>
      <c r="F5" s="497"/>
      <c r="G5" s="497"/>
      <c r="H5" s="497"/>
      <c r="I5" s="497"/>
    </row>
    <row r="6" spans="1:9" x14ac:dyDescent="0.25">
      <c r="A6" s="503"/>
      <c r="B6" s="35" t="s">
        <v>345</v>
      </c>
      <c r="C6" s="35" t="s">
        <v>346</v>
      </c>
      <c r="D6" s="35" t="s">
        <v>347</v>
      </c>
      <c r="E6" s="35" t="s">
        <v>348</v>
      </c>
      <c r="F6" s="35" t="s">
        <v>349</v>
      </c>
      <c r="G6" s="35" t="s">
        <v>350</v>
      </c>
      <c r="H6" s="35" t="s">
        <v>351</v>
      </c>
      <c r="I6" s="35" t="s">
        <v>352</v>
      </c>
    </row>
    <row r="7" spans="1:9" x14ac:dyDescent="0.25">
      <c r="A7" s="229" t="s">
        <v>353</v>
      </c>
      <c r="B7" s="119">
        <v>614762</v>
      </c>
      <c r="C7" s="119">
        <v>629003</v>
      </c>
      <c r="D7" s="119">
        <v>618524</v>
      </c>
      <c r="E7" s="119">
        <v>633106</v>
      </c>
      <c r="F7" s="119">
        <v>639947</v>
      </c>
      <c r="G7" s="119">
        <v>659738</v>
      </c>
      <c r="H7" s="119">
        <v>686629</v>
      </c>
      <c r="I7" s="119">
        <v>708966</v>
      </c>
    </row>
    <row r="8" spans="1:9" x14ac:dyDescent="0.25">
      <c r="A8" s="229" t="s">
        <v>354</v>
      </c>
      <c r="B8" s="119">
        <v>1173878</v>
      </c>
      <c r="C8" s="119">
        <v>1225044</v>
      </c>
      <c r="D8" s="119">
        <v>1294763</v>
      </c>
      <c r="E8" s="119">
        <v>1337208</v>
      </c>
      <c r="F8" s="119">
        <v>1370188</v>
      </c>
      <c r="G8" s="119">
        <v>1392582</v>
      </c>
      <c r="H8" s="119">
        <v>1419611</v>
      </c>
      <c r="I8" s="119">
        <v>1449793</v>
      </c>
    </row>
    <row r="9" spans="1:9" x14ac:dyDescent="0.25">
      <c r="A9" s="231"/>
      <c r="B9" s="232"/>
      <c r="C9" s="232"/>
      <c r="D9" s="232"/>
      <c r="E9" s="232"/>
      <c r="F9" s="232"/>
      <c r="G9" s="232"/>
      <c r="H9" s="232"/>
      <c r="I9" s="232"/>
    </row>
    <row r="10" spans="1:9" x14ac:dyDescent="0.25">
      <c r="A10" s="502" t="s">
        <v>356</v>
      </c>
      <c r="B10" s="497" t="s">
        <v>365</v>
      </c>
      <c r="C10" s="497"/>
      <c r="D10" s="497"/>
      <c r="E10" s="497"/>
      <c r="F10" s="497"/>
      <c r="G10" s="497"/>
      <c r="H10" s="497"/>
      <c r="I10" s="497"/>
    </row>
    <row r="11" spans="1:9" x14ac:dyDescent="0.25">
      <c r="A11" s="503"/>
      <c r="B11" s="35" t="s">
        <v>345</v>
      </c>
      <c r="C11" s="35" t="s">
        <v>346</v>
      </c>
      <c r="D11" s="35" t="s">
        <v>347</v>
      </c>
      <c r="E11" s="35" t="s">
        <v>348</v>
      </c>
      <c r="F11" s="35" t="s">
        <v>349</v>
      </c>
      <c r="G11" s="35" t="s">
        <v>350</v>
      </c>
      <c r="H11" s="35" t="s">
        <v>351</v>
      </c>
      <c r="I11" s="35" t="s">
        <v>352</v>
      </c>
    </row>
    <row r="12" spans="1:9" x14ac:dyDescent="0.25">
      <c r="A12" s="37" t="s">
        <v>357</v>
      </c>
      <c r="B12" s="164">
        <v>4896</v>
      </c>
      <c r="C12" s="164">
        <v>4679</v>
      </c>
      <c r="D12" s="164">
        <v>4682</v>
      </c>
      <c r="E12" s="164">
        <v>4721</v>
      </c>
      <c r="F12" s="164">
        <v>4686</v>
      </c>
      <c r="G12" s="164">
        <v>4764</v>
      </c>
      <c r="H12" s="164">
        <v>4836</v>
      </c>
      <c r="I12" s="164">
        <v>4889</v>
      </c>
    </row>
    <row r="13" spans="1:9" x14ac:dyDescent="0.25">
      <c r="A13" s="37" t="s">
        <v>358</v>
      </c>
      <c r="B13" s="164">
        <v>26158</v>
      </c>
      <c r="C13" s="164">
        <v>28199</v>
      </c>
      <c r="D13" s="164">
        <v>28076</v>
      </c>
      <c r="E13" s="164">
        <v>29776</v>
      </c>
      <c r="F13" s="164">
        <v>30969</v>
      </c>
      <c r="G13" s="164">
        <v>32349</v>
      </c>
      <c r="H13" s="164">
        <v>31923</v>
      </c>
      <c r="I13" s="164">
        <v>31660</v>
      </c>
    </row>
    <row r="14" spans="1:9" x14ac:dyDescent="0.25">
      <c r="A14" s="37" t="s">
        <v>359</v>
      </c>
      <c r="B14" s="164">
        <v>63937</v>
      </c>
      <c r="C14" s="164">
        <v>63510</v>
      </c>
      <c r="D14" s="164">
        <v>64425</v>
      </c>
      <c r="E14" s="164">
        <v>64858</v>
      </c>
      <c r="F14" s="164">
        <v>66159</v>
      </c>
      <c r="G14" s="164">
        <v>67478</v>
      </c>
      <c r="H14" s="164">
        <v>68104</v>
      </c>
      <c r="I14" s="164">
        <v>68547</v>
      </c>
    </row>
    <row r="15" spans="1:9" x14ac:dyDescent="0.25">
      <c r="A15" s="37" t="s">
        <v>360</v>
      </c>
      <c r="B15" s="164">
        <v>593322</v>
      </c>
      <c r="C15" s="164">
        <v>594839</v>
      </c>
      <c r="D15" s="164">
        <v>592317</v>
      </c>
      <c r="E15" s="164">
        <v>602474</v>
      </c>
      <c r="F15" s="164">
        <v>602940</v>
      </c>
      <c r="G15" s="164">
        <v>620025</v>
      </c>
      <c r="H15" s="164">
        <v>649507</v>
      </c>
      <c r="I15" s="164">
        <v>677053</v>
      </c>
    </row>
    <row r="16" spans="1:9" x14ac:dyDescent="0.25">
      <c r="A16" s="37" t="s">
        <v>361</v>
      </c>
      <c r="B16" s="164">
        <v>552005</v>
      </c>
      <c r="C16" s="164">
        <v>582285</v>
      </c>
      <c r="D16" s="164">
        <v>612725</v>
      </c>
      <c r="E16" s="164">
        <v>635931</v>
      </c>
      <c r="F16" s="164">
        <v>650250</v>
      </c>
      <c r="G16" s="164">
        <v>657622</v>
      </c>
      <c r="H16" s="164">
        <v>668349</v>
      </c>
      <c r="I16" s="164">
        <v>680718</v>
      </c>
    </row>
    <row r="17" spans="1:9" x14ac:dyDescent="0.25">
      <c r="A17" s="37" t="s">
        <v>362</v>
      </c>
      <c r="B17" s="164">
        <v>363733</v>
      </c>
      <c r="C17" s="164">
        <v>386031</v>
      </c>
      <c r="D17" s="164">
        <v>405921</v>
      </c>
      <c r="E17" s="164">
        <v>421551</v>
      </c>
      <c r="F17" s="164">
        <v>436583</v>
      </c>
      <c r="G17" s="164">
        <v>447172</v>
      </c>
      <c r="H17" s="164">
        <v>456951</v>
      </c>
      <c r="I17" s="164">
        <v>465533</v>
      </c>
    </row>
    <row r="18" spans="1:9" x14ac:dyDescent="0.25">
      <c r="A18" s="37" t="s">
        <v>363</v>
      </c>
      <c r="B18" s="164">
        <v>87320</v>
      </c>
      <c r="C18" s="164">
        <v>91466</v>
      </c>
      <c r="D18" s="164">
        <v>97185</v>
      </c>
      <c r="E18" s="164">
        <v>100539</v>
      </c>
      <c r="F18" s="164">
        <v>107648</v>
      </c>
      <c r="G18" s="164">
        <v>112100</v>
      </c>
      <c r="H18" s="164">
        <v>114562</v>
      </c>
      <c r="I18" s="164">
        <v>116728</v>
      </c>
    </row>
    <row r="19" spans="1:9" x14ac:dyDescent="0.25">
      <c r="A19" s="37" t="s">
        <v>364</v>
      </c>
      <c r="B19" s="164">
        <v>97269</v>
      </c>
      <c r="C19" s="164">
        <v>103038</v>
      </c>
      <c r="D19" s="164">
        <v>107956</v>
      </c>
      <c r="E19" s="164">
        <v>110464</v>
      </c>
      <c r="F19" s="164">
        <v>110900</v>
      </c>
      <c r="G19" s="164">
        <v>110810</v>
      </c>
      <c r="H19" s="164">
        <v>112008</v>
      </c>
      <c r="I19" s="164">
        <v>113631</v>
      </c>
    </row>
    <row r="21" spans="1:9" x14ac:dyDescent="0.25">
      <c r="A21" s="41" t="s">
        <v>366</v>
      </c>
    </row>
    <row r="22" spans="1:9" ht="15" customHeight="1" x14ac:dyDescent="0.25">
      <c r="A22" s="501" t="s">
        <v>1557</v>
      </c>
      <c r="B22" s="501"/>
      <c r="C22" s="501"/>
      <c r="D22" s="501"/>
      <c r="E22" s="501"/>
      <c r="F22" s="501"/>
      <c r="G22" s="501"/>
      <c r="H22" s="501"/>
      <c r="I22" s="501"/>
    </row>
    <row r="23" spans="1:9" x14ac:dyDescent="0.25">
      <c r="A23" s="501"/>
      <c r="B23" s="501"/>
      <c r="C23" s="501"/>
      <c r="D23" s="501"/>
      <c r="E23" s="501"/>
      <c r="F23" s="501"/>
      <c r="G23" s="501"/>
      <c r="H23" s="501"/>
      <c r="I23" s="501"/>
    </row>
    <row r="24" spans="1:9" x14ac:dyDescent="0.25">
      <c r="A24" s="501"/>
      <c r="B24" s="501"/>
      <c r="C24" s="501"/>
      <c r="D24" s="501"/>
      <c r="E24" s="501"/>
      <c r="F24" s="501"/>
      <c r="G24" s="501"/>
      <c r="H24" s="501"/>
      <c r="I24" s="501"/>
    </row>
    <row r="25" spans="1:9" x14ac:dyDescent="0.25">
      <c r="A25" s="501"/>
      <c r="B25" s="501"/>
      <c r="C25" s="501"/>
      <c r="D25" s="501"/>
      <c r="E25" s="501"/>
      <c r="F25" s="501"/>
      <c r="G25" s="501"/>
      <c r="H25" s="501"/>
      <c r="I25" s="501"/>
    </row>
    <row r="26" spans="1:9" x14ac:dyDescent="0.25">
      <c r="A26" s="501"/>
      <c r="B26" s="501"/>
      <c r="C26" s="501"/>
      <c r="D26" s="501"/>
      <c r="E26" s="501"/>
      <c r="F26" s="501"/>
      <c r="G26" s="501"/>
      <c r="H26" s="501"/>
      <c r="I26" s="501"/>
    </row>
  </sheetData>
  <mergeCells count="5">
    <mergeCell ref="B10:I10"/>
    <mergeCell ref="B5:I5"/>
    <mergeCell ref="A5:A6"/>
    <mergeCell ref="A10:A11"/>
    <mergeCell ref="A22:I2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9"/>
  <sheetViews>
    <sheetView workbookViewId="0"/>
  </sheetViews>
  <sheetFormatPr defaultRowHeight="15" x14ac:dyDescent="0.25"/>
  <cols>
    <col min="1" max="1" width="24.7109375" customWidth="1"/>
    <col min="2" max="6" width="20.42578125" customWidth="1"/>
    <col min="7" max="7" width="23.28515625" customWidth="1"/>
  </cols>
  <sheetData>
    <row r="1" spans="1:7" ht="18.75" x14ac:dyDescent="0.3">
      <c r="A1" s="110" t="s">
        <v>25</v>
      </c>
    </row>
    <row r="2" spans="1:7" ht="15.75" x14ac:dyDescent="0.25">
      <c r="A2" s="111" t="s">
        <v>275</v>
      </c>
    </row>
    <row r="3" spans="1:7" ht="15.75" x14ac:dyDescent="0.25">
      <c r="A3" s="112" t="s">
        <v>266</v>
      </c>
    </row>
    <row r="5" spans="1:7" x14ac:dyDescent="0.25">
      <c r="A5" s="497" t="s">
        <v>31</v>
      </c>
      <c r="B5" s="498" t="s">
        <v>290</v>
      </c>
      <c r="C5" s="499"/>
      <c r="D5" s="500"/>
      <c r="E5" s="498" t="s">
        <v>33</v>
      </c>
      <c r="F5" s="500"/>
      <c r="G5" s="123" t="s">
        <v>381</v>
      </c>
    </row>
    <row r="6" spans="1:7" x14ac:dyDescent="0.25">
      <c r="A6" s="497"/>
      <c r="B6" s="25">
        <v>2019</v>
      </c>
      <c r="C6" s="25">
        <v>2020</v>
      </c>
      <c r="D6" s="25">
        <v>2021</v>
      </c>
      <c r="E6" s="25" t="s">
        <v>34</v>
      </c>
      <c r="F6" s="25" t="s">
        <v>36</v>
      </c>
      <c r="G6" s="123" t="s">
        <v>59</v>
      </c>
    </row>
    <row r="7" spans="1:7" x14ac:dyDescent="0.25">
      <c r="A7" s="80" t="s">
        <v>300</v>
      </c>
      <c r="B7" s="276">
        <v>184994042.68404195</v>
      </c>
      <c r="C7" s="273">
        <v>258076224.85939229</v>
      </c>
      <c r="D7" s="273">
        <v>349882762.01916486</v>
      </c>
      <c r="E7" s="215">
        <v>0.39505154390387615</v>
      </c>
      <c r="F7" s="215">
        <v>0.35573419136067858</v>
      </c>
      <c r="G7" s="175">
        <v>0.37525236839679277</v>
      </c>
    </row>
    <row r="8" spans="1:7" x14ac:dyDescent="0.25">
      <c r="A8" s="80" t="s">
        <v>301</v>
      </c>
      <c r="B8" s="276">
        <v>475417893.05582899</v>
      </c>
      <c r="C8" s="273">
        <v>815120943.18103397</v>
      </c>
      <c r="D8" s="273">
        <v>572497957.35642099</v>
      </c>
      <c r="E8" s="215">
        <v>0.71453568552438362</v>
      </c>
      <c r="F8" s="215">
        <v>-0.29765274448448042</v>
      </c>
      <c r="G8" s="175">
        <v>9.7360211239441163E-2</v>
      </c>
    </row>
    <row r="9" spans="1:7" x14ac:dyDescent="0.25">
      <c r="A9" s="80" t="s">
        <v>302</v>
      </c>
      <c r="B9" s="277">
        <v>543082526.25864112</v>
      </c>
      <c r="C9" s="216">
        <v>516723265.4343363</v>
      </c>
      <c r="D9" s="216">
        <v>538592634.17009819</v>
      </c>
      <c r="E9" s="215">
        <v>-4.8536381764843074E-2</v>
      </c>
      <c r="F9" s="215">
        <v>4.2323174121798812E-2</v>
      </c>
      <c r="G9" s="175">
        <v>-4.1422899729699481E-3</v>
      </c>
    </row>
    <row r="10" spans="1:7" x14ac:dyDescent="0.25">
      <c r="A10" s="80" t="s">
        <v>303</v>
      </c>
      <c r="B10" s="277">
        <v>482729476.39716381</v>
      </c>
      <c r="C10" s="216">
        <v>707100017.90890288</v>
      </c>
      <c r="D10" s="216">
        <v>446456850.49029666</v>
      </c>
      <c r="E10" s="215">
        <v>0.46479561013410975</v>
      </c>
      <c r="F10" s="215">
        <v>-0.36860862794121074</v>
      </c>
      <c r="G10" s="175">
        <v>-3.8303940910504264E-2</v>
      </c>
    </row>
    <row r="11" spans="1:7" x14ac:dyDescent="0.25">
      <c r="A11" s="80" t="s">
        <v>304</v>
      </c>
      <c r="B11" s="277">
        <v>829085154.26849771</v>
      </c>
      <c r="C11" s="216">
        <v>992917811.18830144</v>
      </c>
      <c r="D11" s="216">
        <v>595214030.25145257</v>
      </c>
      <c r="E11" s="215">
        <v>0.19760654991386667</v>
      </c>
      <c r="F11" s="215">
        <v>-0.40054048427320088</v>
      </c>
      <c r="G11" s="175">
        <v>-0.1527003821300229</v>
      </c>
    </row>
    <row r="12" spans="1:7" x14ac:dyDescent="0.25">
      <c r="A12" s="85" t="s">
        <v>283</v>
      </c>
      <c r="B12" s="243">
        <v>2515309092.6641741</v>
      </c>
      <c r="C12" s="243">
        <v>3289938262.5719666</v>
      </c>
      <c r="D12" s="243">
        <v>2502644234.2874331</v>
      </c>
      <c r="E12" s="14">
        <v>0.30796579719247069</v>
      </c>
      <c r="F12" s="14">
        <v>-0.23930358731687951</v>
      </c>
      <c r="G12" s="125">
        <v>-2.5207321269626881E-3</v>
      </c>
    </row>
    <row r="14" spans="1:7" x14ac:dyDescent="0.25">
      <c r="A14" s="501" t="s">
        <v>305</v>
      </c>
      <c r="B14" s="501"/>
      <c r="C14" s="501"/>
      <c r="D14" s="501"/>
      <c r="E14" s="501"/>
      <c r="F14" s="501"/>
      <c r="G14" s="501"/>
    </row>
    <row r="15" spans="1:7" x14ac:dyDescent="0.25">
      <c r="A15" s="501"/>
      <c r="B15" s="501"/>
      <c r="C15" s="501"/>
      <c r="D15" s="501"/>
      <c r="E15" s="501"/>
      <c r="F15" s="501"/>
      <c r="G15" s="501"/>
    </row>
    <row r="16" spans="1:7" ht="15" customHeight="1" x14ac:dyDescent="0.25">
      <c r="A16" s="501" t="s">
        <v>1558</v>
      </c>
      <c r="B16" s="501"/>
      <c r="C16" s="501"/>
      <c r="D16" s="501"/>
      <c r="E16" s="501"/>
      <c r="F16" s="501"/>
      <c r="G16" s="501"/>
    </row>
    <row r="17" spans="1:7" x14ac:dyDescent="0.25">
      <c r="A17" s="501"/>
      <c r="B17" s="501"/>
      <c r="C17" s="501"/>
      <c r="D17" s="501"/>
      <c r="E17" s="501"/>
      <c r="F17" s="501"/>
      <c r="G17" s="501"/>
    </row>
    <row r="18" spans="1:7" x14ac:dyDescent="0.25">
      <c r="A18" s="501"/>
      <c r="B18" s="501"/>
      <c r="C18" s="501"/>
      <c r="D18" s="501"/>
      <c r="E18" s="501"/>
      <c r="F18" s="501"/>
      <c r="G18" s="501"/>
    </row>
    <row r="19" spans="1:7" x14ac:dyDescent="0.25">
      <c r="A19" s="11"/>
      <c r="B19" s="11"/>
      <c r="C19" s="11"/>
      <c r="D19" s="11"/>
      <c r="E19" s="11"/>
      <c r="F19" s="11"/>
      <c r="G19" s="11"/>
    </row>
  </sheetData>
  <mergeCells count="5">
    <mergeCell ref="A5:A6"/>
    <mergeCell ref="B5:D5"/>
    <mergeCell ref="E5:F5"/>
    <mergeCell ref="A14:G15"/>
    <mergeCell ref="A16:G1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57aff42-bc22-40b0-a140-1b9cabdf45a7" xsi:nil="true"/>
    <lcf76f155ced4ddcb4097134ff3c332f xmlns="f1544004-7248-4312-b2d4-855665d7a2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A6BD6170C9164DA490496C365FD2E6" ma:contentTypeVersion="16" ma:contentTypeDescription="Create a new document." ma:contentTypeScope="" ma:versionID="9a6891be0fc1349a7abc361cb78d23b8">
  <xsd:schema xmlns:xsd="http://www.w3.org/2001/XMLSchema" xmlns:xs="http://www.w3.org/2001/XMLSchema" xmlns:p="http://schemas.microsoft.com/office/2006/metadata/properties" xmlns:ns2="f1544004-7248-4312-b2d4-855665d7a2f6" xmlns:ns3="257aff42-bc22-40b0-a140-1b9cabdf45a7" targetNamespace="http://schemas.microsoft.com/office/2006/metadata/properties" ma:root="true" ma:fieldsID="efcb12eedc1a270168003fa8d1764eba" ns2:_="" ns3:_="">
    <xsd:import namespace="f1544004-7248-4312-b2d4-855665d7a2f6"/>
    <xsd:import namespace="257aff42-bc22-40b0-a140-1b9cabdf4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44004-7248-4312-b2d4-855665d7a2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7aff42-bc22-40b0-a140-1b9cabdf45a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01c3576-58b5-4642-ab56-07af7ed19efb}" ma:internalName="TaxCatchAll" ma:showField="CatchAllData" ma:web="257aff42-bc22-40b0-a140-1b9cabdf4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4C6873-E471-4361-A4D6-D29AA4CFF3D4}">
  <ds:schemaRefs>
    <ds:schemaRef ds:uri="http://schemas.microsoft.com/office/infopath/2007/PartnerControls"/>
    <ds:schemaRef ds:uri="http://schemas.microsoft.com/office/2006/metadata/properties"/>
    <ds:schemaRef ds:uri="http://purl.org/dc/elements/1.1/"/>
    <ds:schemaRef ds:uri="257aff42-bc22-40b0-a140-1b9cabdf45a7"/>
    <ds:schemaRef ds:uri="http://schemas.microsoft.com/office/2006/documentManagement/types"/>
    <ds:schemaRef ds:uri="http://schemas.openxmlformats.org/package/2006/metadata/core-properties"/>
    <ds:schemaRef ds:uri="http://www.w3.org/XML/1998/namespace"/>
    <ds:schemaRef ds:uri="f1544004-7248-4312-b2d4-855665d7a2f6"/>
    <ds:schemaRef ds:uri="http://purl.org/dc/dcmitype/"/>
    <ds:schemaRef ds:uri="http://purl.org/dc/terms/"/>
  </ds:schemaRefs>
</ds:datastoreItem>
</file>

<file path=customXml/itemProps2.xml><?xml version="1.0" encoding="utf-8"?>
<ds:datastoreItem xmlns:ds="http://schemas.openxmlformats.org/officeDocument/2006/customXml" ds:itemID="{38B097BE-E212-4A36-BBCF-BA714D359E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544004-7248-4312-b2d4-855665d7a2f6"/>
    <ds:schemaRef ds:uri="257aff42-bc22-40b0-a140-1b9cabdf4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C95491-6621-4AF8-9900-584D6BB191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Cover</vt:lpstr>
      <vt:lpstr>Index</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2.1</vt:lpstr>
      <vt:lpstr>2.2</vt:lpstr>
      <vt:lpstr>3.1</vt:lpstr>
      <vt:lpstr>3.2</vt:lpstr>
      <vt:lpstr>3.3</vt:lpstr>
      <vt:lpstr>3.4</vt:lpstr>
      <vt:lpstr>3.5</vt:lpstr>
      <vt:lpstr>3.9</vt:lpstr>
      <vt:lpstr>3.10</vt:lpstr>
      <vt:lpstr>3.11</vt:lpstr>
      <vt:lpstr>3.12</vt:lpstr>
      <vt:lpstr>3.13</vt:lpstr>
      <vt:lpstr>4.1</vt:lpstr>
      <vt:lpstr>4.2</vt:lpstr>
      <vt:lpstr>4.3</vt:lpstr>
      <vt:lpstr>4.4</vt:lpstr>
      <vt:lpstr>4.5</vt:lpstr>
      <vt:lpstr>4.6</vt:lpstr>
      <vt:lpstr>4.7</vt:lpstr>
      <vt:lpstr>4.8</vt:lpstr>
      <vt:lpstr>5.1</vt:lpstr>
      <vt:lpstr>5.2</vt:lpstr>
      <vt:lpstr>5.3</vt:lpstr>
      <vt:lpstr>5.4</vt:lpstr>
      <vt:lpstr>5.5</vt:lpstr>
      <vt:lpstr>5.6</vt:lpstr>
      <vt:lpstr>5.7</vt:lpstr>
      <vt:lpstr>6.1</vt:lpstr>
      <vt:lpstr>6.2</vt:lpstr>
      <vt:lpstr>6.3</vt:lpstr>
      <vt:lpstr>6.4</vt:lpstr>
      <vt:lpstr>6.5</vt:lpstr>
      <vt:lpstr>6.6</vt:lpstr>
      <vt:lpstr>6.7</vt:lpstr>
      <vt:lpstr>6.8</vt:lpstr>
      <vt:lpstr>6.9</vt:lpstr>
      <vt:lpstr>7.1</vt:lpstr>
      <vt:lpstr>7.2</vt:lpstr>
      <vt:lpstr>7.3</vt:lpstr>
      <vt:lpstr>7.4</vt:lpstr>
      <vt:lpstr>7.5</vt:lpstr>
      <vt:lpstr>7.6</vt:lpstr>
      <vt:lpstr>7.7</vt:lpstr>
      <vt:lpstr>7.8</vt:lpstr>
      <vt:lpstr>8.1</vt:lpstr>
      <vt:lpstr>8.2</vt:lpstr>
      <vt:lpstr>8.3</vt:lpstr>
      <vt:lpstr>8.4</vt:lpstr>
      <vt:lpstr>8.5</vt:lpstr>
      <vt:lpstr>9.1</vt:lpstr>
      <vt:lpstr>9.2</vt:lpstr>
      <vt:lpstr>9.3</vt:lpstr>
      <vt:lpstr>10.1</vt:lpstr>
      <vt:lpstr>10.2</vt:lpstr>
      <vt:lpstr>10.3</vt:lpstr>
      <vt:lpstr>10.4</vt:lpstr>
      <vt:lpstr>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Scarlett Cheung</dc:creator>
  <cp:lastModifiedBy>Alexandra Jones</cp:lastModifiedBy>
  <dcterms:created xsi:type="dcterms:W3CDTF">2023-01-23T20:56:54Z</dcterms:created>
  <dcterms:modified xsi:type="dcterms:W3CDTF">2023-03-10T20:07:17Z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0x0101004BA6BD6170C9164DA490496C365FD2E6</vt:lpwstr>
  </property>
  <property fmtid="{D5CDD505-2E9C-101B-9397-08002B2CF9AE}" pid="3" name="MediaServiceImageTags">
    <vt:lpwstr/>
  </property>
</Properties>
</file>