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05" yWindow="45" windowWidth="23250" windowHeight="11880" tabRatio="801"/>
  </bookViews>
  <sheets>
    <sheet name="Cover" sheetId="12" r:id="rId1"/>
    <sheet name="Table of Contents" sheetId="9" r:id="rId2"/>
    <sheet name="Appendix A" sheetId="10" r:id="rId3"/>
    <sheet name="Appendix B" sheetId="3" r:id="rId4"/>
    <sheet name="Appendix C" sheetId="8" r:id="rId5"/>
    <sheet name="Appendix D" sheetId="11" r:id="rId6"/>
  </sheets>
  <definedNames>
    <definedName name="_xlnm.Print_Titles" localSheetId="3">'Appendix B'!$A:$A,'Appendix B'!$1:$1</definedName>
    <definedName name="_xlnm.Print_Titles" localSheetId="4">'Appendix C'!$A:$A,'Appendix C'!$1:$1</definedName>
    <definedName name="_xlnm.Print_Titles" localSheetId="5">'Appendix D'!$A:$A,'Appendix D'!$1:$1</definedName>
  </definedNames>
  <calcPr calcId="145621"/>
</workbook>
</file>

<file path=xl/calcChain.xml><?xml version="1.0" encoding="utf-8"?>
<calcChain xmlns="http://schemas.openxmlformats.org/spreadsheetml/2006/main">
  <c r="BL27" i="11" l="1"/>
  <c r="BL20" i="11"/>
  <c r="BG27" i="11"/>
  <c r="BG20" i="11"/>
  <c r="BL22" i="11" l="1"/>
  <c r="BG26" i="11" l="1"/>
  <c r="BG25" i="11"/>
  <c r="BG24" i="11"/>
  <c r="BG23" i="11"/>
  <c r="BG22" i="11"/>
  <c r="BG21" i="11"/>
  <c r="BG19" i="11"/>
  <c r="BG18" i="11"/>
  <c r="BG17" i="11"/>
  <c r="BG16" i="11"/>
  <c r="BG15" i="11"/>
  <c r="BG14" i="11"/>
  <c r="BG13" i="11"/>
  <c r="BG12" i="11"/>
  <c r="BG11" i="11"/>
  <c r="BG10" i="11"/>
  <c r="BG9" i="11"/>
  <c r="BG8" i="11"/>
  <c r="BG7" i="11"/>
  <c r="BG6" i="11"/>
  <c r="BG5" i="11"/>
  <c r="BG4" i="11"/>
  <c r="BG3" i="11"/>
  <c r="BL26" i="11"/>
  <c r="BL25" i="11"/>
  <c r="BL24" i="11"/>
  <c r="BL23" i="11"/>
  <c r="BL21" i="11"/>
  <c r="BL19" i="11"/>
  <c r="BL18" i="11"/>
  <c r="BL17" i="11"/>
  <c r="BL16" i="11"/>
  <c r="BL15" i="11"/>
  <c r="BL14" i="11"/>
  <c r="BL13" i="11"/>
  <c r="BL12" i="11"/>
  <c r="BL11" i="11"/>
  <c r="BL10" i="11"/>
  <c r="BL9" i="11"/>
  <c r="BL8" i="11"/>
  <c r="BL7" i="11"/>
  <c r="BL6" i="11"/>
  <c r="BL5" i="11"/>
  <c r="BL4" i="11"/>
  <c r="BL3" i="11"/>
</calcChain>
</file>

<file path=xl/sharedStrings.xml><?xml version="1.0" encoding="utf-8"?>
<sst xmlns="http://schemas.openxmlformats.org/spreadsheetml/2006/main" count="575" uniqueCount="166">
  <si>
    <t>New Bedford Rehabilitation Hospital</t>
  </si>
  <si>
    <t>2FXY</t>
  </si>
  <si>
    <t>Walden Behavioral Care</t>
  </si>
  <si>
    <t>Whittier Pavilion</t>
  </si>
  <si>
    <t>2XOB</t>
  </si>
  <si>
    <t>293Q</t>
  </si>
  <si>
    <t>Total GPSR</t>
  </si>
  <si>
    <t>Medicare Managed GPSR</t>
  </si>
  <si>
    <t>Medicare Non-Managed GPSR</t>
  </si>
  <si>
    <t>Medicaid Managed GPSR</t>
  </si>
  <si>
    <t>Medicaid Non-Managed GPSR</t>
  </si>
  <si>
    <t>Workers Compensation GPSR</t>
  </si>
  <si>
    <t>Self-Pay GPSR</t>
  </si>
  <si>
    <t>Other Government GPSR</t>
  </si>
  <si>
    <t>Other GPSR</t>
  </si>
  <si>
    <t>Inpatient Days</t>
  </si>
  <si>
    <t>Average Length of Stay (ALOS)</t>
  </si>
  <si>
    <t>Outpatient Visits</t>
  </si>
  <si>
    <t>FY11</t>
  </si>
  <si>
    <t>FY12</t>
  </si>
  <si>
    <t>FY13</t>
  </si>
  <si>
    <t xml:space="preserve">Hospital </t>
  </si>
  <si>
    <t xml:space="preserve">FACID </t>
  </si>
  <si>
    <t>Cohort</t>
  </si>
  <si>
    <t xml:space="preserve">Specialty Hospital </t>
  </si>
  <si>
    <t>Psychiatric Hospital</t>
  </si>
  <si>
    <t>Rehabilitation Hospital</t>
  </si>
  <si>
    <t>Chronic Care Hospital</t>
  </si>
  <si>
    <t>AdCare Hospital of Worcester</t>
  </si>
  <si>
    <t>Arbour Hospital</t>
  </si>
  <si>
    <t>Baldpate Hospital</t>
  </si>
  <si>
    <t>Bournewood Hospital</t>
  </si>
  <si>
    <t>Franciscan Hospital for Children</t>
  </si>
  <si>
    <t>Arbour-Fuller Memorial</t>
  </si>
  <si>
    <t>Braintree Rehabilitation Hospital</t>
  </si>
  <si>
    <t>New England Rehabilitation Hospital</t>
  </si>
  <si>
    <t>HealthSouth Rehabilitation Hospital of Western Massachusetts</t>
  </si>
  <si>
    <t>Hebrew Rehabilitation Hospital</t>
  </si>
  <si>
    <t>Arbour-HRI Hospital</t>
  </si>
  <si>
    <t>Kindred Hospital Northeast</t>
  </si>
  <si>
    <t>McLean Hospital</t>
  </si>
  <si>
    <t>Spaulding Rehabilitation Hospital of Cape Cod</t>
  </si>
  <si>
    <t xml:space="preserve">Spaulding Rehabilitation Hospital </t>
  </si>
  <si>
    <t>Westwood Pembroke Hospital</t>
  </si>
  <si>
    <t>Whittier Rehab Hospital Bradford</t>
  </si>
  <si>
    <t>Whittier Rehab Hospital Westborough</t>
  </si>
  <si>
    <t>Spaulding Hospital Cambridge</t>
  </si>
  <si>
    <t>Discharges: Total</t>
  </si>
  <si>
    <t>Staffed Beds- Total</t>
  </si>
  <si>
    <t>Percentage of Occupancy- Total</t>
  </si>
  <si>
    <t>Vibra Hospital of Western Massachusetts</t>
  </si>
  <si>
    <t xml:space="preserve"> </t>
  </si>
  <si>
    <t>Net Inpatient Service Revenue</t>
  </si>
  <si>
    <t>Net Outpatient Service Revenue</t>
  </si>
  <si>
    <t>Center for Health Information and Analysis</t>
  </si>
  <si>
    <t>Non-Acute Hospital Data Appendix</t>
  </si>
  <si>
    <t>Table of Contents</t>
  </si>
  <si>
    <r>
      <t>-</t>
    </r>
    <r>
      <rPr>
        <sz val="7"/>
        <color indexed="8"/>
        <rFont val="Arial"/>
        <family val="2"/>
      </rPr>
      <t>         </t>
    </r>
  </si>
  <si>
    <t>Cohort Assignment</t>
  </si>
  <si>
    <t>Tax status</t>
  </si>
  <si>
    <t>Hospital City location</t>
  </si>
  <si>
    <t>Hospital County location</t>
  </si>
  <si>
    <r>
      <t>-</t>
    </r>
    <r>
      <rPr>
        <sz val="7"/>
        <color indexed="8"/>
        <rFont val="Arial"/>
        <family val="2"/>
      </rPr>
      <t xml:space="preserve">          </t>
    </r>
  </si>
  <si>
    <t>Total Costs</t>
  </si>
  <si>
    <t>Total Margin</t>
  </si>
  <si>
    <t>Appendix B – Payer Mix and Services</t>
  </si>
  <si>
    <t>City/State</t>
  </si>
  <si>
    <t>County</t>
  </si>
  <si>
    <t xml:space="preserve">Tax Status </t>
  </si>
  <si>
    <t>Specialty Hospital</t>
  </si>
  <si>
    <t>Worcester, MA</t>
  </si>
  <si>
    <t>Worcester</t>
  </si>
  <si>
    <t>For-profit</t>
  </si>
  <si>
    <t>Boston, MA</t>
  </si>
  <si>
    <t>Suffolk</t>
  </si>
  <si>
    <t>Arbour Health System</t>
  </si>
  <si>
    <t>Georgetown, MA</t>
  </si>
  <si>
    <t>Essex</t>
  </si>
  <si>
    <t>Brookline, MA</t>
  </si>
  <si>
    <t>Norfolk</t>
  </si>
  <si>
    <t>Fairlawn Rehabilitation Hospital</t>
  </si>
  <si>
    <t>Brighton, MA</t>
  </si>
  <si>
    <t>Non-profit</t>
  </si>
  <si>
    <t>South Attleboro, MA</t>
  </si>
  <si>
    <t>Bristol</t>
  </si>
  <si>
    <t>Braintree, MA</t>
  </si>
  <si>
    <t>Woburn, MA</t>
  </si>
  <si>
    <t>Middlesex</t>
  </si>
  <si>
    <t>Ludlow, MA</t>
  </si>
  <si>
    <t>Hampden</t>
  </si>
  <si>
    <t>HealthSouth</t>
  </si>
  <si>
    <t xml:space="preserve">Stoughton, MA &amp; Natick, MA </t>
  </si>
  <si>
    <t>Springfield, MA</t>
  </si>
  <si>
    <t>Vibra Healthcare</t>
  </si>
  <si>
    <t>Belmont, MA</t>
  </si>
  <si>
    <t>Partners HealthCare System</t>
  </si>
  <si>
    <t>Stoughton, MA</t>
  </si>
  <si>
    <t>Steward Health Care System</t>
  </si>
  <si>
    <t>New Bedford, MA</t>
  </si>
  <si>
    <t>East Sandwich, MA</t>
  </si>
  <si>
    <t>Barnstable</t>
  </si>
  <si>
    <t>Charlestown, MA</t>
  </si>
  <si>
    <t>Waltham, MA</t>
  </si>
  <si>
    <t>Pembroke, MA &amp; Westwood, MA</t>
  </si>
  <si>
    <t>Plymouth</t>
  </si>
  <si>
    <t>Haverhill, MA</t>
  </si>
  <si>
    <t>Whittier Health System</t>
  </si>
  <si>
    <t>Whittier Rehabilitation Hospital Bradford</t>
  </si>
  <si>
    <t>Bradford, MA</t>
  </si>
  <si>
    <t>Whittier Rehabilitation Hospital Westborough</t>
  </si>
  <si>
    <t>Westborough, MA</t>
  </si>
  <si>
    <t>Cambridge, MA</t>
  </si>
  <si>
    <t>Net Patient Service Revenue</t>
  </si>
  <si>
    <t>Premium Revenue</t>
  </si>
  <si>
    <t>Other Revenue</t>
  </si>
  <si>
    <t>Net Assets Released From Restriction Used For Operations</t>
  </si>
  <si>
    <t>Other Restricted Assets Released For Operations</t>
  </si>
  <si>
    <t>Investment Income</t>
  </si>
  <si>
    <t>Total Unrestricted Revenue, Gains And Other Support</t>
  </si>
  <si>
    <t>Excess Of Revenue, Gains And Other Support Over Expenses</t>
  </si>
  <si>
    <t>Operating Margin</t>
  </si>
  <si>
    <t>Non-Operating Gains/(Losses)</t>
  </si>
  <si>
    <t>FY14</t>
  </si>
  <si>
    <t>Arbour-Fuller Hospital</t>
  </si>
  <si>
    <t>Kindred Healthcare</t>
  </si>
  <si>
    <t>Appendix A – Demographics/ At a Glance (FY15 data)</t>
  </si>
  <si>
    <t>Outpatient Visits (FY11-FY15)</t>
  </si>
  <si>
    <t>Total Percent Occupancy (FY15 data only)</t>
  </si>
  <si>
    <t>GPSR by Payer (FY15 data only)</t>
  </si>
  <si>
    <t>Discharges by Bed Type (FY15 data only)</t>
  </si>
  <si>
    <t>Average Length of Stay (FY11-FY15)</t>
  </si>
  <si>
    <t>Inpatient Days (FY11-FY15)</t>
  </si>
  <si>
    <t>Net Inpatient Revenue (FY11-FY15)</t>
  </si>
  <si>
    <t>Net Outpatient Revenue (FY11-FY15)</t>
  </si>
  <si>
    <t>Appendix D – Financial Performance (FY11-FY15 Data)</t>
  </si>
  <si>
    <t>FY15</t>
  </si>
  <si>
    <t xml:space="preserve">Appendix C – Revenue </t>
  </si>
  <si>
    <t xml:space="preserve">HealthSouth </t>
  </si>
  <si>
    <t>Health Safety Net (HSN)</t>
  </si>
  <si>
    <t>ConnectorCare</t>
  </si>
  <si>
    <t>Commercial Non-Managed Care GPSR</t>
  </si>
  <si>
    <t>Commercial Managed Care GPSR</t>
  </si>
  <si>
    <t>-</t>
  </si>
  <si>
    <t>Total Operating Revenue</t>
  </si>
  <si>
    <t>Total Operating Revenue (FY15 data only)</t>
  </si>
  <si>
    <t>Massachusetts Hospital Profiles: Data Through Fiscal Year 2015</t>
  </si>
  <si>
    <t>Psy</t>
  </si>
  <si>
    <t>Rehab</t>
  </si>
  <si>
    <t>Chronic</t>
  </si>
  <si>
    <t>Discharges</t>
  </si>
  <si>
    <t>Unit</t>
  </si>
  <si>
    <t>Total Discharges  (FY15 data only)</t>
  </si>
  <si>
    <t xml:space="preserve">New England Sinai Hospital  </t>
  </si>
  <si>
    <t>Pediatric</t>
  </si>
  <si>
    <t>Other Pediatric</t>
  </si>
  <si>
    <t>Other Adult</t>
  </si>
  <si>
    <t>Skilled Nursing</t>
  </si>
  <si>
    <t>IPF</t>
  </si>
  <si>
    <t>MED (other)</t>
  </si>
  <si>
    <t>Chronic skilled</t>
  </si>
  <si>
    <t>New England Sinai Hospital</t>
  </si>
  <si>
    <t>Total Staffed Beds (FY15 data only)</t>
  </si>
  <si>
    <t>Total GPSR (FY15 data only)</t>
  </si>
  <si>
    <t>Health System Affiliation</t>
  </si>
  <si>
    <t>Health System</t>
  </si>
  <si>
    <t>FACID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</si>
</sst>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mmmm\,\ yyyy"/>
    <numFmt numFmtId="166" formatCode="General_)"/>
    <numFmt numFmtId="167" formatCode="0_);[Red]\(0\)"/>
    <numFmt numFmtId="168" formatCode="0.0000"/>
  </numFmts>
  <fonts count="9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9"/>
      <name val="Calibri"/>
      <family val="2"/>
      <scheme val="minor"/>
    </font>
    <font>
      <sz val="9"/>
      <name val="Calibri"/>
      <family val="2"/>
      <scheme val="minor"/>
    </font>
    <font>
      <sz val="9"/>
      <color indexed="5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sz val="7"/>
      <color indexed="8"/>
      <name val="Arial"/>
      <family val="2"/>
    </font>
    <font>
      <sz val="8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9.75"/>
      <name val="Arial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29"/>
      <name val="Calibri"/>
      <family val="2"/>
    </font>
    <font>
      <b/>
      <sz val="13"/>
      <color indexed="29"/>
      <name val="Calibri"/>
      <family val="2"/>
    </font>
    <font>
      <b/>
      <sz val="11"/>
      <color indexed="2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29"/>
      <name val="Cambria"/>
      <family val="2"/>
    </font>
    <font>
      <sz val="11"/>
      <color indexed="32"/>
      <name val="Calibri"/>
      <family val="2"/>
    </font>
    <font>
      <sz val="9"/>
      <name val="Arial"/>
      <family val="2"/>
    </font>
    <font>
      <sz val="9"/>
      <color indexed="8"/>
      <name val="Arial"/>
      <family val="2"/>
    </font>
    <font>
      <sz val="9"/>
      <color indexed="9"/>
      <name val="Arial"/>
      <family val="2"/>
    </font>
    <font>
      <b/>
      <i/>
      <sz val="10"/>
      <name val="Arial"/>
      <family val="2"/>
    </font>
    <font>
      <u/>
      <sz val="10"/>
      <name val="Arial"/>
      <family val="2"/>
    </font>
    <font>
      <sz val="9"/>
      <name val="Calibri"/>
      <family val="2"/>
    </font>
    <font>
      <sz val="9"/>
      <color indexed="8"/>
      <name val="Calibri"/>
      <family val="2"/>
    </font>
    <font>
      <sz val="9"/>
      <color indexed="9"/>
      <name val="Calibri"/>
      <family val="2"/>
    </font>
    <font>
      <sz val="10"/>
      <name val="Courier"/>
      <family val="3"/>
    </font>
    <font>
      <sz val="12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0"/>
      <name val="MS Sans Serif"/>
      <family val="2"/>
    </font>
    <font>
      <b/>
      <sz val="11"/>
      <color rgb="FFFF0000"/>
      <name val="Arial"/>
      <family val="2"/>
    </font>
    <font>
      <b/>
      <sz val="10"/>
      <color rgb="FF333333"/>
      <name val="Arial"/>
      <family val="2"/>
    </font>
    <font>
      <b/>
      <sz val="9"/>
      <name val="Arial"/>
      <family val="2"/>
    </font>
    <font>
      <b/>
      <u/>
      <sz val="11.5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</font>
    <font>
      <b/>
      <sz val="14"/>
      <color theme="3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9" tint="-0.249977111117893"/>
      <name val="Arial"/>
      <family val="2"/>
    </font>
    <font>
      <b/>
      <sz val="11"/>
      <color rgb="FFFF0000"/>
      <name val="Calibri"/>
      <family val="2"/>
      <scheme val="minor"/>
    </font>
    <font>
      <sz val="10"/>
      <color rgb="FF000000"/>
      <name val="Arial"/>
      <family val="2"/>
    </font>
  </fonts>
  <fills count="6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64"/>
      </patternFill>
    </fill>
    <fill>
      <patternFill patternType="lightUp">
        <fgColor indexed="8"/>
      </patternFill>
    </fill>
    <fill>
      <patternFill patternType="lightUp">
        <fgColor indexed="10"/>
      </patternFill>
    </fill>
    <fill>
      <patternFill patternType="lightUp">
        <fgColor indexed="8"/>
        <bgColor indexed="1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28"/>
      </patternFill>
    </fill>
    <fill>
      <patternFill patternType="solid">
        <fgColor indexed="42"/>
      </patternFill>
    </fill>
    <fill>
      <patternFill patternType="solid">
        <fgColor indexed="41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4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19"/>
      </patternFill>
    </fill>
    <fill>
      <patternFill patternType="solid">
        <fgColor indexed="25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5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4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24"/>
      </top>
      <bottom style="double">
        <color indexed="2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501">
    <xf numFmtId="0" fontId="0" fillId="0" borderId="0"/>
    <xf numFmtId="0" fontId="3" fillId="2" borderId="1"/>
    <xf numFmtId="0" fontId="3" fillId="3" borderId="1"/>
    <xf numFmtId="0" fontId="2" fillId="8" borderId="1"/>
    <xf numFmtId="0" fontId="5" fillId="0" borderId="1"/>
    <xf numFmtId="0" fontId="5" fillId="0" borderId="1"/>
    <xf numFmtId="44" fontId="1" fillId="0" borderId="0" applyFont="0" applyFill="0" applyBorder="0" applyAlignment="0" applyProtection="0"/>
    <xf numFmtId="0" fontId="8" fillId="0" borderId="0"/>
    <xf numFmtId="0" fontId="3" fillId="5" borderId="1"/>
    <xf numFmtId="0" fontId="2" fillId="6" borderId="1"/>
    <xf numFmtId="0" fontId="1" fillId="7" borderId="1"/>
    <xf numFmtId="0" fontId="2" fillId="6" borderId="1"/>
    <xf numFmtId="0" fontId="1" fillId="9" borderId="1"/>
    <xf numFmtId="0" fontId="6" fillId="0" borderId="1"/>
    <xf numFmtId="0" fontId="4" fillId="4" borderId="1"/>
    <xf numFmtId="0" fontId="7" fillId="0" borderId="0"/>
    <xf numFmtId="0" fontId="2" fillId="2" borderId="1"/>
    <xf numFmtId="0" fontId="7" fillId="0" borderId="0"/>
    <xf numFmtId="43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0" fillId="0" borderId="0" applyNumberFormat="0" applyFill="0" applyBorder="0" applyAlignment="0" applyProtection="0"/>
    <xf numFmtId="0" fontId="21" fillId="10" borderId="0" applyNumberFormat="0" applyBorder="0" applyAlignment="0" applyProtection="0"/>
    <xf numFmtId="0" fontId="22" fillId="11" borderId="0" applyNumberFormat="0" applyBorder="0" applyAlignment="0" applyProtection="0"/>
    <xf numFmtId="0" fontId="23" fillId="12" borderId="0" applyNumberFormat="0" applyBorder="0" applyAlignment="0" applyProtection="0"/>
    <xf numFmtId="0" fontId="24" fillId="13" borderId="7" applyNumberFormat="0" applyAlignment="0" applyProtection="0"/>
    <xf numFmtId="0" fontId="25" fillId="14" borderId="8" applyNumberFormat="0" applyAlignment="0" applyProtection="0"/>
    <xf numFmtId="0" fontId="26" fillId="14" borderId="7" applyNumberFormat="0" applyAlignment="0" applyProtection="0"/>
    <xf numFmtId="0" fontId="27" fillId="0" borderId="9" applyNumberFormat="0" applyFill="0" applyAlignment="0" applyProtection="0"/>
    <xf numFmtId="0" fontId="28" fillId="15" borderId="10" applyNumberFormat="0" applyAlignment="0" applyProtection="0"/>
    <xf numFmtId="0" fontId="29" fillId="0" borderId="0" applyNumberFormat="0" applyFill="0" applyBorder="0" applyAlignment="0" applyProtection="0"/>
    <xf numFmtId="0" fontId="1" fillId="16" borderId="11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12" applyNumberFormat="0" applyFill="0" applyAlignment="0" applyProtection="0"/>
    <xf numFmtId="0" fontId="3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32" fillId="40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6" fillId="49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51" borderId="0" applyNumberFormat="0" applyBorder="0" applyAlignment="0" applyProtection="0"/>
    <xf numFmtId="0" fontId="36" fillId="49" borderId="0" applyNumberFormat="0" applyBorder="0" applyAlignment="0" applyProtection="0"/>
    <xf numFmtId="0" fontId="36" fillId="47" borderId="0" applyNumberFormat="0" applyBorder="0" applyAlignment="0" applyProtection="0"/>
    <xf numFmtId="0" fontId="36" fillId="49" borderId="0" applyNumberFormat="0" applyBorder="0" applyAlignment="0" applyProtection="0"/>
    <xf numFmtId="0" fontId="36" fillId="54" borderId="0" applyNumberFormat="0" applyBorder="0" applyAlignment="0" applyProtection="0"/>
    <xf numFmtId="0" fontId="36" fillId="55" borderId="0" applyNumberFormat="0" applyBorder="0" applyAlignment="0" applyProtection="0"/>
    <xf numFmtId="0" fontId="36" fillId="56" borderId="0" applyNumberFormat="0" applyBorder="0" applyAlignment="0" applyProtection="0"/>
    <xf numFmtId="0" fontId="36" fillId="52" borderId="0" applyNumberFormat="0" applyBorder="0" applyAlignment="0" applyProtection="0"/>
    <xf numFmtId="0" fontId="36" fillId="57" borderId="0" applyNumberFormat="0" applyBorder="0" applyAlignment="0" applyProtection="0"/>
    <xf numFmtId="0" fontId="57" fillId="2" borderId="1"/>
    <xf numFmtId="0" fontId="52" fillId="58" borderId="13"/>
    <xf numFmtId="0" fontId="3" fillId="2" borderId="1"/>
    <xf numFmtId="0" fontId="37" fillId="43" borderId="0" applyNumberFormat="0" applyBorder="0" applyAlignment="0" applyProtection="0"/>
    <xf numFmtId="0" fontId="38" fillId="42" borderId="14" applyNumberFormat="0" applyAlignment="0" applyProtection="0"/>
    <xf numFmtId="0" fontId="39" fillId="59" borderId="15" applyNumberFormat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56" fillId="0" borderId="1"/>
    <xf numFmtId="0" fontId="51" fillId="0" borderId="13"/>
    <xf numFmtId="0" fontId="56" fillId="0" borderId="1"/>
    <xf numFmtId="0" fontId="5" fillId="0" borderId="1"/>
    <xf numFmtId="0" fontId="58" fillId="4" borderId="1"/>
    <xf numFmtId="0" fontId="53" fillId="53" borderId="13"/>
    <xf numFmtId="0" fontId="4" fillId="4" borderId="1"/>
    <xf numFmtId="0" fontId="57" fillId="3" borderId="1"/>
    <xf numFmtId="0" fontId="52" fillId="50" borderId="13"/>
    <xf numFmtId="0" fontId="3" fillId="3" borderId="1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56" fillId="0" borderId="1"/>
    <xf numFmtId="0" fontId="51" fillId="0" borderId="13"/>
    <xf numFmtId="0" fontId="56" fillId="0" borderId="1"/>
    <xf numFmtId="0" fontId="56" fillId="0" borderId="13"/>
    <xf numFmtId="0" fontId="5" fillId="0" borderId="1"/>
    <xf numFmtId="0" fontId="41" fillId="45" borderId="0" applyNumberFormat="0" applyBorder="0" applyAlignment="0" applyProtection="0"/>
    <xf numFmtId="0" fontId="42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5" fillId="47" borderId="14" applyNumberFormat="0" applyAlignment="0" applyProtection="0"/>
    <xf numFmtId="0" fontId="7" fillId="0" borderId="0"/>
    <xf numFmtId="0" fontId="54" fillId="0" borderId="0"/>
    <xf numFmtId="0" fontId="8" fillId="0" borderId="0"/>
    <xf numFmtId="0" fontId="55" fillId="0" borderId="0"/>
    <xf numFmtId="0" fontId="46" fillId="0" borderId="18" applyNumberFormat="0" applyFill="0" applyAlignment="0" applyProtection="0"/>
    <xf numFmtId="0" fontId="47" fillId="60" borderId="0" applyNumberFormat="0" applyBorder="0" applyAlignment="0" applyProtection="0"/>
    <xf numFmtId="0" fontId="57" fillId="5" borderId="1"/>
    <xf numFmtId="0" fontId="52" fillId="61" borderId="13"/>
    <xf numFmtId="0" fontId="3" fillId="5" borderId="1"/>
    <xf numFmtId="0" fontId="2" fillId="62" borderId="1"/>
    <xf numFmtId="0" fontId="51" fillId="42" borderId="13"/>
    <xf numFmtId="0" fontId="1" fillId="7" borderId="1"/>
    <xf numFmtId="0" fontId="10" fillId="7" borderId="13"/>
    <xf numFmtId="0" fontId="10" fillId="7" borderId="13"/>
    <xf numFmtId="0" fontId="2" fillId="6" borderId="1"/>
    <xf numFmtId="0" fontId="51" fillId="51" borderId="13"/>
    <xf numFmtId="0" fontId="2" fillId="8" borderId="1"/>
    <xf numFmtId="0" fontId="51" fillId="8" borderId="13"/>
    <xf numFmtId="0" fontId="10" fillId="0" borderId="0"/>
    <xf numFmtId="166" fontId="59" fillId="0" borderId="0"/>
    <xf numFmtId="0" fontId="1" fillId="0" borderId="0"/>
    <xf numFmtId="0" fontId="3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60" borderId="19" applyNumberFormat="0" applyFont="0" applyAlignment="0" applyProtection="0"/>
    <xf numFmtId="0" fontId="2" fillId="2" borderId="1"/>
    <xf numFmtId="0" fontId="51" fillId="58" borderId="13"/>
    <xf numFmtId="0" fontId="56" fillId="58" borderId="13"/>
    <xf numFmtId="0" fontId="48" fillId="42" borderId="20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54" fillId="0" borderId="0"/>
    <xf numFmtId="0" fontId="49" fillId="0" borderId="0" applyNumberFormat="0" applyFill="0" applyBorder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50" fillId="0" borderId="0" applyNumberFormat="0" applyFill="0" applyBorder="0" applyAlignment="0" applyProtection="0"/>
    <xf numFmtId="0" fontId="61" fillId="0" borderId="4" applyNumberFormat="0" applyFill="0" applyAlignment="0" applyProtection="0"/>
    <xf numFmtId="0" fontId="62" fillId="0" borderId="5" applyNumberFormat="0" applyFill="0" applyAlignment="0" applyProtection="0"/>
    <xf numFmtId="0" fontId="63" fillId="0" borderId="6" applyNumberFormat="0" applyFill="0" applyAlignment="0" applyProtection="0"/>
    <xf numFmtId="0" fontId="63" fillId="0" borderId="0" applyNumberFormat="0" applyFill="0" applyBorder="0" applyAlignment="0" applyProtection="0"/>
    <xf numFmtId="0" fontId="64" fillId="10" borderId="0" applyNumberFormat="0" applyBorder="0" applyAlignment="0" applyProtection="0"/>
    <xf numFmtId="0" fontId="65" fillId="11" borderId="0" applyNumberFormat="0" applyBorder="0" applyAlignment="0" applyProtection="0"/>
    <xf numFmtId="0" fontId="66" fillId="12" borderId="0" applyNumberFormat="0" applyBorder="0" applyAlignment="0" applyProtection="0"/>
    <xf numFmtId="0" fontId="67" fillId="13" borderId="7" applyNumberFormat="0" applyAlignment="0" applyProtection="0"/>
    <xf numFmtId="0" fontId="68" fillId="14" borderId="8" applyNumberFormat="0" applyAlignment="0" applyProtection="0"/>
    <xf numFmtId="0" fontId="69" fillId="14" borderId="7" applyNumberFormat="0" applyAlignment="0" applyProtection="0"/>
    <xf numFmtId="0" fontId="70" fillId="0" borderId="9" applyNumberFormat="0" applyFill="0" applyAlignment="0" applyProtection="0"/>
    <xf numFmtId="0" fontId="71" fillId="15" borderId="10" applyNumberFormat="0" applyAlignment="0" applyProtection="0"/>
    <xf numFmtId="0" fontId="72" fillId="0" borderId="0" applyNumberFormat="0" applyFill="0" applyBorder="0" applyAlignment="0" applyProtection="0"/>
    <xf numFmtId="0" fontId="60" fillId="16" borderId="11" applyNumberFormat="0" applyFont="0" applyAlignment="0" applyProtection="0"/>
    <xf numFmtId="0" fontId="73" fillId="0" borderId="0" applyNumberFormat="0" applyFill="0" applyBorder="0" applyAlignment="0" applyProtection="0"/>
    <xf numFmtId="0" fontId="74" fillId="0" borderId="12" applyNumberFormat="0" applyFill="0" applyAlignment="0" applyProtection="0"/>
    <xf numFmtId="0" fontId="75" fillId="17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75" fillId="24" borderId="0" applyNumberFormat="0" applyBorder="0" applyAlignment="0" applyProtection="0"/>
    <xf numFmtId="0" fontId="75" fillId="25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75" fillId="28" borderId="0" applyNumberFormat="0" applyBorder="0" applyAlignment="0" applyProtection="0"/>
    <xf numFmtId="0" fontId="75" fillId="29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75" fillId="32" borderId="0" applyNumberFormat="0" applyBorder="0" applyAlignment="0" applyProtection="0"/>
    <xf numFmtId="0" fontId="75" fillId="33" borderId="0" applyNumberFormat="0" applyBorder="0" applyAlignment="0" applyProtection="0"/>
    <xf numFmtId="0" fontId="60" fillId="34" borderId="0" applyNumberFormat="0" applyBorder="0" applyAlignment="0" applyProtection="0"/>
    <xf numFmtId="0" fontId="60" fillId="35" borderId="0" applyNumberFormat="0" applyBorder="0" applyAlignment="0" applyProtection="0"/>
    <xf numFmtId="0" fontId="75" fillId="36" borderId="0" applyNumberFormat="0" applyBorder="0" applyAlignment="0" applyProtection="0"/>
    <xf numFmtId="0" fontId="75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75" fillId="40" borderId="0" applyNumberFormat="0" applyBorder="0" applyAlignment="0" applyProtection="0"/>
    <xf numFmtId="0" fontId="33" fillId="42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2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9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51" borderId="0" applyNumberFormat="0" applyBorder="0" applyAlignment="0" applyProtection="0"/>
    <xf numFmtId="0" fontId="33" fillId="48" borderId="0" applyNumberFormat="0" applyBorder="0" applyAlignment="0" applyProtection="0"/>
    <xf numFmtId="0" fontId="33" fillId="47" borderId="0" applyNumberFormat="0" applyBorder="0" applyAlignment="0" applyProtection="0"/>
    <xf numFmtId="0" fontId="36" fillId="49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51" borderId="0" applyNumberFormat="0" applyBorder="0" applyAlignment="0" applyProtection="0"/>
    <xf numFmtId="0" fontId="36" fillId="49" borderId="0" applyNumberFormat="0" applyBorder="0" applyAlignment="0" applyProtection="0"/>
    <xf numFmtId="0" fontId="36" fillId="47" borderId="0" applyNumberFormat="0" applyBorder="0" applyAlignment="0" applyProtection="0"/>
    <xf numFmtId="0" fontId="36" fillId="49" borderId="0" applyNumberFormat="0" applyBorder="0" applyAlignment="0" applyProtection="0"/>
    <xf numFmtId="0" fontId="36" fillId="54" borderId="0" applyNumberFormat="0" applyBorder="0" applyAlignment="0" applyProtection="0"/>
    <xf numFmtId="0" fontId="36" fillId="55" borderId="0" applyNumberFormat="0" applyBorder="0" applyAlignment="0" applyProtection="0"/>
    <xf numFmtId="0" fontId="36" fillId="56" borderId="0" applyNumberFormat="0" applyBorder="0" applyAlignment="0" applyProtection="0"/>
    <xf numFmtId="0" fontId="36" fillId="52" borderId="0" applyNumberFormat="0" applyBorder="0" applyAlignment="0" applyProtection="0"/>
    <xf numFmtId="0" fontId="36" fillId="57" borderId="0" applyNumberFormat="0" applyBorder="0" applyAlignment="0" applyProtection="0"/>
    <xf numFmtId="0" fontId="52" fillId="58" borderId="13"/>
    <xf numFmtId="0" fontId="37" fillId="43" borderId="0" applyNumberFormat="0" applyBorder="0" applyAlignment="0" applyProtection="0"/>
    <xf numFmtId="0" fontId="38" fillId="42" borderId="14" applyNumberFormat="0" applyAlignment="0" applyProtection="0"/>
    <xf numFmtId="0" fontId="39" fillId="59" borderId="15" applyNumberFormat="0" applyAlignment="0" applyProtection="0"/>
    <xf numFmtId="43" fontId="33" fillId="0" borderId="0" applyFont="0" applyFill="0" applyBorder="0" applyAlignment="0" applyProtection="0"/>
    <xf numFmtId="0" fontId="51" fillId="0" borderId="13"/>
    <xf numFmtId="0" fontId="53" fillId="53" borderId="13"/>
    <xf numFmtId="0" fontId="52" fillId="50" borderId="13"/>
    <xf numFmtId="44" fontId="33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51" fillId="0" borderId="13"/>
    <xf numFmtId="0" fontId="41" fillId="45" borderId="0" applyNumberFormat="0" applyBorder="0" applyAlignment="0" applyProtection="0"/>
    <xf numFmtId="0" fontId="42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5" fillId="47" borderId="14" applyNumberFormat="0" applyAlignment="0" applyProtection="0"/>
    <xf numFmtId="0" fontId="54" fillId="0" borderId="0"/>
    <xf numFmtId="0" fontId="55" fillId="0" borderId="0"/>
    <xf numFmtId="0" fontId="46" fillId="0" borderId="18" applyNumberFormat="0" applyFill="0" applyAlignment="0" applyProtection="0"/>
    <xf numFmtId="0" fontId="47" fillId="60" borderId="0" applyNumberFormat="0" applyBorder="0" applyAlignment="0" applyProtection="0"/>
    <xf numFmtId="0" fontId="52" fillId="61" borderId="13"/>
    <xf numFmtId="0" fontId="51" fillId="42" borderId="13"/>
    <xf numFmtId="0" fontId="10" fillId="7" borderId="13"/>
    <xf numFmtId="0" fontId="51" fillId="51" borderId="13"/>
    <xf numFmtId="0" fontId="51" fillId="8" borderId="13"/>
    <xf numFmtId="0" fontId="35" fillId="0" borderId="0"/>
    <xf numFmtId="0" fontId="35" fillId="60" borderId="19" applyNumberFormat="0" applyFont="0" applyAlignment="0" applyProtection="0"/>
    <xf numFmtId="0" fontId="51" fillId="58" borderId="13"/>
    <xf numFmtId="0" fontId="48" fillId="42" borderId="20" applyNumberFormat="0" applyAlignment="0" applyProtection="0"/>
    <xf numFmtId="9" fontId="33" fillId="0" borderId="0" applyFont="0" applyFill="0" applyBorder="0" applyAlignment="0" applyProtection="0"/>
    <xf numFmtId="0" fontId="54" fillId="0" borderId="0"/>
    <xf numFmtId="0" fontId="34" fillId="0" borderId="21" applyNumberFormat="0" applyFill="0" applyAlignment="0" applyProtection="0"/>
    <xf numFmtId="0" fontId="50" fillId="0" borderId="0" applyNumberForma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76" fillId="0" borderId="0"/>
    <xf numFmtId="9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" fillId="2" borderId="1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1"/>
    <xf numFmtId="0" fontId="4" fillId="4" borderId="1"/>
    <xf numFmtId="0" fontId="3" fillId="3" borderId="1"/>
    <xf numFmtId="44" fontId="3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" fillId="0" borderId="1"/>
    <xf numFmtId="0" fontId="13" fillId="0" borderId="0" applyNumberFormat="0" applyFill="0" applyBorder="0" applyAlignment="0" applyProtection="0"/>
    <xf numFmtId="0" fontId="3" fillId="5" borderId="1"/>
    <xf numFmtId="0" fontId="35" fillId="0" borderId="0"/>
    <xf numFmtId="0" fontId="1" fillId="0" borderId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6" fillId="49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51" borderId="0" applyNumberFormat="0" applyBorder="0" applyAlignment="0" applyProtection="0"/>
    <xf numFmtId="0" fontId="36" fillId="49" borderId="0" applyNumberFormat="0" applyBorder="0" applyAlignment="0" applyProtection="0"/>
    <xf numFmtId="0" fontId="36" fillId="47" borderId="0" applyNumberFormat="0" applyBorder="0" applyAlignment="0" applyProtection="0"/>
    <xf numFmtId="0" fontId="36" fillId="49" borderId="0" applyNumberFormat="0" applyBorder="0" applyAlignment="0" applyProtection="0"/>
    <xf numFmtId="0" fontId="36" fillId="54" borderId="0" applyNumberFormat="0" applyBorder="0" applyAlignment="0" applyProtection="0"/>
    <xf numFmtId="0" fontId="36" fillId="55" borderId="0" applyNumberFormat="0" applyBorder="0" applyAlignment="0" applyProtection="0"/>
    <xf numFmtId="0" fontId="36" fillId="56" borderId="0" applyNumberFormat="0" applyBorder="0" applyAlignment="0" applyProtection="0"/>
    <xf numFmtId="0" fontId="36" fillId="52" borderId="0" applyNumberFormat="0" applyBorder="0" applyAlignment="0" applyProtection="0"/>
    <xf numFmtId="0" fontId="36" fillId="57" borderId="0" applyNumberFormat="0" applyBorder="0" applyAlignment="0" applyProtection="0"/>
    <xf numFmtId="0" fontId="57" fillId="2" borderId="1"/>
    <xf numFmtId="0" fontId="52" fillId="58" borderId="13"/>
    <xf numFmtId="0" fontId="38" fillId="42" borderId="14" applyNumberFormat="0" applyAlignment="0" applyProtection="0"/>
    <xf numFmtId="0" fontId="39" fillId="59" borderId="15" applyNumberFormat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56" fillId="0" borderId="1"/>
    <xf numFmtId="0" fontId="56" fillId="0" borderId="1"/>
    <xf numFmtId="0" fontId="58" fillId="4" borderId="1"/>
    <xf numFmtId="0" fontId="57" fillId="3" borderId="1"/>
    <xf numFmtId="0" fontId="52" fillId="50" borderId="13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56" fillId="0" borderId="1"/>
    <xf numFmtId="0" fontId="56" fillId="0" borderId="1"/>
    <xf numFmtId="0" fontId="56" fillId="0" borderId="13"/>
    <xf numFmtId="0" fontId="41" fillId="45" borderId="0" applyNumberFormat="0" applyBorder="0" applyAlignment="0" applyProtection="0"/>
    <xf numFmtId="0" fontId="45" fillId="47" borderId="14" applyNumberFormat="0" applyAlignment="0" applyProtection="0"/>
    <xf numFmtId="0" fontId="46" fillId="0" borderId="18" applyNumberFormat="0" applyFill="0" applyAlignment="0" applyProtection="0"/>
    <xf numFmtId="0" fontId="47" fillId="60" borderId="0" applyNumberFormat="0" applyBorder="0" applyAlignment="0" applyProtection="0"/>
    <xf numFmtId="0" fontId="57" fillId="5" borderId="1"/>
    <xf numFmtId="0" fontId="52" fillId="61" borderId="13"/>
    <xf numFmtId="0" fontId="56" fillId="58" borderId="13"/>
    <xf numFmtId="0" fontId="48" fillId="42" borderId="20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3" fillId="42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2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9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51" borderId="0" applyNumberFormat="0" applyBorder="0" applyAlignment="0" applyProtection="0"/>
    <xf numFmtId="0" fontId="33" fillId="48" borderId="0" applyNumberFormat="0" applyBorder="0" applyAlignment="0" applyProtection="0"/>
    <xf numFmtId="0" fontId="33" fillId="47" borderId="0" applyNumberFormat="0" applyBorder="0" applyAlignment="0" applyProtection="0"/>
    <xf numFmtId="0" fontId="36" fillId="49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51" borderId="0" applyNumberFormat="0" applyBorder="0" applyAlignment="0" applyProtection="0"/>
    <xf numFmtId="0" fontId="36" fillId="49" borderId="0" applyNumberFormat="0" applyBorder="0" applyAlignment="0" applyProtection="0"/>
    <xf numFmtId="0" fontId="36" fillId="47" borderId="0" applyNumberFormat="0" applyBorder="0" applyAlignment="0" applyProtection="0"/>
    <xf numFmtId="0" fontId="36" fillId="49" borderId="0" applyNumberFormat="0" applyBorder="0" applyAlignment="0" applyProtection="0"/>
    <xf numFmtId="0" fontId="36" fillId="54" borderId="0" applyNumberFormat="0" applyBorder="0" applyAlignment="0" applyProtection="0"/>
    <xf numFmtId="0" fontId="36" fillId="55" borderId="0" applyNumberFormat="0" applyBorder="0" applyAlignment="0" applyProtection="0"/>
    <xf numFmtId="0" fontId="36" fillId="56" borderId="0" applyNumberFormat="0" applyBorder="0" applyAlignment="0" applyProtection="0"/>
    <xf numFmtId="0" fontId="36" fillId="52" borderId="0" applyNumberFormat="0" applyBorder="0" applyAlignment="0" applyProtection="0"/>
    <xf numFmtId="0" fontId="36" fillId="57" borderId="0" applyNumberFormat="0" applyBorder="0" applyAlignment="0" applyProtection="0"/>
    <xf numFmtId="0" fontId="52" fillId="58" borderId="13"/>
    <xf numFmtId="0" fontId="38" fillId="42" borderId="14" applyNumberFormat="0" applyAlignment="0" applyProtection="0"/>
    <xf numFmtId="0" fontId="39" fillId="59" borderId="15" applyNumberFormat="0" applyAlignment="0" applyProtection="0"/>
    <xf numFmtId="43" fontId="33" fillId="0" borderId="0" applyFont="0" applyFill="0" applyBorder="0" applyAlignment="0" applyProtection="0"/>
    <xf numFmtId="0" fontId="52" fillId="50" borderId="13"/>
    <xf numFmtId="44" fontId="33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45" borderId="0" applyNumberFormat="0" applyBorder="0" applyAlignment="0" applyProtection="0"/>
    <xf numFmtId="0" fontId="45" fillId="47" borderId="14" applyNumberFormat="0" applyAlignment="0" applyProtection="0"/>
    <xf numFmtId="0" fontId="46" fillId="0" borderId="18" applyNumberFormat="0" applyFill="0" applyAlignment="0" applyProtection="0"/>
    <xf numFmtId="0" fontId="47" fillId="60" borderId="0" applyNumberFormat="0" applyBorder="0" applyAlignment="0" applyProtection="0"/>
    <xf numFmtId="0" fontId="52" fillId="61" borderId="13"/>
    <xf numFmtId="0" fontId="48" fillId="42" borderId="20" applyNumberFormat="0" applyAlignment="0" applyProtection="0"/>
    <xf numFmtId="9" fontId="33" fillId="0" borderId="0" applyFont="0" applyFill="0" applyBorder="0" applyAlignment="0" applyProtection="0"/>
    <xf numFmtId="0" fontId="34" fillId="0" borderId="21" applyNumberFormat="0" applyFill="0" applyAlignment="0" applyProtection="0"/>
    <xf numFmtId="9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3">
    <xf numFmtId="0" fontId="0" fillId="0" borderId="0" xfId="0"/>
    <xf numFmtId="0" fontId="10" fillId="0" borderId="0" xfId="0" applyFont="1" applyFill="1"/>
    <xf numFmtId="0" fontId="12" fillId="0" borderId="0" xfId="0" applyFont="1"/>
    <xf numFmtId="0" fontId="12" fillId="0" borderId="0" xfId="0" quotePrefix="1" applyFont="1" applyAlignment="1">
      <alignment horizontal="left" vertical="center" indent="5"/>
    </xf>
    <xf numFmtId="0" fontId="16" fillId="0" borderId="0" xfId="0" applyFont="1" applyAlignment="1">
      <alignment horizontal="left" vertical="center" indent="12"/>
    </xf>
    <xf numFmtId="0" fontId="0" fillId="0" borderId="0" xfId="0" applyFill="1"/>
    <xf numFmtId="0" fontId="9" fillId="0" borderId="0" xfId="0" applyFont="1" applyFill="1" applyBorder="1"/>
    <xf numFmtId="0" fontId="9" fillId="0" borderId="0" xfId="0" applyFont="1" applyFill="1" applyAlignment="1"/>
    <xf numFmtId="0" fontId="0" fillId="0" borderId="0" xfId="0" applyFill="1" applyAlignment="1">
      <alignment horizontal="center"/>
    </xf>
    <xf numFmtId="0" fontId="9" fillId="0" borderId="0" xfId="0" applyFont="1" applyFill="1" applyAlignment="1">
      <alignment horizontal="center"/>
    </xf>
    <xf numFmtId="164" fontId="10" fillId="0" borderId="0" xfId="6" applyNumberFormat="1" applyFont="1" applyFill="1" applyBorder="1"/>
    <xf numFmtId="164" fontId="9" fillId="0" borderId="0" xfId="0" applyNumberFormat="1" applyFont="1" applyFill="1"/>
    <xf numFmtId="42" fontId="9" fillId="0" borderId="0" xfId="18" applyNumberFormat="1" applyFont="1" applyFill="1"/>
    <xf numFmtId="0" fontId="77" fillId="0" borderId="0" xfId="0" applyFont="1"/>
    <xf numFmtId="0" fontId="12" fillId="0" borderId="0" xfId="0" applyFont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9" fillId="0" borderId="0" xfId="0" applyFont="1" applyFill="1"/>
    <xf numFmtId="0" fontId="78" fillId="0" borderId="3" xfId="0" applyFont="1" applyBorder="1"/>
    <xf numFmtId="0" fontId="80" fillId="0" borderId="0" xfId="0" applyFont="1"/>
    <xf numFmtId="164" fontId="9" fillId="0" borderId="3" xfId="6" applyNumberFormat="1" applyFont="1" applyFill="1" applyBorder="1" applyAlignment="1">
      <alignment horizontal="center"/>
    </xf>
    <xf numFmtId="0" fontId="0" fillId="0" borderId="0" xfId="0" applyFill="1" applyBorder="1"/>
    <xf numFmtId="167" fontId="0" fillId="0" borderId="0" xfId="0" applyNumberFormat="1" applyFill="1" applyBorder="1"/>
    <xf numFmtId="164" fontId="9" fillId="0" borderId="24" xfId="6" applyNumberFormat="1" applyFont="1" applyFill="1" applyBorder="1" applyAlignment="1">
      <alignment horizontal="center"/>
    </xf>
    <xf numFmtId="164" fontId="9" fillId="0" borderId="25" xfId="6" applyNumberFormat="1" applyFont="1" applyFill="1" applyBorder="1" applyAlignment="1">
      <alignment horizontal="center"/>
    </xf>
    <xf numFmtId="0" fontId="82" fillId="0" borderId="0" xfId="0" applyFont="1" applyFill="1" applyBorder="1"/>
    <xf numFmtId="167" fontId="82" fillId="0" borderId="0" xfId="0" applyNumberFormat="1" applyFont="1" applyFill="1" applyBorder="1"/>
    <xf numFmtId="6" fontId="9" fillId="0" borderId="0" xfId="0" applyNumberFormat="1" applyFont="1" applyFill="1" applyBorder="1"/>
    <xf numFmtId="0" fontId="81" fillId="0" borderId="0" xfId="0" applyNumberFormat="1" applyFont="1" applyFill="1" applyBorder="1" applyAlignment="1">
      <alignment horizontal="right" vertical="top" wrapText="1" readingOrder="1"/>
    </xf>
    <xf numFmtId="164" fontId="9" fillId="0" borderId="23" xfId="6" applyNumberFormat="1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81" fillId="0" borderId="2" xfId="0" applyFont="1" applyFill="1" applyBorder="1" applyAlignment="1">
      <alignment horizontal="center"/>
    </xf>
    <xf numFmtId="0" fontId="81" fillId="0" borderId="2" xfId="0" applyFont="1" applyFill="1" applyBorder="1" applyAlignment="1">
      <alignment horizontal="center" wrapText="1"/>
    </xf>
    <xf numFmtId="0" fontId="11" fillId="0" borderId="0" xfId="0" applyFont="1" applyFill="1" applyBorder="1"/>
    <xf numFmtId="0" fontId="11" fillId="0" borderId="3" xfId="0" applyFont="1" applyFill="1" applyBorder="1" applyAlignment="1">
      <alignment horizontal="left"/>
    </xf>
    <xf numFmtId="0" fontId="11" fillId="0" borderId="3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wrapText="1"/>
    </xf>
    <xf numFmtId="3" fontId="9" fillId="0" borderId="23" xfId="6" applyNumberFormat="1" applyFont="1" applyFill="1" applyBorder="1" applyAlignment="1">
      <alignment horizontal="center"/>
    </xf>
    <xf numFmtId="37" fontId="81" fillId="0" borderId="0" xfId="0" applyNumberFormat="1" applyFont="1" applyFill="1" applyBorder="1" applyAlignment="1">
      <alignment horizontal="right" vertical="top" wrapText="1" readingOrder="1"/>
    </xf>
    <xf numFmtId="0" fontId="83" fillId="0" borderId="0" xfId="0" applyFont="1" applyFill="1" applyBorder="1"/>
    <xf numFmtId="0" fontId="83" fillId="0" borderId="0" xfId="0" applyFont="1" applyFill="1" applyBorder="1" applyAlignment="1"/>
    <xf numFmtId="0" fontId="81" fillId="0" borderId="1" xfId="0" applyFont="1" applyFill="1" applyBorder="1" applyAlignment="1">
      <alignment horizontal="center"/>
    </xf>
    <xf numFmtId="0" fontId="84" fillId="0" borderId="0" xfId="0" applyFont="1"/>
    <xf numFmtId="0" fontId="85" fillId="0" borderId="0" xfId="0" applyFont="1"/>
    <xf numFmtId="0" fontId="86" fillId="0" borderId="0" xfId="0" applyFont="1"/>
    <xf numFmtId="165" fontId="87" fillId="0" borderId="0" xfId="0" applyNumberFormat="1" applyFont="1" applyAlignment="1">
      <alignment horizontal="left"/>
    </xf>
    <xf numFmtId="0" fontId="88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9" fillId="0" borderId="0" xfId="0" applyFont="1" applyFill="1" applyBorder="1" applyAlignment="1"/>
    <xf numFmtId="6" fontId="81" fillId="0" borderId="0" xfId="0" applyNumberFormat="1" applyFont="1" applyFill="1" applyBorder="1" applyAlignment="1">
      <alignment horizontal="right" vertical="top" wrapText="1" readingOrder="1"/>
    </xf>
    <xf numFmtId="3" fontId="81" fillId="0" borderId="0" xfId="0" applyNumberFormat="1" applyFont="1" applyFill="1" applyBorder="1" applyAlignment="1">
      <alignment horizontal="right" vertical="top" wrapText="1" readingOrder="1"/>
    </xf>
    <xf numFmtId="3" fontId="89" fillId="0" borderId="0" xfId="0" applyNumberFormat="1" applyFont="1" applyFill="1" applyBorder="1" applyAlignment="1">
      <alignment horizontal="right" vertical="top" wrapText="1" readingOrder="1"/>
    </xf>
    <xf numFmtId="2" fontId="10" fillId="0" borderId="0" xfId="5" applyNumberFormat="1" applyFont="1" applyFill="1" applyBorder="1"/>
    <xf numFmtId="0" fontId="10" fillId="0" borderId="0" xfId="5" applyFont="1" applyFill="1" applyBorder="1"/>
    <xf numFmtId="0" fontId="89" fillId="0" borderId="0" xfId="0" applyNumberFormat="1" applyFont="1" applyFill="1" applyBorder="1" applyAlignment="1">
      <alignment horizontal="right" vertical="top" wrapText="1" readingOrder="1"/>
    </xf>
    <xf numFmtId="0" fontId="9" fillId="0" borderId="0" xfId="0" applyFont="1" applyFill="1" applyBorder="1" applyAlignment="1">
      <alignment wrapText="1"/>
    </xf>
    <xf numFmtId="0" fontId="82" fillId="0" borderId="0" xfId="0" applyFont="1" applyFill="1"/>
    <xf numFmtId="0" fontId="10" fillId="0" borderId="0" xfId="0" applyNumberFormat="1" applyFont="1" applyFill="1" applyBorder="1" applyAlignment="1">
      <alignment horizontal="left" vertical="top" wrapText="1" readingOrder="1"/>
    </xf>
    <xf numFmtId="0" fontId="10" fillId="0" borderId="0" xfId="0" applyNumberFormat="1" applyFont="1" applyFill="1" applyBorder="1" applyAlignment="1">
      <alignment horizontal="right" vertical="top" wrapText="1" readingOrder="1"/>
    </xf>
    <xf numFmtId="0" fontId="51" fillId="0" borderId="0" xfId="0" applyNumberFormat="1" applyFont="1" applyFill="1" applyBorder="1" applyAlignment="1">
      <alignment horizontal="left" vertical="top" wrapText="1" readingOrder="1"/>
    </xf>
    <xf numFmtId="3" fontId="10" fillId="0" borderId="0" xfId="0" applyNumberFormat="1" applyFont="1" applyFill="1" applyBorder="1" applyAlignment="1">
      <alignment vertical="top" wrapText="1" readingOrder="1"/>
    </xf>
    <xf numFmtId="3" fontId="10" fillId="0" borderId="0" xfId="0" applyNumberFormat="1" applyFont="1" applyFill="1" applyBorder="1" applyAlignment="1">
      <alignment horizontal="left" vertical="top" wrapText="1" readingOrder="1"/>
    </xf>
    <xf numFmtId="3" fontId="51" fillId="0" borderId="0" xfId="0" applyNumberFormat="1" applyFont="1" applyFill="1" applyBorder="1" applyAlignment="1">
      <alignment horizontal="left" vertical="top" wrapText="1" readingOrder="1"/>
    </xf>
    <xf numFmtId="0" fontId="10" fillId="0" borderId="0" xfId="0" applyNumberFormat="1" applyFont="1" applyFill="1" applyBorder="1" applyAlignment="1">
      <alignment vertical="top" wrapText="1" readingOrder="1"/>
    </xf>
    <xf numFmtId="0" fontId="7" fillId="0" borderId="0" xfId="0" applyFont="1" applyFill="1" applyAlignment="1">
      <alignment horizontal="center"/>
    </xf>
    <xf numFmtId="164" fontId="81" fillId="0" borderId="0" xfId="6" applyNumberFormat="1" applyFont="1" applyFill="1" applyBorder="1" applyAlignment="1">
      <alignment horizontal="right" vertical="top" wrapText="1" readingOrder="1"/>
    </xf>
    <xf numFmtId="0" fontId="11" fillId="0" borderId="0" xfId="0" applyFont="1" applyFill="1"/>
    <xf numFmtId="37" fontId="10" fillId="0" borderId="0" xfId="5" applyNumberFormat="1" applyFont="1" applyFill="1" applyBorder="1"/>
    <xf numFmtId="37" fontId="9" fillId="0" borderId="0" xfId="6" applyNumberFormat="1" applyFont="1" applyFill="1" applyBorder="1"/>
    <xf numFmtId="168" fontId="10" fillId="0" borderId="0" xfId="5" applyNumberFormat="1" applyFont="1" applyFill="1" applyBorder="1"/>
    <xf numFmtId="168" fontId="9" fillId="0" borderId="0" xfId="2500" applyNumberFormat="1" applyFont="1" applyFill="1" applyBorder="1"/>
    <xf numFmtId="168" fontId="10" fillId="0" borderId="0" xfId="5" applyNumberFormat="1" applyFont="1" applyFill="1" applyBorder="1" applyAlignment="1"/>
    <xf numFmtId="0" fontId="9" fillId="0" borderId="0" xfId="0" applyFont="1" applyFill="1" applyBorder="1" applyAlignment="1">
      <alignment horizontal="center"/>
    </xf>
    <xf numFmtId="164" fontId="9" fillId="0" borderId="2" xfId="6" applyNumberFormat="1" applyFont="1" applyFill="1" applyBorder="1"/>
    <xf numFmtId="3" fontId="0" fillId="0" borderId="0" xfId="0" applyNumberFormat="1" applyFill="1"/>
    <xf numFmtId="164" fontId="9" fillId="0" borderId="22" xfId="6" applyNumberFormat="1" applyFont="1" applyFill="1" applyBorder="1" applyAlignment="1">
      <alignment horizontal="left"/>
    </xf>
    <xf numFmtId="164" fontId="9" fillId="0" borderId="24" xfId="6" applyNumberFormat="1" applyFont="1" applyFill="1" applyBorder="1" applyAlignment="1">
      <alignment horizontal="left"/>
    </xf>
    <xf numFmtId="164" fontId="9" fillId="0" borderId="1" xfId="6" applyNumberFormat="1" applyFont="1" applyFill="1" applyBorder="1" applyAlignment="1">
      <alignment horizontal="right"/>
    </xf>
    <xf numFmtId="164" fontId="9" fillId="0" borderId="25" xfId="6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center"/>
    </xf>
    <xf numFmtId="0" fontId="0" fillId="0" borderId="0" xfId="0" applyBorder="1"/>
    <xf numFmtId="0" fontId="79" fillId="0" borderId="3" xfId="0" applyFont="1" applyFill="1" applyBorder="1"/>
    <xf numFmtId="0" fontId="78" fillId="0" borderId="3" xfId="0" applyFont="1" applyBorder="1" applyAlignment="1">
      <alignment horizontal="center"/>
    </xf>
    <xf numFmtId="0" fontId="14" fillId="0" borderId="0" xfId="19" applyFont="1" applyAlignment="1">
      <alignment horizontal="left" vertical="center"/>
    </xf>
    <xf numFmtId="0" fontId="9" fillId="0" borderId="1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22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 wrapText="1"/>
    </xf>
    <xf numFmtId="0" fontId="11" fillId="0" borderId="22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0" borderId="22" xfId="0" applyFont="1" applyFill="1" applyBorder="1" applyAlignment="1">
      <alignment horizontal="center"/>
    </xf>
    <xf numFmtId="0" fontId="0" fillId="63" borderId="0" xfId="0" applyFill="1"/>
  </cellXfs>
  <cellStyles count="2501">
    <cellStyle name="20% - Accent1" xfId="38" builtinId="30" customBuiltin="1"/>
    <cellStyle name="20% - Accent1 2" xfId="61"/>
    <cellStyle name="20% - Accent1 2 2" xfId="62"/>
    <cellStyle name="20% - Accent1 2 2 2" xfId="1563"/>
    <cellStyle name="20% - Accent1 2 3" xfId="1469"/>
    <cellStyle name="20% - Accent1 2 3 2" xfId="2430"/>
    <cellStyle name="20% - Accent1 2 4" xfId="1446"/>
    <cellStyle name="20% - Accent1 2 5" xfId="1562"/>
    <cellStyle name="20% - Accent2" xfId="42" builtinId="34" customBuiltin="1"/>
    <cellStyle name="20% - Accent2 2" xfId="63"/>
    <cellStyle name="20% - Accent2 2 2" xfId="64"/>
    <cellStyle name="20% - Accent2 2 2 2" xfId="1565"/>
    <cellStyle name="20% - Accent2 2 3" xfId="1470"/>
    <cellStyle name="20% - Accent2 2 3 2" xfId="2431"/>
    <cellStyle name="20% - Accent2 2 4" xfId="1450"/>
    <cellStyle name="20% - Accent2 2 5" xfId="1564"/>
    <cellStyle name="20% - Accent3" xfId="46" builtinId="38" customBuiltin="1"/>
    <cellStyle name="20% - Accent3 2" xfId="65"/>
    <cellStyle name="20% - Accent3 2 2" xfId="66"/>
    <cellStyle name="20% - Accent3 2 2 2" xfId="1567"/>
    <cellStyle name="20% - Accent3 2 3" xfId="1471"/>
    <cellStyle name="20% - Accent3 2 3 2" xfId="2432"/>
    <cellStyle name="20% - Accent3 2 4" xfId="1454"/>
    <cellStyle name="20% - Accent3 2 5" xfId="1566"/>
    <cellStyle name="20% - Accent4" xfId="50" builtinId="42" customBuiltin="1"/>
    <cellStyle name="20% - Accent4 2" xfId="67"/>
    <cellStyle name="20% - Accent4 2 2" xfId="68"/>
    <cellStyle name="20% - Accent4 2 2 2" xfId="1569"/>
    <cellStyle name="20% - Accent4 2 3" xfId="1472"/>
    <cellStyle name="20% - Accent4 2 3 2" xfId="2433"/>
    <cellStyle name="20% - Accent4 2 4" xfId="1458"/>
    <cellStyle name="20% - Accent4 2 5" xfId="1568"/>
    <cellStyle name="20% - Accent5" xfId="54" builtinId="46" customBuiltin="1"/>
    <cellStyle name="20% - Accent5 2" xfId="69"/>
    <cellStyle name="20% - Accent5 2 2" xfId="70"/>
    <cellStyle name="20% - Accent5 2 2 2" xfId="1571"/>
    <cellStyle name="20% - Accent5 2 3" xfId="1473"/>
    <cellStyle name="20% - Accent5 2 3 2" xfId="2434"/>
    <cellStyle name="20% - Accent5 2 4" xfId="1462"/>
    <cellStyle name="20% - Accent5 2 5" xfId="1570"/>
    <cellStyle name="20% - Accent6" xfId="58" builtinId="50" customBuiltin="1"/>
    <cellStyle name="20% - Accent6 2" xfId="71"/>
    <cellStyle name="20% - Accent6 2 2" xfId="72"/>
    <cellStyle name="20% - Accent6 2 2 2" xfId="1573"/>
    <cellStyle name="20% - Accent6 2 3" xfId="1474"/>
    <cellStyle name="20% - Accent6 2 3 2" xfId="2435"/>
    <cellStyle name="20% - Accent6 2 4" xfId="1466"/>
    <cellStyle name="20% - Accent6 2 5" xfId="1572"/>
    <cellStyle name="40% - Accent1" xfId="39" builtinId="31" customBuiltin="1"/>
    <cellStyle name="40% - Accent1 2" xfId="73"/>
    <cellStyle name="40% - Accent1 2 2" xfId="74"/>
    <cellStyle name="40% - Accent1 2 2 2" xfId="1575"/>
    <cellStyle name="40% - Accent1 2 3" xfId="1475"/>
    <cellStyle name="40% - Accent1 2 3 2" xfId="2436"/>
    <cellStyle name="40% - Accent1 2 4" xfId="1447"/>
    <cellStyle name="40% - Accent1 2 5" xfId="1574"/>
    <cellStyle name="40% - Accent2" xfId="43" builtinId="35" customBuiltin="1"/>
    <cellStyle name="40% - Accent2 2" xfId="75"/>
    <cellStyle name="40% - Accent2 2 2" xfId="76"/>
    <cellStyle name="40% - Accent2 2 2 2" xfId="1577"/>
    <cellStyle name="40% - Accent2 2 3" xfId="1476"/>
    <cellStyle name="40% - Accent2 2 3 2" xfId="2437"/>
    <cellStyle name="40% - Accent2 2 4" xfId="1451"/>
    <cellStyle name="40% - Accent2 2 5" xfId="1576"/>
    <cellStyle name="40% - Accent3" xfId="47" builtinId="39" customBuiltin="1"/>
    <cellStyle name="40% - Accent3 2" xfId="77"/>
    <cellStyle name="40% - Accent3 2 2" xfId="78"/>
    <cellStyle name="40% - Accent3 2 2 2" xfId="1579"/>
    <cellStyle name="40% - Accent3 2 3" xfId="1477"/>
    <cellStyle name="40% - Accent3 2 3 2" xfId="2438"/>
    <cellStyle name="40% - Accent3 2 4" xfId="1455"/>
    <cellStyle name="40% - Accent3 2 5" xfId="1578"/>
    <cellStyle name="40% - Accent4" xfId="51" builtinId="43" customBuiltin="1"/>
    <cellStyle name="40% - Accent4 2" xfId="79"/>
    <cellStyle name="40% - Accent4 2 2" xfId="80"/>
    <cellStyle name="40% - Accent4 2 2 2" xfId="1581"/>
    <cellStyle name="40% - Accent4 2 3" xfId="1478"/>
    <cellStyle name="40% - Accent4 2 3 2" xfId="2439"/>
    <cellStyle name="40% - Accent4 2 4" xfId="1459"/>
    <cellStyle name="40% - Accent4 2 5" xfId="1580"/>
    <cellStyle name="40% - Accent5" xfId="55" builtinId="47" customBuiltin="1"/>
    <cellStyle name="40% - Accent5 2" xfId="81"/>
    <cellStyle name="40% - Accent5 2 2" xfId="82"/>
    <cellStyle name="40% - Accent5 2 2 2" xfId="1583"/>
    <cellStyle name="40% - Accent5 2 3" xfId="1479"/>
    <cellStyle name="40% - Accent5 2 3 2" xfId="2440"/>
    <cellStyle name="40% - Accent5 2 4" xfId="1463"/>
    <cellStyle name="40% - Accent5 2 5" xfId="1582"/>
    <cellStyle name="40% - Accent6" xfId="59" builtinId="51" customBuiltin="1"/>
    <cellStyle name="40% - Accent6 2" xfId="83"/>
    <cellStyle name="40% - Accent6 2 2" xfId="84"/>
    <cellStyle name="40% - Accent6 2 2 2" xfId="1585"/>
    <cellStyle name="40% - Accent6 2 3" xfId="1480"/>
    <cellStyle name="40% - Accent6 2 3 2" xfId="2441"/>
    <cellStyle name="40% - Accent6 2 4" xfId="1467"/>
    <cellStyle name="40% - Accent6 2 5" xfId="1584"/>
    <cellStyle name="60% - Accent1" xfId="40" builtinId="32" customBuiltin="1"/>
    <cellStyle name="60% - Accent1 2" xfId="85"/>
    <cellStyle name="60% - Accent1 2 2" xfId="1481"/>
    <cellStyle name="60% - Accent1 2 2 2" xfId="2442"/>
    <cellStyle name="60% - Accent1 2 3" xfId="1448"/>
    <cellStyle name="60% - Accent1 2 4" xfId="1586"/>
    <cellStyle name="60% - Accent2" xfId="44" builtinId="36" customBuiltin="1"/>
    <cellStyle name="60% - Accent2 2" xfId="86"/>
    <cellStyle name="60% - Accent2 2 2" xfId="1482"/>
    <cellStyle name="60% - Accent2 2 2 2" xfId="2443"/>
    <cellStyle name="60% - Accent2 2 3" xfId="1452"/>
    <cellStyle name="60% - Accent2 2 4" xfId="1587"/>
    <cellStyle name="60% - Accent3" xfId="48" builtinId="40" customBuiltin="1"/>
    <cellStyle name="60% - Accent3 2" xfId="87"/>
    <cellStyle name="60% - Accent3 2 2" xfId="1483"/>
    <cellStyle name="60% - Accent3 2 2 2" xfId="2444"/>
    <cellStyle name="60% - Accent3 2 3" xfId="1456"/>
    <cellStyle name="60% - Accent3 2 4" xfId="1588"/>
    <cellStyle name="60% - Accent4" xfId="52" builtinId="44" customBuiltin="1"/>
    <cellStyle name="60% - Accent4 2" xfId="88"/>
    <cellStyle name="60% - Accent4 2 2" xfId="1484"/>
    <cellStyle name="60% - Accent4 2 2 2" xfId="2445"/>
    <cellStyle name="60% - Accent4 2 3" xfId="1460"/>
    <cellStyle name="60% - Accent4 2 4" xfId="1589"/>
    <cellStyle name="60% - Accent5" xfId="56" builtinId="48" customBuiltin="1"/>
    <cellStyle name="60% - Accent5 2" xfId="89"/>
    <cellStyle name="60% - Accent5 2 2" xfId="1485"/>
    <cellStyle name="60% - Accent5 2 2 2" xfId="2446"/>
    <cellStyle name="60% - Accent5 2 3" xfId="1464"/>
    <cellStyle name="60% - Accent5 2 4" xfId="1590"/>
    <cellStyle name="60% - Accent6" xfId="60" builtinId="52" customBuiltin="1"/>
    <cellStyle name="60% - Accent6 2" xfId="90"/>
    <cellStyle name="60% - Accent6 2 2" xfId="1486"/>
    <cellStyle name="60% - Accent6 2 2 2" xfId="2447"/>
    <cellStyle name="60% - Accent6 2 3" xfId="1468"/>
    <cellStyle name="60% - Accent6 2 4" xfId="1591"/>
    <cellStyle name="Accent1" xfId="37" builtinId="29" customBuiltin="1"/>
    <cellStyle name="Accent1 2" xfId="91"/>
    <cellStyle name="Accent1 2 2" xfId="1487"/>
    <cellStyle name="Accent1 2 2 2" xfId="2448"/>
    <cellStyle name="Accent1 2 3" xfId="1445"/>
    <cellStyle name="Accent1 2 4" xfId="1592"/>
    <cellStyle name="Accent2" xfId="41" builtinId="33" customBuiltin="1"/>
    <cellStyle name="Accent2 2" xfId="92"/>
    <cellStyle name="Accent2 2 2" xfId="1488"/>
    <cellStyle name="Accent2 2 2 2" xfId="2449"/>
    <cellStyle name="Accent2 2 3" xfId="1449"/>
    <cellStyle name="Accent2 2 4" xfId="1593"/>
    <cellStyle name="Accent3" xfId="45" builtinId="37" customBuiltin="1"/>
    <cellStyle name="Accent3 2" xfId="93"/>
    <cellStyle name="Accent3 2 2" xfId="1489"/>
    <cellStyle name="Accent3 2 2 2" xfId="2450"/>
    <cellStyle name="Accent3 2 3" xfId="1453"/>
    <cellStyle name="Accent3 2 4" xfId="1594"/>
    <cellStyle name="Accent4" xfId="49" builtinId="41" customBuiltin="1"/>
    <cellStyle name="Accent4 2" xfId="94"/>
    <cellStyle name="Accent4 2 2" xfId="1490"/>
    <cellStyle name="Accent4 2 2 2" xfId="2451"/>
    <cellStyle name="Accent4 2 3" xfId="1457"/>
    <cellStyle name="Accent4 2 4" xfId="1595"/>
    <cellStyle name="Accent5" xfId="53" builtinId="45" customBuiltin="1"/>
    <cellStyle name="Accent5 2" xfId="95"/>
    <cellStyle name="Accent5 2 2" xfId="1491"/>
    <cellStyle name="Accent5 2 2 2" xfId="2452"/>
    <cellStyle name="Accent5 2 3" xfId="1461"/>
    <cellStyle name="Accent5 2 4" xfId="1596"/>
    <cellStyle name="Accent6" xfId="57" builtinId="49" customBuiltin="1"/>
    <cellStyle name="Accent6 2" xfId="96"/>
    <cellStyle name="Accent6 2 2" xfId="1492"/>
    <cellStyle name="Accent6 2 2 2" xfId="2453"/>
    <cellStyle name="Accent6 2 3" xfId="1465"/>
    <cellStyle name="Accent6 2 4" xfId="1597"/>
    <cellStyle name="AsFiled" xfId="1"/>
    <cellStyle name="AsFiled 2" xfId="97"/>
    <cellStyle name="AsFiled 2 2" xfId="98"/>
    <cellStyle name="AsFiled 2 2 2" xfId="1599"/>
    <cellStyle name="AsFiled 2 3" xfId="1598"/>
    <cellStyle name="AsFiled 3" xfId="99"/>
    <cellStyle name="AsFiled 4" xfId="1493"/>
    <cellStyle name="AsFiled 4 2" xfId="2454"/>
    <cellStyle name="AsFiled 5" xfId="1541"/>
    <cellStyle name="Bad" xfId="26" builtinId="27" customBuiltin="1"/>
    <cellStyle name="Bad 2" xfId="100"/>
    <cellStyle name="Bad 2 2" xfId="1494"/>
    <cellStyle name="Bad 2 3" xfId="1434"/>
    <cellStyle name="Calculation" xfId="30" builtinId="22" customBuiltin="1"/>
    <cellStyle name="Calculation 2" xfId="101"/>
    <cellStyle name="Calculation 2 2" xfId="1495"/>
    <cellStyle name="Calculation 2 2 2" xfId="2455"/>
    <cellStyle name="Calculation 2 3" xfId="1438"/>
    <cellStyle name="Calculation 2 4" xfId="1600"/>
    <cellStyle name="Check Cell" xfId="32" builtinId="23" customBuiltin="1"/>
    <cellStyle name="Check Cell 2" xfId="102"/>
    <cellStyle name="Check Cell 2 2" xfId="1496"/>
    <cellStyle name="Check Cell 2 2 2" xfId="2456"/>
    <cellStyle name="Check Cell 2 3" xfId="1440"/>
    <cellStyle name="Check Cell 2 4" xfId="1601"/>
    <cellStyle name="Comma" xfId="18" builtinId="3"/>
    <cellStyle name="Comma 10" xfId="104"/>
    <cellStyle name="Comma 10 2" xfId="1603"/>
    <cellStyle name="Comma 11" xfId="1497"/>
    <cellStyle name="Comma 11 2" xfId="2457"/>
    <cellStyle name="Comma 12" xfId="1534"/>
    <cellStyle name="Comma 12 2" xfId="2471"/>
    <cellStyle name="Comma 13" xfId="1537"/>
    <cellStyle name="Comma 13 2" xfId="2474"/>
    <cellStyle name="Comma 14" xfId="1540"/>
    <cellStyle name="Comma 14 2" xfId="2477"/>
    <cellStyle name="Comma 15" xfId="1542"/>
    <cellStyle name="Comma 15 2" xfId="2478"/>
    <cellStyle name="Comma 16" xfId="1556"/>
    <cellStyle name="Comma 16 2" xfId="2482"/>
    <cellStyle name="Comma 17" xfId="1602"/>
    <cellStyle name="Comma 18" xfId="1559"/>
    <cellStyle name="Comma 19" xfId="1557"/>
    <cellStyle name="Comma 2" xfId="105"/>
    <cellStyle name="Comma 2 10" xfId="106"/>
    <cellStyle name="Comma 2 11" xfId="107"/>
    <cellStyle name="Comma 2 11 2" xfId="1605"/>
    <cellStyle name="Comma 2 12" xfId="1529"/>
    <cellStyle name="Comma 2 13" xfId="1543"/>
    <cellStyle name="Comma 2 13 2" xfId="2479"/>
    <cellStyle name="Comma 2 14" xfId="1604"/>
    <cellStyle name="Comma 2 2" xfId="108"/>
    <cellStyle name="Comma 2 2 10" xfId="109"/>
    <cellStyle name="Comma 2 2 10 2" xfId="1607"/>
    <cellStyle name="Comma 2 2 11" xfId="1606"/>
    <cellStyle name="Comma 2 2 2" xfId="110"/>
    <cellStyle name="Comma 2 2 2 2" xfId="111"/>
    <cellStyle name="Comma 2 2 2 2 2" xfId="112"/>
    <cellStyle name="Comma 2 2 2 2 2 2" xfId="113"/>
    <cellStyle name="Comma 2 2 2 2 2 2 2" xfId="114"/>
    <cellStyle name="Comma 2 2 2 2 2 2 2 2" xfId="115"/>
    <cellStyle name="Comma 2 2 2 2 2 2 2 2 2" xfId="1613"/>
    <cellStyle name="Comma 2 2 2 2 2 2 2 3" xfId="1612"/>
    <cellStyle name="Comma 2 2 2 2 2 2 3" xfId="116"/>
    <cellStyle name="Comma 2 2 2 2 2 2 4" xfId="117"/>
    <cellStyle name="Comma 2 2 2 2 2 2 4 2" xfId="1614"/>
    <cellStyle name="Comma 2 2 2 2 2 2 5" xfId="1611"/>
    <cellStyle name="Comma 2 2 2 2 2 3" xfId="118"/>
    <cellStyle name="Comma 2 2 2 2 2 3 2" xfId="119"/>
    <cellStyle name="Comma 2 2 2 2 2 3 2 2" xfId="1616"/>
    <cellStyle name="Comma 2 2 2 2 2 3 3" xfId="1615"/>
    <cellStyle name="Comma 2 2 2 2 2 4" xfId="120"/>
    <cellStyle name="Comma 2 2 2 2 2 5" xfId="121"/>
    <cellStyle name="Comma 2 2 2 2 2 5 2" xfId="1617"/>
    <cellStyle name="Comma 2 2 2 2 2 6" xfId="1610"/>
    <cellStyle name="Comma 2 2 2 2 3" xfId="122"/>
    <cellStyle name="Comma 2 2 2 2 3 2" xfId="123"/>
    <cellStyle name="Comma 2 2 2 2 3 2 2" xfId="124"/>
    <cellStyle name="Comma 2 2 2 2 3 2 2 2" xfId="1620"/>
    <cellStyle name="Comma 2 2 2 2 3 2 3" xfId="1619"/>
    <cellStyle name="Comma 2 2 2 2 3 3" xfId="125"/>
    <cellStyle name="Comma 2 2 2 2 3 4" xfId="126"/>
    <cellStyle name="Comma 2 2 2 2 3 4 2" xfId="1621"/>
    <cellStyle name="Comma 2 2 2 2 3 5" xfId="1618"/>
    <cellStyle name="Comma 2 2 2 2 4" xfId="127"/>
    <cellStyle name="Comma 2 2 2 2 4 2" xfId="128"/>
    <cellStyle name="Comma 2 2 2 2 4 2 2" xfId="1623"/>
    <cellStyle name="Comma 2 2 2 2 4 3" xfId="1622"/>
    <cellStyle name="Comma 2 2 2 2 5" xfId="129"/>
    <cellStyle name="Comma 2 2 2 2 6" xfId="130"/>
    <cellStyle name="Comma 2 2 2 2 6 2" xfId="1624"/>
    <cellStyle name="Comma 2 2 2 2 7" xfId="1609"/>
    <cellStyle name="Comma 2 2 2 3" xfId="131"/>
    <cellStyle name="Comma 2 2 2 3 2" xfId="132"/>
    <cellStyle name="Comma 2 2 2 3 2 2" xfId="133"/>
    <cellStyle name="Comma 2 2 2 3 2 2 2" xfId="134"/>
    <cellStyle name="Comma 2 2 2 3 2 2 2 2" xfId="1628"/>
    <cellStyle name="Comma 2 2 2 3 2 2 3" xfId="1627"/>
    <cellStyle name="Comma 2 2 2 3 2 3" xfId="135"/>
    <cellStyle name="Comma 2 2 2 3 2 4" xfId="136"/>
    <cellStyle name="Comma 2 2 2 3 2 4 2" xfId="1629"/>
    <cellStyle name="Comma 2 2 2 3 2 5" xfId="1626"/>
    <cellStyle name="Comma 2 2 2 3 3" xfId="137"/>
    <cellStyle name="Comma 2 2 2 3 3 2" xfId="138"/>
    <cellStyle name="Comma 2 2 2 3 3 2 2" xfId="1631"/>
    <cellStyle name="Comma 2 2 2 3 3 3" xfId="1630"/>
    <cellStyle name="Comma 2 2 2 3 4" xfId="139"/>
    <cellStyle name="Comma 2 2 2 3 5" xfId="140"/>
    <cellStyle name="Comma 2 2 2 3 5 2" xfId="1632"/>
    <cellStyle name="Comma 2 2 2 3 6" xfId="1625"/>
    <cellStyle name="Comma 2 2 2 4" xfId="141"/>
    <cellStyle name="Comma 2 2 2 4 2" xfId="142"/>
    <cellStyle name="Comma 2 2 2 4 2 2" xfId="143"/>
    <cellStyle name="Comma 2 2 2 4 2 2 2" xfId="1635"/>
    <cellStyle name="Comma 2 2 2 4 2 3" xfId="1634"/>
    <cellStyle name="Comma 2 2 2 4 3" xfId="144"/>
    <cellStyle name="Comma 2 2 2 4 4" xfId="145"/>
    <cellStyle name="Comma 2 2 2 4 4 2" xfId="1636"/>
    <cellStyle name="Comma 2 2 2 4 5" xfId="1633"/>
    <cellStyle name="Comma 2 2 2 5" xfId="146"/>
    <cellStyle name="Comma 2 2 2 5 2" xfId="147"/>
    <cellStyle name="Comma 2 2 2 5 2 2" xfId="1638"/>
    <cellStyle name="Comma 2 2 2 5 3" xfId="1637"/>
    <cellStyle name="Comma 2 2 2 6" xfId="148"/>
    <cellStyle name="Comma 2 2 2 7" xfId="149"/>
    <cellStyle name="Comma 2 2 2 7 2" xfId="1639"/>
    <cellStyle name="Comma 2 2 2 8" xfId="1608"/>
    <cellStyle name="Comma 2 2 3" xfId="150"/>
    <cellStyle name="Comma 2 2 3 2" xfId="151"/>
    <cellStyle name="Comma 2 2 3 2 2" xfId="152"/>
    <cellStyle name="Comma 2 2 3 2 2 2" xfId="153"/>
    <cellStyle name="Comma 2 2 3 2 2 2 2" xfId="154"/>
    <cellStyle name="Comma 2 2 3 2 2 2 2 2" xfId="155"/>
    <cellStyle name="Comma 2 2 3 2 2 2 2 2 2" xfId="1645"/>
    <cellStyle name="Comma 2 2 3 2 2 2 2 3" xfId="1644"/>
    <cellStyle name="Comma 2 2 3 2 2 2 3" xfId="156"/>
    <cellStyle name="Comma 2 2 3 2 2 2 4" xfId="157"/>
    <cellStyle name="Comma 2 2 3 2 2 2 4 2" xfId="1646"/>
    <cellStyle name="Comma 2 2 3 2 2 2 5" xfId="1643"/>
    <cellStyle name="Comma 2 2 3 2 2 3" xfId="158"/>
    <cellStyle name="Comma 2 2 3 2 2 3 2" xfId="159"/>
    <cellStyle name="Comma 2 2 3 2 2 3 2 2" xfId="1648"/>
    <cellStyle name="Comma 2 2 3 2 2 3 3" xfId="1647"/>
    <cellStyle name="Comma 2 2 3 2 2 4" xfId="160"/>
    <cellStyle name="Comma 2 2 3 2 2 5" xfId="161"/>
    <cellStyle name="Comma 2 2 3 2 2 5 2" xfId="1649"/>
    <cellStyle name="Comma 2 2 3 2 2 6" xfId="1642"/>
    <cellStyle name="Comma 2 2 3 2 3" xfId="162"/>
    <cellStyle name="Comma 2 2 3 2 3 2" xfId="163"/>
    <cellStyle name="Comma 2 2 3 2 3 2 2" xfId="164"/>
    <cellStyle name="Comma 2 2 3 2 3 2 2 2" xfId="1652"/>
    <cellStyle name="Comma 2 2 3 2 3 2 3" xfId="1651"/>
    <cellStyle name="Comma 2 2 3 2 3 3" xfId="165"/>
    <cellStyle name="Comma 2 2 3 2 3 4" xfId="166"/>
    <cellStyle name="Comma 2 2 3 2 3 4 2" xfId="1653"/>
    <cellStyle name="Comma 2 2 3 2 3 5" xfId="1650"/>
    <cellStyle name="Comma 2 2 3 2 4" xfId="167"/>
    <cellStyle name="Comma 2 2 3 2 4 2" xfId="168"/>
    <cellStyle name="Comma 2 2 3 2 4 2 2" xfId="1655"/>
    <cellStyle name="Comma 2 2 3 2 4 3" xfId="1654"/>
    <cellStyle name="Comma 2 2 3 2 5" xfId="169"/>
    <cellStyle name="Comma 2 2 3 2 6" xfId="170"/>
    <cellStyle name="Comma 2 2 3 2 6 2" xfId="1656"/>
    <cellStyle name="Comma 2 2 3 2 7" xfId="1641"/>
    <cellStyle name="Comma 2 2 3 3" xfId="171"/>
    <cellStyle name="Comma 2 2 3 3 2" xfId="172"/>
    <cellStyle name="Comma 2 2 3 3 2 2" xfId="173"/>
    <cellStyle name="Comma 2 2 3 3 2 2 2" xfId="174"/>
    <cellStyle name="Comma 2 2 3 3 2 2 2 2" xfId="1660"/>
    <cellStyle name="Comma 2 2 3 3 2 2 3" xfId="1659"/>
    <cellStyle name="Comma 2 2 3 3 2 3" xfId="175"/>
    <cellStyle name="Comma 2 2 3 3 2 4" xfId="176"/>
    <cellStyle name="Comma 2 2 3 3 2 4 2" xfId="1661"/>
    <cellStyle name="Comma 2 2 3 3 2 5" xfId="1658"/>
    <cellStyle name="Comma 2 2 3 3 3" xfId="177"/>
    <cellStyle name="Comma 2 2 3 3 3 2" xfId="178"/>
    <cellStyle name="Comma 2 2 3 3 3 2 2" xfId="1663"/>
    <cellStyle name="Comma 2 2 3 3 3 3" xfId="1662"/>
    <cellStyle name="Comma 2 2 3 3 4" xfId="179"/>
    <cellStyle name="Comma 2 2 3 3 5" xfId="180"/>
    <cellStyle name="Comma 2 2 3 3 5 2" xfId="1664"/>
    <cellStyle name="Comma 2 2 3 3 6" xfId="1657"/>
    <cellStyle name="Comma 2 2 3 4" xfId="181"/>
    <cellStyle name="Comma 2 2 3 4 2" xfId="182"/>
    <cellStyle name="Comma 2 2 3 4 2 2" xfId="183"/>
    <cellStyle name="Comma 2 2 3 4 2 2 2" xfId="1667"/>
    <cellStyle name="Comma 2 2 3 4 2 3" xfId="1666"/>
    <cellStyle name="Comma 2 2 3 4 3" xfId="184"/>
    <cellStyle name="Comma 2 2 3 4 4" xfId="185"/>
    <cellStyle name="Comma 2 2 3 4 4 2" xfId="1668"/>
    <cellStyle name="Comma 2 2 3 4 5" xfId="1665"/>
    <cellStyle name="Comma 2 2 3 5" xfId="186"/>
    <cellStyle name="Comma 2 2 3 5 2" xfId="187"/>
    <cellStyle name="Comma 2 2 3 5 2 2" xfId="1670"/>
    <cellStyle name="Comma 2 2 3 5 3" xfId="1669"/>
    <cellStyle name="Comma 2 2 3 6" xfId="188"/>
    <cellStyle name="Comma 2 2 3 7" xfId="189"/>
    <cellStyle name="Comma 2 2 3 7 2" xfId="1671"/>
    <cellStyle name="Comma 2 2 3 8" xfId="1640"/>
    <cellStyle name="Comma 2 2 4" xfId="190"/>
    <cellStyle name="Comma 2 2 4 2" xfId="191"/>
    <cellStyle name="Comma 2 2 4 2 2" xfId="192"/>
    <cellStyle name="Comma 2 2 4 2 2 2" xfId="193"/>
    <cellStyle name="Comma 2 2 4 2 2 2 2" xfId="194"/>
    <cellStyle name="Comma 2 2 4 2 2 2 2 2" xfId="195"/>
    <cellStyle name="Comma 2 2 4 2 2 2 2 2 2" xfId="1677"/>
    <cellStyle name="Comma 2 2 4 2 2 2 2 3" xfId="1676"/>
    <cellStyle name="Comma 2 2 4 2 2 2 3" xfId="196"/>
    <cellStyle name="Comma 2 2 4 2 2 2 4" xfId="197"/>
    <cellStyle name="Comma 2 2 4 2 2 2 4 2" xfId="1678"/>
    <cellStyle name="Comma 2 2 4 2 2 2 5" xfId="1675"/>
    <cellStyle name="Comma 2 2 4 2 2 3" xfId="198"/>
    <cellStyle name="Comma 2 2 4 2 2 3 2" xfId="199"/>
    <cellStyle name="Comma 2 2 4 2 2 3 2 2" xfId="1680"/>
    <cellStyle name="Comma 2 2 4 2 2 3 3" xfId="1679"/>
    <cellStyle name="Comma 2 2 4 2 2 4" xfId="200"/>
    <cellStyle name="Comma 2 2 4 2 2 5" xfId="201"/>
    <cellStyle name="Comma 2 2 4 2 2 5 2" xfId="1681"/>
    <cellStyle name="Comma 2 2 4 2 2 6" xfId="1674"/>
    <cellStyle name="Comma 2 2 4 2 3" xfId="202"/>
    <cellStyle name="Comma 2 2 4 2 3 2" xfId="203"/>
    <cellStyle name="Comma 2 2 4 2 3 2 2" xfId="204"/>
    <cellStyle name="Comma 2 2 4 2 3 2 2 2" xfId="1684"/>
    <cellStyle name="Comma 2 2 4 2 3 2 3" xfId="1683"/>
    <cellStyle name="Comma 2 2 4 2 3 3" xfId="205"/>
    <cellStyle name="Comma 2 2 4 2 3 4" xfId="206"/>
    <cellStyle name="Comma 2 2 4 2 3 4 2" xfId="1685"/>
    <cellStyle name="Comma 2 2 4 2 3 5" xfId="1682"/>
    <cellStyle name="Comma 2 2 4 2 4" xfId="207"/>
    <cellStyle name="Comma 2 2 4 2 4 2" xfId="208"/>
    <cellStyle name="Comma 2 2 4 2 4 2 2" xfId="1687"/>
    <cellStyle name="Comma 2 2 4 2 4 3" xfId="1686"/>
    <cellStyle name="Comma 2 2 4 2 5" xfId="209"/>
    <cellStyle name="Comma 2 2 4 2 6" xfId="210"/>
    <cellStyle name="Comma 2 2 4 2 6 2" xfId="1688"/>
    <cellStyle name="Comma 2 2 4 2 7" xfId="1673"/>
    <cellStyle name="Comma 2 2 4 3" xfId="211"/>
    <cellStyle name="Comma 2 2 4 3 2" xfId="212"/>
    <cellStyle name="Comma 2 2 4 3 2 2" xfId="213"/>
    <cellStyle name="Comma 2 2 4 3 2 2 2" xfId="214"/>
    <cellStyle name="Comma 2 2 4 3 2 2 2 2" xfId="1692"/>
    <cellStyle name="Comma 2 2 4 3 2 2 3" xfId="1691"/>
    <cellStyle name="Comma 2 2 4 3 2 3" xfId="215"/>
    <cellStyle name="Comma 2 2 4 3 2 4" xfId="216"/>
    <cellStyle name="Comma 2 2 4 3 2 4 2" xfId="1693"/>
    <cellStyle name="Comma 2 2 4 3 2 5" xfId="1690"/>
    <cellStyle name="Comma 2 2 4 3 3" xfId="217"/>
    <cellStyle name="Comma 2 2 4 3 3 2" xfId="218"/>
    <cellStyle name="Comma 2 2 4 3 3 2 2" xfId="1695"/>
    <cellStyle name="Comma 2 2 4 3 3 3" xfId="1694"/>
    <cellStyle name="Comma 2 2 4 3 4" xfId="219"/>
    <cellStyle name="Comma 2 2 4 3 5" xfId="220"/>
    <cellStyle name="Comma 2 2 4 3 5 2" xfId="1696"/>
    <cellStyle name="Comma 2 2 4 3 6" xfId="1689"/>
    <cellStyle name="Comma 2 2 4 4" xfId="221"/>
    <cellStyle name="Comma 2 2 4 4 2" xfId="222"/>
    <cellStyle name="Comma 2 2 4 4 2 2" xfId="223"/>
    <cellStyle name="Comma 2 2 4 4 2 2 2" xfId="1699"/>
    <cellStyle name="Comma 2 2 4 4 2 3" xfId="1698"/>
    <cellStyle name="Comma 2 2 4 4 3" xfId="224"/>
    <cellStyle name="Comma 2 2 4 4 4" xfId="225"/>
    <cellStyle name="Comma 2 2 4 4 4 2" xfId="1700"/>
    <cellStyle name="Comma 2 2 4 4 5" xfId="1697"/>
    <cellStyle name="Comma 2 2 4 5" xfId="226"/>
    <cellStyle name="Comma 2 2 4 5 2" xfId="227"/>
    <cellStyle name="Comma 2 2 4 5 2 2" xfId="1702"/>
    <cellStyle name="Comma 2 2 4 5 3" xfId="1701"/>
    <cellStyle name="Comma 2 2 4 6" xfId="228"/>
    <cellStyle name="Comma 2 2 4 7" xfId="229"/>
    <cellStyle name="Comma 2 2 4 7 2" xfId="1703"/>
    <cellStyle name="Comma 2 2 4 8" xfId="1672"/>
    <cellStyle name="Comma 2 2 5" xfId="230"/>
    <cellStyle name="Comma 2 2 5 2" xfId="231"/>
    <cellStyle name="Comma 2 2 5 2 2" xfId="232"/>
    <cellStyle name="Comma 2 2 5 2 2 2" xfId="233"/>
    <cellStyle name="Comma 2 2 5 2 2 2 2" xfId="234"/>
    <cellStyle name="Comma 2 2 5 2 2 2 2 2" xfId="1708"/>
    <cellStyle name="Comma 2 2 5 2 2 2 3" xfId="1707"/>
    <cellStyle name="Comma 2 2 5 2 2 3" xfId="235"/>
    <cellStyle name="Comma 2 2 5 2 2 4" xfId="236"/>
    <cellStyle name="Comma 2 2 5 2 2 4 2" xfId="1709"/>
    <cellStyle name="Comma 2 2 5 2 2 5" xfId="1706"/>
    <cellStyle name="Comma 2 2 5 2 3" xfId="237"/>
    <cellStyle name="Comma 2 2 5 2 3 2" xfId="238"/>
    <cellStyle name="Comma 2 2 5 2 3 2 2" xfId="1711"/>
    <cellStyle name="Comma 2 2 5 2 3 3" xfId="1710"/>
    <cellStyle name="Comma 2 2 5 2 4" xfId="239"/>
    <cellStyle name="Comma 2 2 5 2 5" xfId="240"/>
    <cellStyle name="Comma 2 2 5 2 5 2" xfId="1712"/>
    <cellStyle name="Comma 2 2 5 2 6" xfId="1705"/>
    <cellStyle name="Comma 2 2 5 3" xfId="241"/>
    <cellStyle name="Comma 2 2 5 3 2" xfId="242"/>
    <cellStyle name="Comma 2 2 5 3 2 2" xfId="243"/>
    <cellStyle name="Comma 2 2 5 3 2 2 2" xfId="1715"/>
    <cellStyle name="Comma 2 2 5 3 2 3" xfId="1714"/>
    <cellStyle name="Comma 2 2 5 3 3" xfId="244"/>
    <cellStyle name="Comma 2 2 5 3 4" xfId="245"/>
    <cellStyle name="Comma 2 2 5 3 4 2" xfId="1716"/>
    <cellStyle name="Comma 2 2 5 3 5" xfId="1713"/>
    <cellStyle name="Comma 2 2 5 4" xfId="246"/>
    <cellStyle name="Comma 2 2 5 4 2" xfId="247"/>
    <cellStyle name="Comma 2 2 5 4 2 2" xfId="1718"/>
    <cellStyle name="Comma 2 2 5 4 3" xfId="1717"/>
    <cellStyle name="Comma 2 2 5 5" xfId="248"/>
    <cellStyle name="Comma 2 2 5 6" xfId="249"/>
    <cellStyle name="Comma 2 2 5 6 2" xfId="1719"/>
    <cellStyle name="Comma 2 2 5 7" xfId="1704"/>
    <cellStyle name="Comma 2 2 6" xfId="250"/>
    <cellStyle name="Comma 2 2 6 2" xfId="251"/>
    <cellStyle name="Comma 2 2 6 2 2" xfId="252"/>
    <cellStyle name="Comma 2 2 6 2 2 2" xfId="253"/>
    <cellStyle name="Comma 2 2 6 2 2 2 2" xfId="1723"/>
    <cellStyle name="Comma 2 2 6 2 2 3" xfId="1722"/>
    <cellStyle name="Comma 2 2 6 2 3" xfId="254"/>
    <cellStyle name="Comma 2 2 6 2 4" xfId="255"/>
    <cellStyle name="Comma 2 2 6 2 4 2" xfId="1724"/>
    <cellStyle name="Comma 2 2 6 2 5" xfId="1721"/>
    <cellStyle name="Comma 2 2 6 3" xfId="256"/>
    <cellStyle name="Comma 2 2 6 3 2" xfId="257"/>
    <cellStyle name="Comma 2 2 6 3 2 2" xfId="1726"/>
    <cellStyle name="Comma 2 2 6 3 3" xfId="1725"/>
    <cellStyle name="Comma 2 2 6 4" xfId="258"/>
    <cellStyle name="Comma 2 2 6 5" xfId="259"/>
    <cellStyle name="Comma 2 2 6 5 2" xfId="1727"/>
    <cellStyle name="Comma 2 2 6 6" xfId="1720"/>
    <cellStyle name="Comma 2 2 7" xfId="260"/>
    <cellStyle name="Comma 2 2 7 2" xfId="261"/>
    <cellStyle name="Comma 2 2 7 2 2" xfId="262"/>
    <cellStyle name="Comma 2 2 7 2 2 2" xfId="1730"/>
    <cellStyle name="Comma 2 2 7 2 3" xfId="1729"/>
    <cellStyle name="Comma 2 2 7 3" xfId="263"/>
    <cellStyle name="Comma 2 2 7 4" xfId="264"/>
    <cellStyle name="Comma 2 2 7 4 2" xfId="1731"/>
    <cellStyle name="Comma 2 2 7 5" xfId="1728"/>
    <cellStyle name="Comma 2 2 8" xfId="265"/>
    <cellStyle name="Comma 2 2 8 2" xfId="266"/>
    <cellStyle name="Comma 2 2 8 2 2" xfId="1733"/>
    <cellStyle name="Comma 2 2 8 3" xfId="1732"/>
    <cellStyle name="Comma 2 2 9" xfId="267"/>
    <cellStyle name="Comma 2 3" xfId="268"/>
    <cellStyle name="Comma 2 3 2" xfId="269"/>
    <cellStyle name="Comma 2 3 2 2" xfId="270"/>
    <cellStyle name="Comma 2 3 2 2 2" xfId="271"/>
    <cellStyle name="Comma 2 3 2 2 2 2" xfId="272"/>
    <cellStyle name="Comma 2 3 2 2 2 2 2" xfId="273"/>
    <cellStyle name="Comma 2 3 2 2 2 2 2 2" xfId="1739"/>
    <cellStyle name="Comma 2 3 2 2 2 2 3" xfId="1738"/>
    <cellStyle name="Comma 2 3 2 2 2 3" xfId="274"/>
    <cellStyle name="Comma 2 3 2 2 2 4" xfId="275"/>
    <cellStyle name="Comma 2 3 2 2 2 4 2" xfId="1740"/>
    <cellStyle name="Comma 2 3 2 2 2 5" xfId="1737"/>
    <cellStyle name="Comma 2 3 2 2 3" xfId="276"/>
    <cellStyle name="Comma 2 3 2 2 3 2" xfId="277"/>
    <cellStyle name="Comma 2 3 2 2 3 2 2" xfId="1742"/>
    <cellStyle name="Comma 2 3 2 2 3 3" xfId="1741"/>
    <cellStyle name="Comma 2 3 2 2 4" xfId="278"/>
    <cellStyle name="Comma 2 3 2 2 5" xfId="279"/>
    <cellStyle name="Comma 2 3 2 2 5 2" xfId="1743"/>
    <cellStyle name="Comma 2 3 2 2 6" xfId="1736"/>
    <cellStyle name="Comma 2 3 2 3" xfId="280"/>
    <cellStyle name="Comma 2 3 2 3 2" xfId="281"/>
    <cellStyle name="Comma 2 3 2 3 2 2" xfId="282"/>
    <cellStyle name="Comma 2 3 2 3 2 2 2" xfId="1746"/>
    <cellStyle name="Comma 2 3 2 3 2 3" xfId="1745"/>
    <cellStyle name="Comma 2 3 2 3 3" xfId="283"/>
    <cellStyle name="Comma 2 3 2 3 4" xfId="284"/>
    <cellStyle name="Comma 2 3 2 3 4 2" xfId="1747"/>
    <cellStyle name="Comma 2 3 2 3 5" xfId="1744"/>
    <cellStyle name="Comma 2 3 2 4" xfId="285"/>
    <cellStyle name="Comma 2 3 2 4 2" xfId="286"/>
    <cellStyle name="Comma 2 3 2 4 2 2" xfId="1749"/>
    <cellStyle name="Comma 2 3 2 4 3" xfId="1748"/>
    <cellStyle name="Comma 2 3 2 5" xfId="287"/>
    <cellStyle name="Comma 2 3 2 6" xfId="288"/>
    <cellStyle name="Comma 2 3 2 6 2" xfId="1750"/>
    <cellStyle name="Comma 2 3 2 7" xfId="1735"/>
    <cellStyle name="Comma 2 3 3" xfId="289"/>
    <cellStyle name="Comma 2 3 3 2" xfId="290"/>
    <cellStyle name="Comma 2 3 3 2 2" xfId="291"/>
    <cellStyle name="Comma 2 3 3 2 2 2" xfId="292"/>
    <cellStyle name="Comma 2 3 3 2 2 2 2" xfId="1754"/>
    <cellStyle name="Comma 2 3 3 2 2 3" xfId="1753"/>
    <cellStyle name="Comma 2 3 3 2 3" xfId="293"/>
    <cellStyle name="Comma 2 3 3 2 4" xfId="294"/>
    <cellStyle name="Comma 2 3 3 2 4 2" xfId="1755"/>
    <cellStyle name="Comma 2 3 3 2 5" xfId="1752"/>
    <cellStyle name="Comma 2 3 3 3" xfId="295"/>
    <cellStyle name="Comma 2 3 3 3 2" xfId="296"/>
    <cellStyle name="Comma 2 3 3 3 2 2" xfId="1757"/>
    <cellStyle name="Comma 2 3 3 3 3" xfId="1756"/>
    <cellStyle name="Comma 2 3 3 4" xfId="297"/>
    <cellStyle name="Comma 2 3 3 5" xfId="298"/>
    <cellStyle name="Comma 2 3 3 5 2" xfId="1758"/>
    <cellStyle name="Comma 2 3 3 6" xfId="1751"/>
    <cellStyle name="Comma 2 3 4" xfId="299"/>
    <cellStyle name="Comma 2 3 4 2" xfId="300"/>
    <cellStyle name="Comma 2 3 4 2 2" xfId="301"/>
    <cellStyle name="Comma 2 3 4 2 2 2" xfId="1761"/>
    <cellStyle name="Comma 2 3 4 2 3" xfId="1760"/>
    <cellStyle name="Comma 2 3 4 3" xfId="302"/>
    <cellStyle name="Comma 2 3 4 4" xfId="303"/>
    <cellStyle name="Comma 2 3 4 4 2" xfId="1762"/>
    <cellStyle name="Comma 2 3 4 5" xfId="1759"/>
    <cellStyle name="Comma 2 3 5" xfId="304"/>
    <cellStyle name="Comma 2 3 5 2" xfId="305"/>
    <cellStyle name="Comma 2 3 5 2 2" xfId="1764"/>
    <cellStyle name="Comma 2 3 5 3" xfId="1763"/>
    <cellStyle name="Comma 2 3 6" xfId="306"/>
    <cellStyle name="Comma 2 3 7" xfId="307"/>
    <cellStyle name="Comma 2 3 7 2" xfId="1765"/>
    <cellStyle name="Comma 2 3 8" xfId="1734"/>
    <cellStyle name="Comma 2 4" xfId="308"/>
    <cellStyle name="Comma 2 4 2" xfId="309"/>
    <cellStyle name="Comma 2 4 2 2" xfId="310"/>
    <cellStyle name="Comma 2 4 2 2 2" xfId="311"/>
    <cellStyle name="Comma 2 4 2 2 2 2" xfId="312"/>
    <cellStyle name="Comma 2 4 2 2 2 2 2" xfId="313"/>
    <cellStyle name="Comma 2 4 2 2 2 2 2 2" xfId="1771"/>
    <cellStyle name="Comma 2 4 2 2 2 2 3" xfId="1770"/>
    <cellStyle name="Comma 2 4 2 2 2 3" xfId="314"/>
    <cellStyle name="Comma 2 4 2 2 2 4" xfId="315"/>
    <cellStyle name="Comma 2 4 2 2 2 4 2" xfId="1772"/>
    <cellStyle name="Comma 2 4 2 2 2 5" xfId="1769"/>
    <cellStyle name="Comma 2 4 2 2 3" xfId="316"/>
    <cellStyle name="Comma 2 4 2 2 3 2" xfId="317"/>
    <cellStyle name="Comma 2 4 2 2 3 2 2" xfId="1774"/>
    <cellStyle name="Comma 2 4 2 2 3 3" xfId="1773"/>
    <cellStyle name="Comma 2 4 2 2 4" xfId="318"/>
    <cellStyle name="Comma 2 4 2 2 5" xfId="319"/>
    <cellStyle name="Comma 2 4 2 2 5 2" xfId="1775"/>
    <cellStyle name="Comma 2 4 2 2 6" xfId="1768"/>
    <cellStyle name="Comma 2 4 2 3" xfId="320"/>
    <cellStyle name="Comma 2 4 2 3 2" xfId="321"/>
    <cellStyle name="Comma 2 4 2 3 2 2" xfId="322"/>
    <cellStyle name="Comma 2 4 2 3 2 2 2" xfId="1778"/>
    <cellStyle name="Comma 2 4 2 3 2 3" xfId="1777"/>
    <cellStyle name="Comma 2 4 2 3 3" xfId="323"/>
    <cellStyle name="Comma 2 4 2 3 4" xfId="324"/>
    <cellStyle name="Comma 2 4 2 3 4 2" xfId="1779"/>
    <cellStyle name="Comma 2 4 2 3 5" xfId="1776"/>
    <cellStyle name="Comma 2 4 2 4" xfId="325"/>
    <cellStyle name="Comma 2 4 2 4 2" xfId="326"/>
    <cellStyle name="Comma 2 4 2 4 2 2" xfId="1781"/>
    <cellStyle name="Comma 2 4 2 4 3" xfId="1780"/>
    <cellStyle name="Comma 2 4 2 5" xfId="327"/>
    <cellStyle name="Comma 2 4 2 6" xfId="328"/>
    <cellStyle name="Comma 2 4 2 6 2" xfId="1782"/>
    <cellStyle name="Comma 2 4 2 7" xfId="1767"/>
    <cellStyle name="Comma 2 4 3" xfId="329"/>
    <cellStyle name="Comma 2 4 3 2" xfId="330"/>
    <cellStyle name="Comma 2 4 3 2 2" xfId="331"/>
    <cellStyle name="Comma 2 4 3 2 2 2" xfId="332"/>
    <cellStyle name="Comma 2 4 3 2 2 2 2" xfId="1786"/>
    <cellStyle name="Comma 2 4 3 2 2 3" xfId="1785"/>
    <cellStyle name="Comma 2 4 3 2 3" xfId="333"/>
    <cellStyle name="Comma 2 4 3 2 4" xfId="334"/>
    <cellStyle name="Comma 2 4 3 2 4 2" xfId="1787"/>
    <cellStyle name="Comma 2 4 3 2 5" xfId="1784"/>
    <cellStyle name="Comma 2 4 3 3" xfId="335"/>
    <cellStyle name="Comma 2 4 3 3 2" xfId="336"/>
    <cellStyle name="Comma 2 4 3 3 2 2" xfId="1789"/>
    <cellStyle name="Comma 2 4 3 3 3" xfId="1788"/>
    <cellStyle name="Comma 2 4 3 4" xfId="337"/>
    <cellStyle name="Comma 2 4 3 5" xfId="338"/>
    <cellStyle name="Comma 2 4 3 5 2" xfId="1790"/>
    <cellStyle name="Comma 2 4 3 6" xfId="1783"/>
    <cellStyle name="Comma 2 4 4" xfId="339"/>
    <cellStyle name="Comma 2 4 4 2" xfId="340"/>
    <cellStyle name="Comma 2 4 4 2 2" xfId="341"/>
    <cellStyle name="Comma 2 4 4 2 2 2" xfId="1793"/>
    <cellStyle name="Comma 2 4 4 2 3" xfId="1792"/>
    <cellStyle name="Comma 2 4 4 3" xfId="342"/>
    <cellStyle name="Comma 2 4 4 4" xfId="343"/>
    <cellStyle name="Comma 2 4 4 4 2" xfId="1794"/>
    <cellStyle name="Comma 2 4 4 5" xfId="1791"/>
    <cellStyle name="Comma 2 4 5" xfId="344"/>
    <cellStyle name="Comma 2 4 5 2" xfId="345"/>
    <cellStyle name="Comma 2 4 5 2 2" xfId="1796"/>
    <cellStyle name="Comma 2 4 5 3" xfId="1795"/>
    <cellStyle name="Comma 2 4 6" xfId="346"/>
    <cellStyle name="Comma 2 4 7" xfId="347"/>
    <cellStyle name="Comma 2 4 7 2" xfId="1797"/>
    <cellStyle name="Comma 2 4 8" xfId="1766"/>
    <cellStyle name="Comma 2 5" xfId="348"/>
    <cellStyle name="Comma 2 5 2" xfId="349"/>
    <cellStyle name="Comma 2 5 2 2" xfId="350"/>
    <cellStyle name="Comma 2 5 2 2 2" xfId="351"/>
    <cellStyle name="Comma 2 5 2 2 2 2" xfId="352"/>
    <cellStyle name="Comma 2 5 2 2 2 2 2" xfId="353"/>
    <cellStyle name="Comma 2 5 2 2 2 2 2 2" xfId="1803"/>
    <cellStyle name="Comma 2 5 2 2 2 2 3" xfId="1802"/>
    <cellStyle name="Comma 2 5 2 2 2 3" xfId="354"/>
    <cellStyle name="Comma 2 5 2 2 2 4" xfId="355"/>
    <cellStyle name="Comma 2 5 2 2 2 4 2" xfId="1804"/>
    <cellStyle name="Comma 2 5 2 2 2 5" xfId="1801"/>
    <cellStyle name="Comma 2 5 2 2 3" xfId="356"/>
    <cellStyle name="Comma 2 5 2 2 3 2" xfId="357"/>
    <cellStyle name="Comma 2 5 2 2 3 2 2" xfId="1806"/>
    <cellStyle name="Comma 2 5 2 2 3 3" xfId="1805"/>
    <cellStyle name="Comma 2 5 2 2 4" xfId="358"/>
    <cellStyle name="Comma 2 5 2 2 5" xfId="359"/>
    <cellStyle name="Comma 2 5 2 2 5 2" xfId="1807"/>
    <cellStyle name="Comma 2 5 2 2 6" xfId="1800"/>
    <cellStyle name="Comma 2 5 2 3" xfId="360"/>
    <cellStyle name="Comma 2 5 2 3 2" xfId="361"/>
    <cellStyle name="Comma 2 5 2 3 2 2" xfId="362"/>
    <cellStyle name="Comma 2 5 2 3 2 2 2" xfId="1810"/>
    <cellStyle name="Comma 2 5 2 3 2 3" xfId="1809"/>
    <cellStyle name="Comma 2 5 2 3 3" xfId="363"/>
    <cellStyle name="Comma 2 5 2 3 4" xfId="364"/>
    <cellStyle name="Comma 2 5 2 3 4 2" xfId="1811"/>
    <cellStyle name="Comma 2 5 2 3 5" xfId="1808"/>
    <cellStyle name="Comma 2 5 2 4" xfId="365"/>
    <cellStyle name="Comma 2 5 2 4 2" xfId="366"/>
    <cellStyle name="Comma 2 5 2 4 2 2" xfId="1813"/>
    <cellStyle name="Comma 2 5 2 4 3" xfId="1812"/>
    <cellStyle name="Comma 2 5 2 5" xfId="367"/>
    <cellStyle name="Comma 2 5 2 6" xfId="368"/>
    <cellStyle name="Comma 2 5 2 6 2" xfId="1814"/>
    <cellStyle name="Comma 2 5 2 7" xfId="1799"/>
    <cellStyle name="Comma 2 5 3" xfId="369"/>
    <cellStyle name="Comma 2 5 3 2" xfId="370"/>
    <cellStyle name="Comma 2 5 3 2 2" xfId="371"/>
    <cellStyle name="Comma 2 5 3 2 2 2" xfId="372"/>
    <cellStyle name="Comma 2 5 3 2 2 2 2" xfId="1818"/>
    <cellStyle name="Comma 2 5 3 2 2 3" xfId="1817"/>
    <cellStyle name="Comma 2 5 3 2 3" xfId="373"/>
    <cellStyle name="Comma 2 5 3 2 4" xfId="374"/>
    <cellStyle name="Comma 2 5 3 2 4 2" xfId="1819"/>
    <cellStyle name="Comma 2 5 3 2 5" xfId="1816"/>
    <cellStyle name="Comma 2 5 3 3" xfId="375"/>
    <cellStyle name="Comma 2 5 3 3 2" xfId="376"/>
    <cellStyle name="Comma 2 5 3 3 2 2" xfId="1821"/>
    <cellStyle name="Comma 2 5 3 3 3" xfId="1820"/>
    <cellStyle name="Comma 2 5 3 4" xfId="377"/>
    <cellStyle name="Comma 2 5 3 5" xfId="378"/>
    <cellStyle name="Comma 2 5 3 5 2" xfId="1822"/>
    <cellStyle name="Comma 2 5 3 6" xfId="1815"/>
    <cellStyle name="Comma 2 5 4" xfId="379"/>
    <cellStyle name="Comma 2 5 4 2" xfId="380"/>
    <cellStyle name="Comma 2 5 4 2 2" xfId="381"/>
    <cellStyle name="Comma 2 5 4 2 2 2" xfId="1825"/>
    <cellStyle name="Comma 2 5 4 2 3" xfId="1824"/>
    <cellStyle name="Comma 2 5 4 3" xfId="382"/>
    <cellStyle name="Comma 2 5 4 4" xfId="383"/>
    <cellStyle name="Comma 2 5 4 4 2" xfId="1826"/>
    <cellStyle name="Comma 2 5 4 5" xfId="1823"/>
    <cellStyle name="Comma 2 5 5" xfId="384"/>
    <cellStyle name="Comma 2 5 5 2" xfId="385"/>
    <cellStyle name="Comma 2 5 5 2 2" xfId="1828"/>
    <cellStyle name="Comma 2 5 5 3" xfId="1827"/>
    <cellStyle name="Comma 2 5 6" xfId="386"/>
    <cellStyle name="Comma 2 5 7" xfId="387"/>
    <cellStyle name="Comma 2 5 7 2" xfId="1829"/>
    <cellStyle name="Comma 2 5 8" xfId="1798"/>
    <cellStyle name="Comma 2 6" xfId="388"/>
    <cellStyle name="Comma 2 6 2" xfId="389"/>
    <cellStyle name="Comma 2 6 2 2" xfId="390"/>
    <cellStyle name="Comma 2 6 2 2 2" xfId="391"/>
    <cellStyle name="Comma 2 6 2 2 2 2" xfId="392"/>
    <cellStyle name="Comma 2 6 2 2 2 2 2" xfId="1834"/>
    <cellStyle name="Comma 2 6 2 2 2 3" xfId="1833"/>
    <cellStyle name="Comma 2 6 2 2 3" xfId="393"/>
    <cellStyle name="Comma 2 6 2 2 4" xfId="394"/>
    <cellStyle name="Comma 2 6 2 2 4 2" xfId="1835"/>
    <cellStyle name="Comma 2 6 2 2 5" xfId="1832"/>
    <cellStyle name="Comma 2 6 2 3" xfId="395"/>
    <cellStyle name="Comma 2 6 2 3 2" xfId="396"/>
    <cellStyle name="Comma 2 6 2 3 2 2" xfId="1837"/>
    <cellStyle name="Comma 2 6 2 3 3" xfId="1836"/>
    <cellStyle name="Comma 2 6 2 4" xfId="397"/>
    <cellStyle name="Comma 2 6 2 5" xfId="398"/>
    <cellStyle name="Comma 2 6 2 5 2" xfId="1838"/>
    <cellStyle name="Comma 2 6 2 6" xfId="1831"/>
    <cellStyle name="Comma 2 6 3" xfId="399"/>
    <cellStyle name="Comma 2 6 3 2" xfId="400"/>
    <cellStyle name="Comma 2 6 3 2 2" xfId="401"/>
    <cellStyle name="Comma 2 6 3 2 2 2" xfId="1841"/>
    <cellStyle name="Comma 2 6 3 2 3" xfId="1840"/>
    <cellStyle name="Comma 2 6 3 3" xfId="402"/>
    <cellStyle name="Comma 2 6 3 4" xfId="403"/>
    <cellStyle name="Comma 2 6 3 4 2" xfId="1842"/>
    <cellStyle name="Comma 2 6 3 5" xfId="1839"/>
    <cellStyle name="Comma 2 6 4" xfId="404"/>
    <cellStyle name="Comma 2 6 4 2" xfId="405"/>
    <cellStyle name="Comma 2 6 4 2 2" xfId="1844"/>
    <cellStyle name="Comma 2 6 4 3" xfId="1843"/>
    <cellStyle name="Comma 2 6 5" xfId="406"/>
    <cellStyle name="Comma 2 6 6" xfId="407"/>
    <cellStyle name="Comma 2 6 6 2" xfId="1845"/>
    <cellStyle name="Comma 2 6 7" xfId="1830"/>
    <cellStyle name="Comma 2 7" xfId="408"/>
    <cellStyle name="Comma 2 7 2" xfId="409"/>
    <cellStyle name="Comma 2 7 2 2" xfId="410"/>
    <cellStyle name="Comma 2 7 2 2 2" xfId="411"/>
    <cellStyle name="Comma 2 7 2 2 2 2" xfId="1849"/>
    <cellStyle name="Comma 2 7 2 2 3" xfId="1848"/>
    <cellStyle name="Comma 2 7 2 3" xfId="412"/>
    <cellStyle name="Comma 2 7 2 4" xfId="413"/>
    <cellStyle name="Comma 2 7 2 4 2" xfId="1850"/>
    <cellStyle name="Comma 2 7 2 5" xfId="1847"/>
    <cellStyle name="Comma 2 7 3" xfId="414"/>
    <cellStyle name="Comma 2 7 3 2" xfId="415"/>
    <cellStyle name="Comma 2 7 3 2 2" xfId="1852"/>
    <cellStyle name="Comma 2 7 3 3" xfId="1851"/>
    <cellStyle name="Comma 2 7 4" xfId="416"/>
    <cellStyle name="Comma 2 7 5" xfId="417"/>
    <cellStyle name="Comma 2 7 5 2" xfId="1853"/>
    <cellStyle name="Comma 2 7 6" xfId="1846"/>
    <cellStyle name="Comma 2 8" xfId="418"/>
    <cellStyle name="Comma 2 8 2" xfId="419"/>
    <cellStyle name="Comma 2 8 2 2" xfId="420"/>
    <cellStyle name="Comma 2 8 2 2 2" xfId="1856"/>
    <cellStyle name="Comma 2 8 2 3" xfId="1855"/>
    <cellStyle name="Comma 2 8 3" xfId="421"/>
    <cellStyle name="Comma 2 8 4" xfId="422"/>
    <cellStyle name="Comma 2 8 4 2" xfId="1857"/>
    <cellStyle name="Comma 2 8 5" xfId="1854"/>
    <cellStyle name="Comma 2 9" xfId="423"/>
    <cellStyle name="Comma 2 9 2" xfId="424"/>
    <cellStyle name="Comma 2 9 2 2" xfId="1859"/>
    <cellStyle name="Comma 2 9 3" xfId="1858"/>
    <cellStyle name="Comma 20" xfId="2488"/>
    <cellStyle name="Comma 21" xfId="2489"/>
    <cellStyle name="Comma 22" xfId="2494"/>
    <cellStyle name="Comma 23" xfId="2497"/>
    <cellStyle name="Comma 24" xfId="103"/>
    <cellStyle name="Comma 3" xfId="425"/>
    <cellStyle name="Comma 3 2" xfId="1544"/>
    <cellStyle name="Comma 4" xfId="426"/>
    <cellStyle name="Comma 5" xfId="427"/>
    <cellStyle name="Comma 6" xfId="428"/>
    <cellStyle name="Comma 7" xfId="429"/>
    <cellStyle name="Comma 8" xfId="430"/>
    <cellStyle name="Comma 9" xfId="431"/>
    <cellStyle name="Comma 9 2" xfId="1860"/>
    <cellStyle name="ComparesEq" xfId="4"/>
    <cellStyle name="ComparesEq 2" xfId="432"/>
    <cellStyle name="ComparesEq 2 2" xfId="433"/>
    <cellStyle name="ComparesEq 2 3" xfId="434"/>
    <cellStyle name="ComparesEq 2 3 2" xfId="1862"/>
    <cellStyle name="ComparesEq 2 4" xfId="1861"/>
    <cellStyle name="ComparesEq 3" xfId="435"/>
    <cellStyle name="ComparesEq 4" xfId="1498"/>
    <cellStyle name="ComparesEq 5" xfId="1545"/>
    <cellStyle name="ComparesHi" xfId="2"/>
    <cellStyle name="ComparesHi 2" xfId="436"/>
    <cellStyle name="ComparesHi 2 2" xfId="437"/>
    <cellStyle name="ComparesHi 2 3" xfId="1863"/>
    <cellStyle name="ComparesHi 3" xfId="438"/>
    <cellStyle name="ComparesHi 4" xfId="1499"/>
    <cellStyle name="ComparesHi 5" xfId="1546"/>
    <cellStyle name="ComparesLo" xfId="14"/>
    <cellStyle name="ComparesLo 2" xfId="439"/>
    <cellStyle name="ComparesLo 2 2" xfId="440"/>
    <cellStyle name="ComparesLo 2 2 2" xfId="1865"/>
    <cellStyle name="ComparesLo 2 3" xfId="1864"/>
    <cellStyle name="ComparesLo 3" xfId="441"/>
    <cellStyle name="ComparesLo 4" xfId="1500"/>
    <cellStyle name="ComparesLo 4 2" xfId="2458"/>
    <cellStyle name="ComparesLo 5" xfId="1547"/>
    <cellStyle name="ComparesUneq" xfId="13"/>
    <cellStyle name="Currency" xfId="6" builtinId="4"/>
    <cellStyle name="Currency 10" xfId="443"/>
    <cellStyle name="Currency 10 2" xfId="1867"/>
    <cellStyle name="Currency 11" xfId="1501"/>
    <cellStyle name="Currency 11 2" xfId="2459"/>
    <cellStyle name="Currency 12" xfId="1533"/>
    <cellStyle name="Currency 12 2" xfId="2470"/>
    <cellStyle name="Currency 13" xfId="1536"/>
    <cellStyle name="Currency 13 2" xfId="2473"/>
    <cellStyle name="Currency 14" xfId="1539"/>
    <cellStyle name="Currency 14 2" xfId="2476"/>
    <cellStyle name="Currency 15" xfId="1558"/>
    <cellStyle name="Currency 15 2" xfId="2483"/>
    <cellStyle name="Currency 16" xfId="1866"/>
    <cellStyle name="Currency 17" xfId="2487"/>
    <cellStyle name="Currency 18" xfId="1561"/>
    <cellStyle name="Currency 19" xfId="2490"/>
    <cellStyle name="Currency 2" xfId="444"/>
    <cellStyle name="Currency 2 10" xfId="445"/>
    <cellStyle name="Currency 2 11" xfId="446"/>
    <cellStyle name="Currency 2 11 2" xfId="1869"/>
    <cellStyle name="Currency 2 12" xfId="1530"/>
    <cellStyle name="Currency 2 13" xfId="1548"/>
    <cellStyle name="Currency 2 13 2" xfId="2480"/>
    <cellStyle name="Currency 2 14" xfId="1868"/>
    <cellStyle name="Currency 2 2" xfId="447"/>
    <cellStyle name="Currency 2 2 10" xfId="448"/>
    <cellStyle name="Currency 2 2 10 2" xfId="1871"/>
    <cellStyle name="Currency 2 2 11" xfId="1870"/>
    <cellStyle name="Currency 2 2 2" xfId="449"/>
    <cellStyle name="Currency 2 2 2 2" xfId="450"/>
    <cellStyle name="Currency 2 2 2 2 2" xfId="451"/>
    <cellStyle name="Currency 2 2 2 2 2 2" xfId="452"/>
    <cellStyle name="Currency 2 2 2 2 2 2 2" xfId="453"/>
    <cellStyle name="Currency 2 2 2 2 2 2 2 2" xfId="454"/>
    <cellStyle name="Currency 2 2 2 2 2 2 2 2 2" xfId="1877"/>
    <cellStyle name="Currency 2 2 2 2 2 2 2 3" xfId="1876"/>
    <cellStyle name="Currency 2 2 2 2 2 2 3" xfId="455"/>
    <cellStyle name="Currency 2 2 2 2 2 2 4" xfId="456"/>
    <cellStyle name="Currency 2 2 2 2 2 2 4 2" xfId="1878"/>
    <cellStyle name="Currency 2 2 2 2 2 2 5" xfId="1875"/>
    <cellStyle name="Currency 2 2 2 2 2 3" xfId="457"/>
    <cellStyle name="Currency 2 2 2 2 2 3 2" xfId="458"/>
    <cellStyle name="Currency 2 2 2 2 2 3 2 2" xfId="1880"/>
    <cellStyle name="Currency 2 2 2 2 2 3 3" xfId="1879"/>
    <cellStyle name="Currency 2 2 2 2 2 4" xfId="459"/>
    <cellStyle name="Currency 2 2 2 2 2 5" xfId="460"/>
    <cellStyle name="Currency 2 2 2 2 2 5 2" xfId="1881"/>
    <cellStyle name="Currency 2 2 2 2 2 6" xfId="1874"/>
    <cellStyle name="Currency 2 2 2 2 3" xfId="461"/>
    <cellStyle name="Currency 2 2 2 2 3 2" xfId="462"/>
    <cellStyle name="Currency 2 2 2 2 3 2 2" xfId="463"/>
    <cellStyle name="Currency 2 2 2 2 3 2 2 2" xfId="1884"/>
    <cellStyle name="Currency 2 2 2 2 3 2 3" xfId="1883"/>
    <cellStyle name="Currency 2 2 2 2 3 3" xfId="464"/>
    <cellStyle name="Currency 2 2 2 2 3 4" xfId="465"/>
    <cellStyle name="Currency 2 2 2 2 3 4 2" xfId="1885"/>
    <cellStyle name="Currency 2 2 2 2 3 5" xfId="1882"/>
    <cellStyle name="Currency 2 2 2 2 4" xfId="466"/>
    <cellStyle name="Currency 2 2 2 2 4 2" xfId="467"/>
    <cellStyle name="Currency 2 2 2 2 4 2 2" xfId="1887"/>
    <cellStyle name="Currency 2 2 2 2 4 3" xfId="1886"/>
    <cellStyle name="Currency 2 2 2 2 5" xfId="468"/>
    <cellStyle name="Currency 2 2 2 2 6" xfId="469"/>
    <cellStyle name="Currency 2 2 2 2 6 2" xfId="1888"/>
    <cellStyle name="Currency 2 2 2 2 7" xfId="1873"/>
    <cellStyle name="Currency 2 2 2 3" xfId="470"/>
    <cellStyle name="Currency 2 2 2 3 2" xfId="471"/>
    <cellStyle name="Currency 2 2 2 3 2 2" xfId="472"/>
    <cellStyle name="Currency 2 2 2 3 2 2 2" xfId="473"/>
    <cellStyle name="Currency 2 2 2 3 2 2 2 2" xfId="1892"/>
    <cellStyle name="Currency 2 2 2 3 2 2 3" xfId="1891"/>
    <cellStyle name="Currency 2 2 2 3 2 3" xfId="474"/>
    <cellStyle name="Currency 2 2 2 3 2 4" xfId="475"/>
    <cellStyle name="Currency 2 2 2 3 2 4 2" xfId="1893"/>
    <cellStyle name="Currency 2 2 2 3 2 5" xfId="1890"/>
    <cellStyle name="Currency 2 2 2 3 3" xfId="476"/>
    <cellStyle name="Currency 2 2 2 3 3 2" xfId="477"/>
    <cellStyle name="Currency 2 2 2 3 3 2 2" xfId="1895"/>
    <cellStyle name="Currency 2 2 2 3 3 3" xfId="1894"/>
    <cellStyle name="Currency 2 2 2 3 4" xfId="478"/>
    <cellStyle name="Currency 2 2 2 3 5" xfId="479"/>
    <cellStyle name="Currency 2 2 2 3 5 2" xfId="1896"/>
    <cellStyle name="Currency 2 2 2 3 6" xfId="1889"/>
    <cellStyle name="Currency 2 2 2 4" xfId="480"/>
    <cellStyle name="Currency 2 2 2 4 2" xfId="481"/>
    <cellStyle name="Currency 2 2 2 4 2 2" xfId="482"/>
    <cellStyle name="Currency 2 2 2 4 2 2 2" xfId="1899"/>
    <cellStyle name="Currency 2 2 2 4 2 3" xfId="1898"/>
    <cellStyle name="Currency 2 2 2 4 3" xfId="483"/>
    <cellStyle name="Currency 2 2 2 4 4" xfId="484"/>
    <cellStyle name="Currency 2 2 2 4 4 2" xfId="1900"/>
    <cellStyle name="Currency 2 2 2 4 5" xfId="1897"/>
    <cellStyle name="Currency 2 2 2 5" xfId="485"/>
    <cellStyle name="Currency 2 2 2 5 2" xfId="486"/>
    <cellStyle name="Currency 2 2 2 5 2 2" xfId="1902"/>
    <cellStyle name="Currency 2 2 2 5 3" xfId="1901"/>
    <cellStyle name="Currency 2 2 2 6" xfId="487"/>
    <cellStyle name="Currency 2 2 2 7" xfId="488"/>
    <cellStyle name="Currency 2 2 2 7 2" xfId="1903"/>
    <cellStyle name="Currency 2 2 2 8" xfId="1872"/>
    <cellStyle name="Currency 2 2 3" xfId="489"/>
    <cellStyle name="Currency 2 2 3 2" xfId="490"/>
    <cellStyle name="Currency 2 2 3 2 2" xfId="491"/>
    <cellStyle name="Currency 2 2 3 2 2 2" xfId="492"/>
    <cellStyle name="Currency 2 2 3 2 2 2 2" xfId="493"/>
    <cellStyle name="Currency 2 2 3 2 2 2 2 2" xfId="494"/>
    <cellStyle name="Currency 2 2 3 2 2 2 2 2 2" xfId="1909"/>
    <cellStyle name="Currency 2 2 3 2 2 2 2 3" xfId="1908"/>
    <cellStyle name="Currency 2 2 3 2 2 2 3" xfId="495"/>
    <cellStyle name="Currency 2 2 3 2 2 2 4" xfId="496"/>
    <cellStyle name="Currency 2 2 3 2 2 2 4 2" xfId="1910"/>
    <cellStyle name="Currency 2 2 3 2 2 2 5" xfId="1907"/>
    <cellStyle name="Currency 2 2 3 2 2 3" xfId="497"/>
    <cellStyle name="Currency 2 2 3 2 2 3 2" xfId="498"/>
    <cellStyle name="Currency 2 2 3 2 2 3 2 2" xfId="1912"/>
    <cellStyle name="Currency 2 2 3 2 2 3 3" xfId="1911"/>
    <cellStyle name="Currency 2 2 3 2 2 4" xfId="499"/>
    <cellStyle name="Currency 2 2 3 2 2 5" xfId="500"/>
    <cellStyle name="Currency 2 2 3 2 2 5 2" xfId="1913"/>
    <cellStyle name="Currency 2 2 3 2 2 6" xfId="1906"/>
    <cellStyle name="Currency 2 2 3 2 3" xfId="501"/>
    <cellStyle name="Currency 2 2 3 2 3 2" xfId="502"/>
    <cellStyle name="Currency 2 2 3 2 3 2 2" xfId="503"/>
    <cellStyle name="Currency 2 2 3 2 3 2 2 2" xfId="1916"/>
    <cellStyle name="Currency 2 2 3 2 3 2 3" xfId="1915"/>
    <cellStyle name="Currency 2 2 3 2 3 3" xfId="504"/>
    <cellStyle name="Currency 2 2 3 2 3 4" xfId="505"/>
    <cellStyle name="Currency 2 2 3 2 3 4 2" xfId="1917"/>
    <cellStyle name="Currency 2 2 3 2 3 5" xfId="1914"/>
    <cellStyle name="Currency 2 2 3 2 4" xfId="506"/>
    <cellStyle name="Currency 2 2 3 2 4 2" xfId="507"/>
    <cellStyle name="Currency 2 2 3 2 4 2 2" xfId="1919"/>
    <cellStyle name="Currency 2 2 3 2 4 3" xfId="1918"/>
    <cellStyle name="Currency 2 2 3 2 5" xfId="508"/>
    <cellStyle name="Currency 2 2 3 2 6" xfId="509"/>
    <cellStyle name="Currency 2 2 3 2 6 2" xfId="1920"/>
    <cellStyle name="Currency 2 2 3 2 7" xfId="1905"/>
    <cellStyle name="Currency 2 2 3 3" xfId="510"/>
    <cellStyle name="Currency 2 2 3 3 2" xfId="511"/>
    <cellStyle name="Currency 2 2 3 3 2 2" xfId="512"/>
    <cellStyle name="Currency 2 2 3 3 2 2 2" xfId="513"/>
    <cellStyle name="Currency 2 2 3 3 2 2 2 2" xfId="1924"/>
    <cellStyle name="Currency 2 2 3 3 2 2 3" xfId="1923"/>
    <cellStyle name="Currency 2 2 3 3 2 3" xfId="514"/>
    <cellStyle name="Currency 2 2 3 3 2 4" xfId="515"/>
    <cellStyle name="Currency 2 2 3 3 2 4 2" xfId="1925"/>
    <cellStyle name="Currency 2 2 3 3 2 5" xfId="1922"/>
    <cellStyle name="Currency 2 2 3 3 3" xfId="516"/>
    <cellStyle name="Currency 2 2 3 3 3 2" xfId="517"/>
    <cellStyle name="Currency 2 2 3 3 3 2 2" xfId="1927"/>
    <cellStyle name="Currency 2 2 3 3 3 3" xfId="1926"/>
    <cellStyle name="Currency 2 2 3 3 4" xfId="518"/>
    <cellStyle name="Currency 2 2 3 3 5" xfId="519"/>
    <cellStyle name="Currency 2 2 3 3 5 2" xfId="1928"/>
    <cellStyle name="Currency 2 2 3 3 6" xfId="1921"/>
    <cellStyle name="Currency 2 2 3 4" xfId="520"/>
    <cellStyle name="Currency 2 2 3 4 2" xfId="521"/>
    <cellStyle name="Currency 2 2 3 4 2 2" xfId="522"/>
    <cellStyle name="Currency 2 2 3 4 2 2 2" xfId="1931"/>
    <cellStyle name="Currency 2 2 3 4 2 3" xfId="1930"/>
    <cellStyle name="Currency 2 2 3 4 3" xfId="523"/>
    <cellStyle name="Currency 2 2 3 4 4" xfId="524"/>
    <cellStyle name="Currency 2 2 3 4 4 2" xfId="1932"/>
    <cellStyle name="Currency 2 2 3 4 5" xfId="1929"/>
    <cellStyle name="Currency 2 2 3 5" xfId="525"/>
    <cellStyle name="Currency 2 2 3 5 2" xfId="526"/>
    <cellStyle name="Currency 2 2 3 5 2 2" xfId="1934"/>
    <cellStyle name="Currency 2 2 3 5 3" xfId="1933"/>
    <cellStyle name="Currency 2 2 3 6" xfId="527"/>
    <cellStyle name="Currency 2 2 3 7" xfId="528"/>
    <cellStyle name="Currency 2 2 3 7 2" xfId="1935"/>
    <cellStyle name="Currency 2 2 3 8" xfId="1904"/>
    <cellStyle name="Currency 2 2 4" xfId="529"/>
    <cellStyle name="Currency 2 2 4 2" xfId="530"/>
    <cellStyle name="Currency 2 2 4 2 2" xfId="531"/>
    <cellStyle name="Currency 2 2 4 2 2 2" xfId="532"/>
    <cellStyle name="Currency 2 2 4 2 2 2 2" xfId="533"/>
    <cellStyle name="Currency 2 2 4 2 2 2 2 2" xfId="534"/>
    <cellStyle name="Currency 2 2 4 2 2 2 2 2 2" xfId="1941"/>
    <cellStyle name="Currency 2 2 4 2 2 2 2 3" xfId="1940"/>
    <cellStyle name="Currency 2 2 4 2 2 2 3" xfId="535"/>
    <cellStyle name="Currency 2 2 4 2 2 2 4" xfId="536"/>
    <cellStyle name="Currency 2 2 4 2 2 2 4 2" xfId="1942"/>
    <cellStyle name="Currency 2 2 4 2 2 2 5" xfId="1939"/>
    <cellStyle name="Currency 2 2 4 2 2 3" xfId="537"/>
    <cellStyle name="Currency 2 2 4 2 2 3 2" xfId="538"/>
    <cellStyle name="Currency 2 2 4 2 2 3 2 2" xfId="1944"/>
    <cellStyle name="Currency 2 2 4 2 2 3 3" xfId="1943"/>
    <cellStyle name="Currency 2 2 4 2 2 4" xfId="539"/>
    <cellStyle name="Currency 2 2 4 2 2 5" xfId="540"/>
    <cellStyle name="Currency 2 2 4 2 2 5 2" xfId="1945"/>
    <cellStyle name="Currency 2 2 4 2 2 6" xfId="1938"/>
    <cellStyle name="Currency 2 2 4 2 3" xfId="541"/>
    <cellStyle name="Currency 2 2 4 2 3 2" xfId="542"/>
    <cellStyle name="Currency 2 2 4 2 3 2 2" xfId="543"/>
    <cellStyle name="Currency 2 2 4 2 3 2 2 2" xfId="1948"/>
    <cellStyle name="Currency 2 2 4 2 3 2 3" xfId="1947"/>
    <cellStyle name="Currency 2 2 4 2 3 3" xfId="544"/>
    <cellStyle name="Currency 2 2 4 2 3 4" xfId="545"/>
    <cellStyle name="Currency 2 2 4 2 3 4 2" xfId="1949"/>
    <cellStyle name="Currency 2 2 4 2 3 5" xfId="1946"/>
    <cellStyle name="Currency 2 2 4 2 4" xfId="546"/>
    <cellStyle name="Currency 2 2 4 2 4 2" xfId="547"/>
    <cellStyle name="Currency 2 2 4 2 4 2 2" xfId="1951"/>
    <cellStyle name="Currency 2 2 4 2 4 3" xfId="1950"/>
    <cellStyle name="Currency 2 2 4 2 5" xfId="548"/>
    <cellStyle name="Currency 2 2 4 2 6" xfId="549"/>
    <cellStyle name="Currency 2 2 4 2 6 2" xfId="1952"/>
    <cellStyle name="Currency 2 2 4 2 7" xfId="1937"/>
    <cellStyle name="Currency 2 2 4 3" xfId="550"/>
    <cellStyle name="Currency 2 2 4 3 2" xfId="551"/>
    <cellStyle name="Currency 2 2 4 3 2 2" xfId="552"/>
    <cellStyle name="Currency 2 2 4 3 2 2 2" xfId="553"/>
    <cellStyle name="Currency 2 2 4 3 2 2 2 2" xfId="1956"/>
    <cellStyle name="Currency 2 2 4 3 2 2 3" xfId="1955"/>
    <cellStyle name="Currency 2 2 4 3 2 3" xfId="554"/>
    <cellStyle name="Currency 2 2 4 3 2 4" xfId="555"/>
    <cellStyle name="Currency 2 2 4 3 2 4 2" xfId="1957"/>
    <cellStyle name="Currency 2 2 4 3 2 5" xfId="1954"/>
    <cellStyle name="Currency 2 2 4 3 3" xfId="556"/>
    <cellStyle name="Currency 2 2 4 3 3 2" xfId="557"/>
    <cellStyle name="Currency 2 2 4 3 3 2 2" xfId="1959"/>
    <cellStyle name="Currency 2 2 4 3 3 3" xfId="1958"/>
    <cellStyle name="Currency 2 2 4 3 4" xfId="558"/>
    <cellStyle name="Currency 2 2 4 3 5" xfId="559"/>
    <cellStyle name="Currency 2 2 4 3 5 2" xfId="1960"/>
    <cellStyle name="Currency 2 2 4 3 6" xfId="1953"/>
    <cellStyle name="Currency 2 2 4 4" xfId="560"/>
    <cellStyle name="Currency 2 2 4 4 2" xfId="561"/>
    <cellStyle name="Currency 2 2 4 4 2 2" xfId="562"/>
    <cellStyle name="Currency 2 2 4 4 2 2 2" xfId="1963"/>
    <cellStyle name="Currency 2 2 4 4 2 3" xfId="1962"/>
    <cellStyle name="Currency 2 2 4 4 3" xfId="563"/>
    <cellStyle name="Currency 2 2 4 4 4" xfId="564"/>
    <cellStyle name="Currency 2 2 4 4 4 2" xfId="1964"/>
    <cellStyle name="Currency 2 2 4 4 5" xfId="1961"/>
    <cellStyle name="Currency 2 2 4 5" xfId="565"/>
    <cellStyle name="Currency 2 2 4 5 2" xfId="566"/>
    <cellStyle name="Currency 2 2 4 5 2 2" xfId="1966"/>
    <cellStyle name="Currency 2 2 4 5 3" xfId="1965"/>
    <cellStyle name="Currency 2 2 4 6" xfId="567"/>
    <cellStyle name="Currency 2 2 4 7" xfId="568"/>
    <cellStyle name="Currency 2 2 4 7 2" xfId="1967"/>
    <cellStyle name="Currency 2 2 4 8" xfId="1936"/>
    <cellStyle name="Currency 2 2 5" xfId="569"/>
    <cellStyle name="Currency 2 2 5 2" xfId="570"/>
    <cellStyle name="Currency 2 2 5 2 2" xfId="571"/>
    <cellStyle name="Currency 2 2 5 2 2 2" xfId="572"/>
    <cellStyle name="Currency 2 2 5 2 2 2 2" xfId="573"/>
    <cellStyle name="Currency 2 2 5 2 2 2 2 2" xfId="1972"/>
    <cellStyle name="Currency 2 2 5 2 2 2 3" xfId="1971"/>
    <cellStyle name="Currency 2 2 5 2 2 3" xfId="574"/>
    <cellStyle name="Currency 2 2 5 2 2 4" xfId="575"/>
    <cellStyle name="Currency 2 2 5 2 2 4 2" xfId="1973"/>
    <cellStyle name="Currency 2 2 5 2 2 5" xfId="1970"/>
    <cellStyle name="Currency 2 2 5 2 3" xfId="576"/>
    <cellStyle name="Currency 2 2 5 2 3 2" xfId="577"/>
    <cellStyle name="Currency 2 2 5 2 3 2 2" xfId="1975"/>
    <cellStyle name="Currency 2 2 5 2 3 3" xfId="1974"/>
    <cellStyle name="Currency 2 2 5 2 4" xfId="578"/>
    <cellStyle name="Currency 2 2 5 2 5" xfId="579"/>
    <cellStyle name="Currency 2 2 5 2 5 2" xfId="1976"/>
    <cellStyle name="Currency 2 2 5 2 6" xfId="1969"/>
    <cellStyle name="Currency 2 2 5 3" xfId="580"/>
    <cellStyle name="Currency 2 2 5 3 2" xfId="581"/>
    <cellStyle name="Currency 2 2 5 3 2 2" xfId="582"/>
    <cellStyle name="Currency 2 2 5 3 2 2 2" xfId="1979"/>
    <cellStyle name="Currency 2 2 5 3 2 3" xfId="1978"/>
    <cellStyle name="Currency 2 2 5 3 3" xfId="583"/>
    <cellStyle name="Currency 2 2 5 3 4" xfId="584"/>
    <cellStyle name="Currency 2 2 5 3 4 2" xfId="1980"/>
    <cellStyle name="Currency 2 2 5 3 5" xfId="1977"/>
    <cellStyle name="Currency 2 2 5 4" xfId="585"/>
    <cellStyle name="Currency 2 2 5 4 2" xfId="586"/>
    <cellStyle name="Currency 2 2 5 4 2 2" xfId="1982"/>
    <cellStyle name="Currency 2 2 5 4 3" xfId="1981"/>
    <cellStyle name="Currency 2 2 5 5" xfId="587"/>
    <cellStyle name="Currency 2 2 5 6" xfId="588"/>
    <cellStyle name="Currency 2 2 5 6 2" xfId="1983"/>
    <cellStyle name="Currency 2 2 5 7" xfId="1968"/>
    <cellStyle name="Currency 2 2 6" xfId="589"/>
    <cellStyle name="Currency 2 2 6 2" xfId="590"/>
    <cellStyle name="Currency 2 2 6 2 2" xfId="591"/>
    <cellStyle name="Currency 2 2 6 2 2 2" xfId="592"/>
    <cellStyle name="Currency 2 2 6 2 2 2 2" xfId="1987"/>
    <cellStyle name="Currency 2 2 6 2 2 3" xfId="1986"/>
    <cellStyle name="Currency 2 2 6 2 3" xfId="593"/>
    <cellStyle name="Currency 2 2 6 2 4" xfId="594"/>
    <cellStyle name="Currency 2 2 6 2 4 2" xfId="1988"/>
    <cellStyle name="Currency 2 2 6 2 5" xfId="1985"/>
    <cellStyle name="Currency 2 2 6 3" xfId="595"/>
    <cellStyle name="Currency 2 2 6 3 2" xfId="596"/>
    <cellStyle name="Currency 2 2 6 3 2 2" xfId="1990"/>
    <cellStyle name="Currency 2 2 6 3 3" xfId="1989"/>
    <cellStyle name="Currency 2 2 6 4" xfId="597"/>
    <cellStyle name="Currency 2 2 6 5" xfId="598"/>
    <cellStyle name="Currency 2 2 6 5 2" xfId="1991"/>
    <cellStyle name="Currency 2 2 6 6" xfId="1984"/>
    <cellStyle name="Currency 2 2 7" xfId="599"/>
    <cellStyle name="Currency 2 2 7 2" xfId="600"/>
    <cellStyle name="Currency 2 2 7 2 2" xfId="601"/>
    <cellStyle name="Currency 2 2 7 2 2 2" xfId="1994"/>
    <cellStyle name="Currency 2 2 7 2 3" xfId="1993"/>
    <cellStyle name="Currency 2 2 7 3" xfId="602"/>
    <cellStyle name="Currency 2 2 7 4" xfId="603"/>
    <cellStyle name="Currency 2 2 7 4 2" xfId="1995"/>
    <cellStyle name="Currency 2 2 7 5" xfId="1992"/>
    <cellStyle name="Currency 2 2 8" xfId="604"/>
    <cellStyle name="Currency 2 2 8 2" xfId="605"/>
    <cellStyle name="Currency 2 2 8 2 2" xfId="1997"/>
    <cellStyle name="Currency 2 2 8 3" xfId="1996"/>
    <cellStyle name="Currency 2 2 9" xfId="606"/>
    <cellStyle name="Currency 2 3" xfId="607"/>
    <cellStyle name="Currency 2 3 2" xfId="608"/>
    <cellStyle name="Currency 2 3 2 2" xfId="609"/>
    <cellStyle name="Currency 2 3 2 2 2" xfId="610"/>
    <cellStyle name="Currency 2 3 2 2 2 2" xfId="611"/>
    <cellStyle name="Currency 2 3 2 2 2 2 2" xfId="612"/>
    <cellStyle name="Currency 2 3 2 2 2 2 2 2" xfId="2003"/>
    <cellStyle name="Currency 2 3 2 2 2 2 3" xfId="2002"/>
    <cellStyle name="Currency 2 3 2 2 2 3" xfId="613"/>
    <cellStyle name="Currency 2 3 2 2 2 4" xfId="614"/>
    <cellStyle name="Currency 2 3 2 2 2 4 2" xfId="2004"/>
    <cellStyle name="Currency 2 3 2 2 2 5" xfId="2001"/>
    <cellStyle name="Currency 2 3 2 2 3" xfId="615"/>
    <cellStyle name="Currency 2 3 2 2 3 2" xfId="616"/>
    <cellStyle name="Currency 2 3 2 2 3 2 2" xfId="2006"/>
    <cellStyle name="Currency 2 3 2 2 3 3" xfId="2005"/>
    <cellStyle name="Currency 2 3 2 2 4" xfId="617"/>
    <cellStyle name="Currency 2 3 2 2 5" xfId="618"/>
    <cellStyle name="Currency 2 3 2 2 5 2" xfId="2007"/>
    <cellStyle name="Currency 2 3 2 2 6" xfId="2000"/>
    <cellStyle name="Currency 2 3 2 3" xfId="619"/>
    <cellStyle name="Currency 2 3 2 3 2" xfId="620"/>
    <cellStyle name="Currency 2 3 2 3 2 2" xfId="621"/>
    <cellStyle name="Currency 2 3 2 3 2 2 2" xfId="2010"/>
    <cellStyle name="Currency 2 3 2 3 2 3" xfId="2009"/>
    <cellStyle name="Currency 2 3 2 3 3" xfId="622"/>
    <cellStyle name="Currency 2 3 2 3 4" xfId="623"/>
    <cellStyle name="Currency 2 3 2 3 4 2" xfId="2011"/>
    <cellStyle name="Currency 2 3 2 3 5" xfId="2008"/>
    <cellStyle name="Currency 2 3 2 4" xfId="624"/>
    <cellStyle name="Currency 2 3 2 4 2" xfId="625"/>
    <cellStyle name="Currency 2 3 2 4 2 2" xfId="2013"/>
    <cellStyle name="Currency 2 3 2 4 3" xfId="2012"/>
    <cellStyle name="Currency 2 3 2 5" xfId="626"/>
    <cellStyle name="Currency 2 3 2 6" xfId="627"/>
    <cellStyle name="Currency 2 3 2 6 2" xfId="2014"/>
    <cellStyle name="Currency 2 3 2 7" xfId="1999"/>
    <cellStyle name="Currency 2 3 3" xfId="628"/>
    <cellStyle name="Currency 2 3 3 2" xfId="629"/>
    <cellStyle name="Currency 2 3 3 2 2" xfId="630"/>
    <cellStyle name="Currency 2 3 3 2 2 2" xfId="631"/>
    <cellStyle name="Currency 2 3 3 2 2 2 2" xfId="2018"/>
    <cellStyle name="Currency 2 3 3 2 2 3" xfId="2017"/>
    <cellStyle name="Currency 2 3 3 2 3" xfId="632"/>
    <cellStyle name="Currency 2 3 3 2 4" xfId="633"/>
    <cellStyle name="Currency 2 3 3 2 4 2" xfId="2019"/>
    <cellStyle name="Currency 2 3 3 2 5" xfId="2016"/>
    <cellStyle name="Currency 2 3 3 3" xfId="634"/>
    <cellStyle name="Currency 2 3 3 3 2" xfId="635"/>
    <cellStyle name="Currency 2 3 3 3 2 2" xfId="2021"/>
    <cellStyle name="Currency 2 3 3 3 3" xfId="2020"/>
    <cellStyle name="Currency 2 3 3 4" xfId="636"/>
    <cellStyle name="Currency 2 3 3 5" xfId="637"/>
    <cellStyle name="Currency 2 3 3 5 2" xfId="2022"/>
    <cellStyle name="Currency 2 3 3 6" xfId="2015"/>
    <cellStyle name="Currency 2 3 4" xfId="638"/>
    <cellStyle name="Currency 2 3 4 2" xfId="639"/>
    <cellStyle name="Currency 2 3 4 2 2" xfId="640"/>
    <cellStyle name="Currency 2 3 4 2 2 2" xfId="2025"/>
    <cellStyle name="Currency 2 3 4 2 3" xfId="2024"/>
    <cellStyle name="Currency 2 3 4 3" xfId="641"/>
    <cellStyle name="Currency 2 3 4 4" xfId="642"/>
    <cellStyle name="Currency 2 3 4 4 2" xfId="2026"/>
    <cellStyle name="Currency 2 3 4 5" xfId="2023"/>
    <cellStyle name="Currency 2 3 5" xfId="643"/>
    <cellStyle name="Currency 2 3 5 2" xfId="644"/>
    <cellStyle name="Currency 2 3 5 2 2" xfId="2028"/>
    <cellStyle name="Currency 2 3 5 3" xfId="2027"/>
    <cellStyle name="Currency 2 3 6" xfId="645"/>
    <cellStyle name="Currency 2 3 7" xfId="646"/>
    <cellStyle name="Currency 2 3 7 2" xfId="2029"/>
    <cellStyle name="Currency 2 3 8" xfId="1998"/>
    <cellStyle name="Currency 2 4" xfId="647"/>
    <cellStyle name="Currency 2 4 2" xfId="648"/>
    <cellStyle name="Currency 2 4 2 2" xfId="649"/>
    <cellStyle name="Currency 2 4 2 2 2" xfId="650"/>
    <cellStyle name="Currency 2 4 2 2 2 2" xfId="651"/>
    <cellStyle name="Currency 2 4 2 2 2 2 2" xfId="652"/>
    <cellStyle name="Currency 2 4 2 2 2 2 2 2" xfId="2035"/>
    <cellStyle name="Currency 2 4 2 2 2 2 3" xfId="2034"/>
    <cellStyle name="Currency 2 4 2 2 2 3" xfId="653"/>
    <cellStyle name="Currency 2 4 2 2 2 4" xfId="654"/>
    <cellStyle name="Currency 2 4 2 2 2 4 2" xfId="2036"/>
    <cellStyle name="Currency 2 4 2 2 2 5" xfId="2033"/>
    <cellStyle name="Currency 2 4 2 2 3" xfId="655"/>
    <cellStyle name="Currency 2 4 2 2 3 2" xfId="656"/>
    <cellStyle name="Currency 2 4 2 2 3 2 2" xfId="2038"/>
    <cellStyle name="Currency 2 4 2 2 3 3" xfId="2037"/>
    <cellStyle name="Currency 2 4 2 2 4" xfId="657"/>
    <cellStyle name="Currency 2 4 2 2 5" xfId="658"/>
    <cellStyle name="Currency 2 4 2 2 5 2" xfId="2039"/>
    <cellStyle name="Currency 2 4 2 2 6" xfId="2032"/>
    <cellStyle name="Currency 2 4 2 3" xfId="659"/>
    <cellStyle name="Currency 2 4 2 3 2" xfId="660"/>
    <cellStyle name="Currency 2 4 2 3 2 2" xfId="661"/>
    <cellStyle name="Currency 2 4 2 3 2 2 2" xfId="2042"/>
    <cellStyle name="Currency 2 4 2 3 2 3" xfId="2041"/>
    <cellStyle name="Currency 2 4 2 3 3" xfId="662"/>
    <cellStyle name="Currency 2 4 2 3 4" xfId="663"/>
    <cellStyle name="Currency 2 4 2 3 4 2" xfId="2043"/>
    <cellStyle name="Currency 2 4 2 3 5" xfId="2040"/>
    <cellStyle name="Currency 2 4 2 4" xfId="664"/>
    <cellStyle name="Currency 2 4 2 4 2" xfId="665"/>
    <cellStyle name="Currency 2 4 2 4 2 2" xfId="2045"/>
    <cellStyle name="Currency 2 4 2 4 3" xfId="2044"/>
    <cellStyle name="Currency 2 4 2 5" xfId="666"/>
    <cellStyle name="Currency 2 4 2 6" xfId="667"/>
    <cellStyle name="Currency 2 4 2 6 2" xfId="2046"/>
    <cellStyle name="Currency 2 4 2 7" xfId="2031"/>
    <cellStyle name="Currency 2 4 3" xfId="668"/>
    <cellStyle name="Currency 2 4 3 2" xfId="669"/>
    <cellStyle name="Currency 2 4 3 2 2" xfId="670"/>
    <cellStyle name="Currency 2 4 3 2 2 2" xfId="671"/>
    <cellStyle name="Currency 2 4 3 2 2 2 2" xfId="2050"/>
    <cellStyle name="Currency 2 4 3 2 2 3" xfId="2049"/>
    <cellStyle name="Currency 2 4 3 2 3" xfId="672"/>
    <cellStyle name="Currency 2 4 3 2 4" xfId="673"/>
    <cellStyle name="Currency 2 4 3 2 4 2" xfId="2051"/>
    <cellStyle name="Currency 2 4 3 2 5" xfId="2048"/>
    <cellStyle name="Currency 2 4 3 3" xfId="674"/>
    <cellStyle name="Currency 2 4 3 3 2" xfId="675"/>
    <cellStyle name="Currency 2 4 3 3 2 2" xfId="2053"/>
    <cellStyle name="Currency 2 4 3 3 3" xfId="2052"/>
    <cellStyle name="Currency 2 4 3 4" xfId="676"/>
    <cellStyle name="Currency 2 4 3 5" xfId="677"/>
    <cellStyle name="Currency 2 4 3 5 2" xfId="2054"/>
    <cellStyle name="Currency 2 4 3 6" xfId="2047"/>
    <cellStyle name="Currency 2 4 4" xfId="678"/>
    <cellStyle name="Currency 2 4 4 2" xfId="679"/>
    <cellStyle name="Currency 2 4 4 2 2" xfId="680"/>
    <cellStyle name="Currency 2 4 4 2 2 2" xfId="2057"/>
    <cellStyle name="Currency 2 4 4 2 3" xfId="2056"/>
    <cellStyle name="Currency 2 4 4 3" xfId="681"/>
    <cellStyle name="Currency 2 4 4 4" xfId="682"/>
    <cellStyle name="Currency 2 4 4 4 2" xfId="2058"/>
    <cellStyle name="Currency 2 4 4 5" xfId="2055"/>
    <cellStyle name="Currency 2 4 5" xfId="683"/>
    <cellStyle name="Currency 2 4 5 2" xfId="684"/>
    <cellStyle name="Currency 2 4 5 2 2" xfId="2060"/>
    <cellStyle name="Currency 2 4 5 3" xfId="2059"/>
    <cellStyle name="Currency 2 4 6" xfId="685"/>
    <cellStyle name="Currency 2 4 7" xfId="686"/>
    <cellStyle name="Currency 2 4 7 2" xfId="2061"/>
    <cellStyle name="Currency 2 4 8" xfId="2030"/>
    <cellStyle name="Currency 2 5" xfId="687"/>
    <cellStyle name="Currency 2 5 2" xfId="688"/>
    <cellStyle name="Currency 2 5 2 2" xfId="689"/>
    <cellStyle name="Currency 2 5 2 2 2" xfId="690"/>
    <cellStyle name="Currency 2 5 2 2 2 2" xfId="691"/>
    <cellStyle name="Currency 2 5 2 2 2 2 2" xfId="692"/>
    <cellStyle name="Currency 2 5 2 2 2 2 2 2" xfId="2067"/>
    <cellStyle name="Currency 2 5 2 2 2 2 3" xfId="2066"/>
    <cellStyle name="Currency 2 5 2 2 2 3" xfId="693"/>
    <cellStyle name="Currency 2 5 2 2 2 4" xfId="694"/>
    <cellStyle name="Currency 2 5 2 2 2 4 2" xfId="2068"/>
    <cellStyle name="Currency 2 5 2 2 2 5" xfId="2065"/>
    <cellStyle name="Currency 2 5 2 2 3" xfId="695"/>
    <cellStyle name="Currency 2 5 2 2 3 2" xfId="696"/>
    <cellStyle name="Currency 2 5 2 2 3 2 2" xfId="2070"/>
    <cellStyle name="Currency 2 5 2 2 3 3" xfId="2069"/>
    <cellStyle name="Currency 2 5 2 2 4" xfId="697"/>
    <cellStyle name="Currency 2 5 2 2 5" xfId="698"/>
    <cellStyle name="Currency 2 5 2 2 5 2" xfId="2071"/>
    <cellStyle name="Currency 2 5 2 2 6" xfId="2064"/>
    <cellStyle name="Currency 2 5 2 3" xfId="699"/>
    <cellStyle name="Currency 2 5 2 3 2" xfId="700"/>
    <cellStyle name="Currency 2 5 2 3 2 2" xfId="701"/>
    <cellStyle name="Currency 2 5 2 3 2 2 2" xfId="2074"/>
    <cellStyle name="Currency 2 5 2 3 2 3" xfId="2073"/>
    <cellStyle name="Currency 2 5 2 3 3" xfId="702"/>
    <cellStyle name="Currency 2 5 2 3 4" xfId="703"/>
    <cellStyle name="Currency 2 5 2 3 4 2" xfId="2075"/>
    <cellStyle name="Currency 2 5 2 3 5" xfId="2072"/>
    <cellStyle name="Currency 2 5 2 4" xfId="704"/>
    <cellStyle name="Currency 2 5 2 4 2" xfId="705"/>
    <cellStyle name="Currency 2 5 2 4 2 2" xfId="2077"/>
    <cellStyle name="Currency 2 5 2 4 3" xfId="2076"/>
    <cellStyle name="Currency 2 5 2 5" xfId="706"/>
    <cellStyle name="Currency 2 5 2 6" xfId="707"/>
    <cellStyle name="Currency 2 5 2 6 2" xfId="2078"/>
    <cellStyle name="Currency 2 5 2 7" xfId="2063"/>
    <cellStyle name="Currency 2 5 3" xfId="708"/>
    <cellStyle name="Currency 2 5 3 2" xfId="709"/>
    <cellStyle name="Currency 2 5 3 2 2" xfId="710"/>
    <cellStyle name="Currency 2 5 3 2 2 2" xfId="711"/>
    <cellStyle name="Currency 2 5 3 2 2 2 2" xfId="2082"/>
    <cellStyle name="Currency 2 5 3 2 2 3" xfId="2081"/>
    <cellStyle name="Currency 2 5 3 2 3" xfId="712"/>
    <cellStyle name="Currency 2 5 3 2 4" xfId="713"/>
    <cellStyle name="Currency 2 5 3 2 4 2" xfId="2083"/>
    <cellStyle name="Currency 2 5 3 2 5" xfId="2080"/>
    <cellStyle name="Currency 2 5 3 3" xfId="714"/>
    <cellStyle name="Currency 2 5 3 3 2" xfId="715"/>
    <cellStyle name="Currency 2 5 3 3 2 2" xfId="2085"/>
    <cellStyle name="Currency 2 5 3 3 3" xfId="2084"/>
    <cellStyle name="Currency 2 5 3 4" xfId="716"/>
    <cellStyle name="Currency 2 5 3 5" xfId="717"/>
    <cellStyle name="Currency 2 5 3 5 2" xfId="2086"/>
    <cellStyle name="Currency 2 5 3 6" xfId="2079"/>
    <cellStyle name="Currency 2 5 4" xfId="718"/>
    <cellStyle name="Currency 2 5 4 2" xfId="719"/>
    <cellStyle name="Currency 2 5 4 2 2" xfId="720"/>
    <cellStyle name="Currency 2 5 4 2 2 2" xfId="2089"/>
    <cellStyle name="Currency 2 5 4 2 3" xfId="2088"/>
    <cellStyle name="Currency 2 5 4 3" xfId="721"/>
    <cellStyle name="Currency 2 5 4 4" xfId="722"/>
    <cellStyle name="Currency 2 5 4 4 2" xfId="2090"/>
    <cellStyle name="Currency 2 5 4 5" xfId="2087"/>
    <cellStyle name="Currency 2 5 5" xfId="723"/>
    <cellStyle name="Currency 2 5 5 2" xfId="724"/>
    <cellStyle name="Currency 2 5 5 2 2" xfId="2092"/>
    <cellStyle name="Currency 2 5 5 3" xfId="2091"/>
    <cellStyle name="Currency 2 5 6" xfId="725"/>
    <cellStyle name="Currency 2 5 7" xfId="726"/>
    <cellStyle name="Currency 2 5 7 2" xfId="2093"/>
    <cellStyle name="Currency 2 5 8" xfId="2062"/>
    <cellStyle name="Currency 2 6" xfId="727"/>
    <cellStyle name="Currency 2 6 2" xfId="728"/>
    <cellStyle name="Currency 2 6 2 2" xfId="729"/>
    <cellStyle name="Currency 2 6 2 2 2" xfId="730"/>
    <cellStyle name="Currency 2 6 2 2 2 2" xfId="731"/>
    <cellStyle name="Currency 2 6 2 2 2 2 2" xfId="2098"/>
    <cellStyle name="Currency 2 6 2 2 2 3" xfId="2097"/>
    <cellStyle name="Currency 2 6 2 2 3" xfId="732"/>
    <cellStyle name="Currency 2 6 2 2 4" xfId="733"/>
    <cellStyle name="Currency 2 6 2 2 4 2" xfId="2099"/>
    <cellStyle name="Currency 2 6 2 2 5" xfId="2096"/>
    <cellStyle name="Currency 2 6 2 3" xfId="734"/>
    <cellStyle name="Currency 2 6 2 3 2" xfId="735"/>
    <cellStyle name="Currency 2 6 2 3 2 2" xfId="2101"/>
    <cellStyle name="Currency 2 6 2 3 3" xfId="2100"/>
    <cellStyle name="Currency 2 6 2 4" xfId="736"/>
    <cellStyle name="Currency 2 6 2 5" xfId="737"/>
    <cellStyle name="Currency 2 6 2 5 2" xfId="2102"/>
    <cellStyle name="Currency 2 6 2 6" xfId="2095"/>
    <cellStyle name="Currency 2 6 3" xfId="738"/>
    <cellStyle name="Currency 2 6 3 2" xfId="739"/>
    <cellStyle name="Currency 2 6 3 2 2" xfId="740"/>
    <cellStyle name="Currency 2 6 3 2 2 2" xfId="2105"/>
    <cellStyle name="Currency 2 6 3 2 3" xfId="2104"/>
    <cellStyle name="Currency 2 6 3 3" xfId="741"/>
    <cellStyle name="Currency 2 6 3 4" xfId="742"/>
    <cellStyle name="Currency 2 6 3 4 2" xfId="2106"/>
    <cellStyle name="Currency 2 6 3 5" xfId="2103"/>
    <cellStyle name="Currency 2 6 4" xfId="743"/>
    <cellStyle name="Currency 2 6 4 2" xfId="744"/>
    <cellStyle name="Currency 2 6 4 2 2" xfId="2108"/>
    <cellStyle name="Currency 2 6 4 3" xfId="2107"/>
    <cellStyle name="Currency 2 6 5" xfId="745"/>
    <cellStyle name="Currency 2 6 6" xfId="746"/>
    <cellStyle name="Currency 2 6 6 2" xfId="2109"/>
    <cellStyle name="Currency 2 6 7" xfId="2094"/>
    <cellStyle name="Currency 2 7" xfId="747"/>
    <cellStyle name="Currency 2 7 2" xfId="748"/>
    <cellStyle name="Currency 2 7 2 2" xfId="749"/>
    <cellStyle name="Currency 2 7 2 2 2" xfId="750"/>
    <cellStyle name="Currency 2 7 2 2 2 2" xfId="2113"/>
    <cellStyle name="Currency 2 7 2 2 3" xfId="2112"/>
    <cellStyle name="Currency 2 7 2 3" xfId="751"/>
    <cellStyle name="Currency 2 7 2 4" xfId="752"/>
    <cellStyle name="Currency 2 7 2 4 2" xfId="2114"/>
    <cellStyle name="Currency 2 7 2 5" xfId="2111"/>
    <cellStyle name="Currency 2 7 3" xfId="753"/>
    <cellStyle name="Currency 2 7 3 2" xfId="754"/>
    <cellStyle name="Currency 2 7 3 2 2" xfId="2116"/>
    <cellStyle name="Currency 2 7 3 3" xfId="2115"/>
    <cellStyle name="Currency 2 7 4" xfId="755"/>
    <cellStyle name="Currency 2 7 5" xfId="756"/>
    <cellStyle name="Currency 2 7 5 2" xfId="2117"/>
    <cellStyle name="Currency 2 7 6" xfId="2110"/>
    <cellStyle name="Currency 2 8" xfId="757"/>
    <cellStyle name="Currency 2 8 2" xfId="758"/>
    <cellStyle name="Currency 2 8 2 2" xfId="759"/>
    <cellStyle name="Currency 2 8 2 2 2" xfId="2120"/>
    <cellStyle name="Currency 2 8 2 3" xfId="2119"/>
    <cellStyle name="Currency 2 8 3" xfId="760"/>
    <cellStyle name="Currency 2 8 4" xfId="761"/>
    <cellStyle name="Currency 2 8 4 2" xfId="2121"/>
    <cellStyle name="Currency 2 8 5" xfId="2118"/>
    <cellStyle name="Currency 2 9" xfId="762"/>
    <cellStyle name="Currency 2 9 2" xfId="763"/>
    <cellStyle name="Currency 2 9 2 2" xfId="2123"/>
    <cellStyle name="Currency 2 9 3" xfId="2122"/>
    <cellStyle name="Currency 20" xfId="2491"/>
    <cellStyle name="Currency 21" xfId="2495"/>
    <cellStyle name="Currency 22" xfId="2498"/>
    <cellStyle name="Currency 23" xfId="442"/>
    <cellStyle name="Currency 3" xfId="764"/>
    <cellStyle name="Currency 3 2" xfId="1549"/>
    <cellStyle name="Currency 4" xfId="765"/>
    <cellStyle name="Currency 5" xfId="766"/>
    <cellStyle name="Currency 6" xfId="767"/>
    <cellStyle name="Currency 7" xfId="768"/>
    <cellStyle name="Currency 8" xfId="769"/>
    <cellStyle name="Currency 9" xfId="770"/>
    <cellStyle name="Currency 9 2" xfId="2124"/>
    <cellStyle name="Explanatory Text" xfId="35" builtinId="53" customBuiltin="1"/>
    <cellStyle name="Explanatory Text 2" xfId="771"/>
    <cellStyle name="Explanatory Text 2 2" xfId="1502"/>
    <cellStyle name="Explanatory Text 2 2 2" xfId="2460"/>
    <cellStyle name="Explanatory Text 2 3" xfId="1443"/>
    <cellStyle name="Explanatory Text 2 4" xfId="2125"/>
    <cellStyle name="FAANormal" xfId="5"/>
    <cellStyle name="FAANormal 2" xfId="772"/>
    <cellStyle name="FAANormal 2 2" xfId="773"/>
    <cellStyle name="FAANormal 2 3" xfId="774"/>
    <cellStyle name="FAANormal 2 3 2" xfId="2127"/>
    <cellStyle name="FAANormal 2 4" xfId="2126"/>
    <cellStyle name="FAANormal 3" xfId="775"/>
    <cellStyle name="FAANormal 3 2" xfId="2128"/>
    <cellStyle name="FAANormal 4" xfId="776"/>
    <cellStyle name="FAANormal 5" xfId="1503"/>
    <cellStyle name="FAANormal 6" xfId="1550"/>
    <cellStyle name="Good" xfId="25" builtinId="26" customBuiltin="1"/>
    <cellStyle name="Good 2" xfId="777"/>
    <cellStyle name="Good 2 2" xfId="1504"/>
    <cellStyle name="Good 2 2 2" xfId="2461"/>
    <cellStyle name="Good 2 3" xfId="1433"/>
    <cellStyle name="Good 2 4" xfId="2129"/>
    <cellStyle name="Heading 1" xfId="21" builtinId="16" customBuiltin="1"/>
    <cellStyle name="Heading 1 2" xfId="778"/>
    <cellStyle name="Heading 1 2 2" xfId="1505"/>
    <cellStyle name="Heading 1 2 3" xfId="1429"/>
    <cellStyle name="Heading 2" xfId="22" builtinId="17" customBuiltin="1"/>
    <cellStyle name="Heading 2 2" xfId="779"/>
    <cellStyle name="Heading 2 2 2" xfId="1506"/>
    <cellStyle name="Heading 2 2 3" xfId="1430"/>
    <cellStyle name="Heading 3" xfId="23" builtinId="18" customBuiltin="1"/>
    <cellStyle name="Heading 3 2" xfId="780"/>
    <cellStyle name="Heading 3 2 2" xfId="1507"/>
    <cellStyle name="Heading 3 2 3" xfId="1431"/>
    <cellStyle name="Heading 4" xfId="24" builtinId="19" customBuiltin="1"/>
    <cellStyle name="Heading 4 2" xfId="781"/>
    <cellStyle name="Heading 4 2 2" xfId="1508"/>
    <cellStyle name="Heading 4 2 3" xfId="1432"/>
    <cellStyle name="Hyperlink" xfId="19" builtinId="8"/>
    <cellStyle name="Hyperlink 2" xfId="782"/>
    <cellStyle name="Hyperlink 3" xfId="1509"/>
    <cellStyle name="Hyperlink 4" xfId="1551"/>
    <cellStyle name="Input" xfId="28" builtinId="20" customBuiltin="1"/>
    <cellStyle name="Input 2" xfId="783"/>
    <cellStyle name="Input 2 2" xfId="1510"/>
    <cellStyle name="Input 2 2 2" xfId="2462"/>
    <cellStyle name="Input 2 3" xfId="1436"/>
    <cellStyle name="Input 2 4" xfId="2130"/>
    <cellStyle name="LabelHighlights" xfId="15"/>
    <cellStyle name="LabelHighlights 2" xfId="784"/>
    <cellStyle name="LabelHighlights 2 2" xfId="785"/>
    <cellStyle name="LabelHighlights 3" xfId="1511"/>
    <cellStyle name="LabelsPresent" xfId="7"/>
    <cellStyle name="LabelsPresent 2" xfId="786"/>
    <cellStyle name="LabelsPresent 2 2" xfId="787"/>
    <cellStyle name="LabelsPresent 3" xfId="1512"/>
    <cellStyle name="Linked Cell" xfId="31" builtinId="24" customBuiltin="1"/>
    <cellStyle name="Linked Cell 2" xfId="788"/>
    <cellStyle name="Linked Cell 2 2" xfId="1513"/>
    <cellStyle name="Linked Cell 2 2 2" xfId="2463"/>
    <cellStyle name="Linked Cell 2 3" xfId="1439"/>
    <cellStyle name="Linked Cell 2 4" xfId="2131"/>
    <cellStyle name="Neutral" xfId="27" builtinId="28" customBuiltin="1"/>
    <cellStyle name="Neutral 2" xfId="789"/>
    <cellStyle name="Neutral 2 2" xfId="1514"/>
    <cellStyle name="Neutral 2 2 2" xfId="2464"/>
    <cellStyle name="Neutral 2 3" xfId="1435"/>
    <cellStyle name="Neutral 2 4" xfId="2132"/>
    <cellStyle name="NoCompareToValue" xfId="8"/>
    <cellStyle name="NoCompareToValue 2" xfId="790"/>
    <cellStyle name="NoCompareToValue 2 2" xfId="791"/>
    <cellStyle name="NoCompareToValue 2 2 2" xfId="2134"/>
    <cellStyle name="NoCompareToValue 2 3" xfId="2133"/>
    <cellStyle name="NoCompareToValue 3" xfId="792"/>
    <cellStyle name="NoCompareToValue 4" xfId="1515"/>
    <cellStyle name="NoCompareToValue 4 2" xfId="2465"/>
    <cellStyle name="NoCompareToValue 5" xfId="1552"/>
    <cellStyle name="NoDataFound" xfId="11"/>
    <cellStyle name="NoDataFound 2" xfId="793"/>
    <cellStyle name="NoDataFound 2 2" xfId="794"/>
    <cellStyle name="NoDataFound 3" xfId="1516"/>
    <cellStyle name="NoDataInFY" xfId="10"/>
    <cellStyle name="NoDataInFy 2" xfId="795"/>
    <cellStyle name="NoDataInFy 2 2" xfId="796"/>
    <cellStyle name="NoDataInFy 3" xfId="797"/>
    <cellStyle name="NoDataInFy 4" xfId="1517"/>
    <cellStyle name="NoFileFound" xfId="9"/>
    <cellStyle name="NoFileFound 2" xfId="798"/>
    <cellStyle name="NoFileFound 2 2" xfId="799"/>
    <cellStyle name="NoFileFound 3" xfId="1518"/>
    <cellStyle name="NoFiling" xfId="3"/>
    <cellStyle name="NoFiling 2" xfId="800"/>
    <cellStyle name="NoFiling 2 2" xfId="801"/>
    <cellStyle name="NoFiling 3" xfId="1519"/>
    <cellStyle name="NoLegacyDataInFY" xfId="12"/>
    <cellStyle name="Normal" xfId="0" builtinId="0"/>
    <cellStyle name="Normal 10" xfId="802"/>
    <cellStyle name="Normal 11" xfId="803"/>
    <cellStyle name="Normal 12" xfId="804"/>
    <cellStyle name="Normal 13" xfId="1531"/>
    <cellStyle name="Normal 2" xfId="805"/>
    <cellStyle name="Normal 2 10" xfId="806"/>
    <cellStyle name="Normal 2 11" xfId="1520"/>
    <cellStyle name="Normal 2 12" xfId="1553"/>
    <cellStyle name="Normal 2 2" xfId="807"/>
    <cellStyle name="Normal 2 2 2" xfId="808"/>
    <cellStyle name="Normal 2 2 2 2" xfId="809"/>
    <cellStyle name="Normal 2 2 2 2 2" xfId="810"/>
    <cellStyle name="Normal 2 2 2 2 2 2" xfId="811"/>
    <cellStyle name="Normal 2 2 2 2 2 2 2" xfId="812"/>
    <cellStyle name="Normal 2 2 2 2 2 3" xfId="813"/>
    <cellStyle name="Normal 2 2 2 2 3" xfId="814"/>
    <cellStyle name="Normal 2 2 2 2 3 2" xfId="815"/>
    <cellStyle name="Normal 2 2 2 2 4" xfId="816"/>
    <cellStyle name="Normal 2 2 2 3" xfId="817"/>
    <cellStyle name="Normal 2 2 2 3 2" xfId="818"/>
    <cellStyle name="Normal 2 2 2 3 2 2" xfId="819"/>
    <cellStyle name="Normal 2 2 2 3 3" xfId="820"/>
    <cellStyle name="Normal 2 2 2 4" xfId="821"/>
    <cellStyle name="Normal 2 2 2 4 2" xfId="822"/>
    <cellStyle name="Normal 2 2 2 5" xfId="823"/>
    <cellStyle name="Normal 2 2 3" xfId="824"/>
    <cellStyle name="Normal 2 2 3 2" xfId="825"/>
    <cellStyle name="Normal 2 2 3 2 2" xfId="826"/>
    <cellStyle name="Normal 2 2 3 2 2 2" xfId="827"/>
    <cellStyle name="Normal 2 2 3 2 2 2 2" xfId="828"/>
    <cellStyle name="Normal 2 2 3 2 2 3" xfId="829"/>
    <cellStyle name="Normal 2 2 3 2 3" xfId="830"/>
    <cellStyle name="Normal 2 2 3 2 3 2" xfId="831"/>
    <cellStyle name="Normal 2 2 3 2 4" xfId="832"/>
    <cellStyle name="Normal 2 2 3 3" xfId="833"/>
    <cellStyle name="Normal 2 2 3 3 2" xfId="834"/>
    <cellStyle name="Normal 2 2 3 3 2 2" xfId="835"/>
    <cellStyle name="Normal 2 2 3 3 3" xfId="836"/>
    <cellStyle name="Normal 2 2 3 4" xfId="837"/>
    <cellStyle name="Normal 2 2 3 4 2" xfId="838"/>
    <cellStyle name="Normal 2 2 3 5" xfId="839"/>
    <cellStyle name="Normal 2 2 4" xfId="840"/>
    <cellStyle name="Normal 2 2 4 2" xfId="841"/>
    <cellStyle name="Normal 2 2 4 2 2" xfId="842"/>
    <cellStyle name="Normal 2 2 4 2 2 2" xfId="843"/>
    <cellStyle name="Normal 2 2 4 2 3" xfId="844"/>
    <cellStyle name="Normal 2 2 4 3" xfId="845"/>
    <cellStyle name="Normal 2 2 4 3 2" xfId="846"/>
    <cellStyle name="Normal 2 2 4 4" xfId="847"/>
    <cellStyle name="Normal 2 2 5" xfId="848"/>
    <cellStyle name="Normal 2 2 5 2" xfId="849"/>
    <cellStyle name="Normal 2 2 5 2 2" xfId="850"/>
    <cellStyle name="Normal 2 2 5 3" xfId="851"/>
    <cellStyle name="Normal 2 2 6" xfId="852"/>
    <cellStyle name="Normal 2 2 6 2" xfId="853"/>
    <cellStyle name="Normal 2 2 7" xfId="854"/>
    <cellStyle name="Normal 2 3" xfId="855"/>
    <cellStyle name="Normal 2 3 2" xfId="856"/>
    <cellStyle name="Normal 2 3 2 2" xfId="857"/>
    <cellStyle name="Normal 2 3 2 2 2" xfId="858"/>
    <cellStyle name="Normal 2 3 2 2 2 2" xfId="859"/>
    <cellStyle name="Normal 2 3 2 2 3" xfId="860"/>
    <cellStyle name="Normal 2 3 2 3" xfId="861"/>
    <cellStyle name="Normal 2 3 2 3 2" xfId="862"/>
    <cellStyle name="Normal 2 3 2 4" xfId="863"/>
    <cellStyle name="Normal 2 3 3" xfId="864"/>
    <cellStyle name="Normal 2 3 3 2" xfId="865"/>
    <cellStyle name="Normal 2 3 3 2 2" xfId="866"/>
    <cellStyle name="Normal 2 3 3 3" xfId="867"/>
    <cellStyle name="Normal 2 3 4" xfId="868"/>
    <cellStyle name="Normal 2 3 4 2" xfId="869"/>
    <cellStyle name="Normal 2 3 5" xfId="870"/>
    <cellStyle name="Normal 2 4" xfId="871"/>
    <cellStyle name="Normal 2 4 2" xfId="872"/>
    <cellStyle name="Normal 2 4 2 2" xfId="873"/>
    <cellStyle name="Normal 2 4 2 2 2" xfId="874"/>
    <cellStyle name="Normal 2 4 2 2 2 2" xfId="875"/>
    <cellStyle name="Normal 2 4 2 2 3" xfId="876"/>
    <cellStyle name="Normal 2 4 2 3" xfId="877"/>
    <cellStyle name="Normal 2 4 2 3 2" xfId="878"/>
    <cellStyle name="Normal 2 4 2 4" xfId="879"/>
    <cellStyle name="Normal 2 4 3" xfId="880"/>
    <cellStyle name="Normal 2 4 3 2" xfId="881"/>
    <cellStyle name="Normal 2 4 3 2 2" xfId="882"/>
    <cellStyle name="Normal 2 4 3 3" xfId="883"/>
    <cellStyle name="Normal 2 4 4" xfId="884"/>
    <cellStyle name="Normal 2 4 4 2" xfId="885"/>
    <cellStyle name="Normal 2 4 5" xfId="886"/>
    <cellStyle name="Normal 2 5" xfId="887"/>
    <cellStyle name="Normal 2 5 2" xfId="888"/>
    <cellStyle name="Normal 2 5 2 2" xfId="889"/>
    <cellStyle name="Normal 2 5 2 2 2" xfId="890"/>
    <cellStyle name="Normal 2 5 2 3" xfId="891"/>
    <cellStyle name="Normal 2 5 3" xfId="892"/>
    <cellStyle name="Normal 2 5 3 2" xfId="893"/>
    <cellStyle name="Normal 2 5 4" xfId="894"/>
    <cellStyle name="Normal 2 6" xfId="895"/>
    <cellStyle name="Normal 2 6 2" xfId="896"/>
    <cellStyle name="Normal 2 6 2 2" xfId="897"/>
    <cellStyle name="Normal 2 6 3" xfId="898"/>
    <cellStyle name="Normal 2 7" xfId="899"/>
    <cellStyle name="Normal 2 7 2" xfId="900"/>
    <cellStyle name="Normal 2 8" xfId="901"/>
    <cellStyle name="Normal 2 9" xfId="902"/>
    <cellStyle name="Normal 3" xfId="903"/>
    <cellStyle name="Normal 3 10" xfId="1528"/>
    <cellStyle name="Normal 3 11" xfId="1554"/>
    <cellStyle name="Normal 3 2" xfId="904"/>
    <cellStyle name="Normal 3 2 2" xfId="905"/>
    <cellStyle name="Normal 3 2 2 2" xfId="906"/>
    <cellStyle name="Normal 3 2 2 2 2" xfId="907"/>
    <cellStyle name="Normal 3 2 2 2 2 2" xfId="908"/>
    <cellStyle name="Normal 3 2 2 2 2 2 2" xfId="909"/>
    <cellStyle name="Normal 3 2 2 2 2 3" xfId="910"/>
    <cellStyle name="Normal 3 2 2 2 3" xfId="911"/>
    <cellStyle name="Normal 3 2 2 2 3 2" xfId="912"/>
    <cellStyle name="Normal 3 2 2 2 4" xfId="913"/>
    <cellStyle name="Normal 3 2 2 3" xfId="914"/>
    <cellStyle name="Normal 3 2 2 3 2" xfId="915"/>
    <cellStyle name="Normal 3 2 2 3 2 2" xfId="916"/>
    <cellStyle name="Normal 3 2 2 3 3" xfId="917"/>
    <cellStyle name="Normal 3 2 2 4" xfId="918"/>
    <cellStyle name="Normal 3 2 2 4 2" xfId="919"/>
    <cellStyle name="Normal 3 2 2 5" xfId="920"/>
    <cellStyle name="Normal 3 2 3" xfId="921"/>
    <cellStyle name="Normal 3 2 3 2" xfId="922"/>
    <cellStyle name="Normal 3 2 3 2 2" xfId="923"/>
    <cellStyle name="Normal 3 2 3 2 2 2" xfId="924"/>
    <cellStyle name="Normal 3 2 3 2 2 2 2" xfId="925"/>
    <cellStyle name="Normal 3 2 3 2 2 3" xfId="926"/>
    <cellStyle name="Normal 3 2 3 2 3" xfId="927"/>
    <cellStyle name="Normal 3 2 3 2 3 2" xfId="928"/>
    <cellStyle name="Normal 3 2 3 2 4" xfId="929"/>
    <cellStyle name="Normal 3 2 3 3" xfId="930"/>
    <cellStyle name="Normal 3 2 3 3 2" xfId="931"/>
    <cellStyle name="Normal 3 2 3 3 2 2" xfId="932"/>
    <cellStyle name="Normal 3 2 3 3 3" xfId="933"/>
    <cellStyle name="Normal 3 2 3 4" xfId="934"/>
    <cellStyle name="Normal 3 2 3 4 2" xfId="935"/>
    <cellStyle name="Normal 3 2 3 5" xfId="936"/>
    <cellStyle name="Normal 3 2 4" xfId="937"/>
    <cellStyle name="Normal 3 2 4 2" xfId="938"/>
    <cellStyle name="Normal 3 2 4 2 2" xfId="939"/>
    <cellStyle name="Normal 3 2 4 2 2 2" xfId="940"/>
    <cellStyle name="Normal 3 2 4 2 2 2 2" xfId="941"/>
    <cellStyle name="Normal 3 2 4 2 2 3" xfId="942"/>
    <cellStyle name="Normal 3 2 4 2 3" xfId="943"/>
    <cellStyle name="Normal 3 2 4 2 3 2" xfId="944"/>
    <cellStyle name="Normal 3 2 4 2 4" xfId="945"/>
    <cellStyle name="Normal 3 2 4 3" xfId="946"/>
    <cellStyle name="Normal 3 2 4 3 2" xfId="947"/>
    <cellStyle name="Normal 3 2 4 3 2 2" xfId="948"/>
    <cellStyle name="Normal 3 2 4 3 3" xfId="949"/>
    <cellStyle name="Normal 3 2 4 4" xfId="950"/>
    <cellStyle name="Normal 3 2 4 4 2" xfId="951"/>
    <cellStyle name="Normal 3 2 4 5" xfId="952"/>
    <cellStyle name="Normal 3 2 5" xfId="953"/>
    <cellStyle name="Normal 3 2 5 2" xfId="954"/>
    <cellStyle name="Normal 3 2 5 2 2" xfId="955"/>
    <cellStyle name="Normal 3 2 5 2 2 2" xfId="956"/>
    <cellStyle name="Normal 3 2 5 2 3" xfId="957"/>
    <cellStyle name="Normal 3 2 5 3" xfId="958"/>
    <cellStyle name="Normal 3 2 5 3 2" xfId="959"/>
    <cellStyle name="Normal 3 2 5 4" xfId="960"/>
    <cellStyle name="Normal 3 2 6" xfId="961"/>
    <cellStyle name="Normal 3 2 6 2" xfId="962"/>
    <cellStyle name="Normal 3 2 6 2 2" xfId="963"/>
    <cellStyle name="Normal 3 2 6 3" xfId="964"/>
    <cellStyle name="Normal 3 2 7" xfId="965"/>
    <cellStyle name="Normal 3 2 7 2" xfId="966"/>
    <cellStyle name="Normal 3 2 8" xfId="967"/>
    <cellStyle name="Normal 3 3" xfId="968"/>
    <cellStyle name="Normal 3 3 2" xfId="969"/>
    <cellStyle name="Normal 3 3 2 2" xfId="970"/>
    <cellStyle name="Normal 3 3 2 2 2" xfId="971"/>
    <cellStyle name="Normal 3 3 2 2 2 2" xfId="972"/>
    <cellStyle name="Normal 3 3 2 2 3" xfId="973"/>
    <cellStyle name="Normal 3 3 2 3" xfId="974"/>
    <cellStyle name="Normal 3 3 2 3 2" xfId="975"/>
    <cellStyle name="Normal 3 3 2 4" xfId="976"/>
    <cellStyle name="Normal 3 3 3" xfId="977"/>
    <cellStyle name="Normal 3 3 3 2" xfId="978"/>
    <cellStyle name="Normal 3 3 3 2 2" xfId="979"/>
    <cellStyle name="Normal 3 3 3 3" xfId="980"/>
    <cellStyle name="Normal 3 3 4" xfId="981"/>
    <cellStyle name="Normal 3 3 4 2" xfId="982"/>
    <cellStyle name="Normal 3 3 5" xfId="983"/>
    <cellStyle name="Normal 3 4" xfId="984"/>
    <cellStyle name="Normal 3 4 2" xfId="985"/>
    <cellStyle name="Normal 3 4 2 2" xfId="986"/>
    <cellStyle name="Normal 3 4 2 2 2" xfId="987"/>
    <cellStyle name="Normal 3 4 2 2 2 2" xfId="988"/>
    <cellStyle name="Normal 3 4 2 2 3" xfId="989"/>
    <cellStyle name="Normal 3 4 2 3" xfId="990"/>
    <cellStyle name="Normal 3 4 2 3 2" xfId="991"/>
    <cellStyle name="Normal 3 4 2 4" xfId="992"/>
    <cellStyle name="Normal 3 4 3" xfId="993"/>
    <cellStyle name="Normal 3 4 3 2" xfId="994"/>
    <cellStyle name="Normal 3 4 3 2 2" xfId="995"/>
    <cellStyle name="Normal 3 4 3 3" xfId="996"/>
    <cellStyle name="Normal 3 4 4" xfId="997"/>
    <cellStyle name="Normal 3 4 4 2" xfId="998"/>
    <cellStyle name="Normal 3 4 5" xfId="999"/>
    <cellStyle name="Normal 3 5" xfId="1000"/>
    <cellStyle name="Normal 3 5 2" xfId="1001"/>
    <cellStyle name="Normal 3 5 2 2" xfId="1002"/>
    <cellStyle name="Normal 3 5 2 2 2" xfId="1003"/>
    <cellStyle name="Normal 3 5 2 2 2 2" xfId="1004"/>
    <cellStyle name="Normal 3 5 2 2 3" xfId="1005"/>
    <cellStyle name="Normal 3 5 2 3" xfId="1006"/>
    <cellStyle name="Normal 3 5 2 3 2" xfId="1007"/>
    <cellStyle name="Normal 3 5 2 4" xfId="1008"/>
    <cellStyle name="Normal 3 5 3" xfId="1009"/>
    <cellStyle name="Normal 3 5 3 2" xfId="1010"/>
    <cellStyle name="Normal 3 5 3 2 2" xfId="1011"/>
    <cellStyle name="Normal 3 5 3 3" xfId="1012"/>
    <cellStyle name="Normal 3 5 4" xfId="1013"/>
    <cellStyle name="Normal 3 5 4 2" xfId="1014"/>
    <cellStyle name="Normal 3 5 5" xfId="1015"/>
    <cellStyle name="Normal 3 6" xfId="1016"/>
    <cellStyle name="Normal 3 6 2" xfId="1017"/>
    <cellStyle name="Normal 3 6 2 2" xfId="1018"/>
    <cellStyle name="Normal 3 6 2 2 2" xfId="1019"/>
    <cellStyle name="Normal 3 6 2 3" xfId="1020"/>
    <cellStyle name="Normal 3 6 3" xfId="1021"/>
    <cellStyle name="Normal 3 6 3 2" xfId="1022"/>
    <cellStyle name="Normal 3 6 4" xfId="1023"/>
    <cellStyle name="Normal 3 7" xfId="1024"/>
    <cellStyle name="Normal 3 7 2" xfId="1025"/>
    <cellStyle name="Normal 3 7 2 2" xfId="1026"/>
    <cellStyle name="Normal 3 7 3" xfId="1027"/>
    <cellStyle name="Normal 3 8" xfId="1028"/>
    <cellStyle name="Normal 3 8 2" xfId="1029"/>
    <cellStyle name="Normal 3 9" xfId="1030"/>
    <cellStyle name="Normal 4" xfId="1031"/>
    <cellStyle name="Normal 5" xfId="1032"/>
    <cellStyle name="Normal 6" xfId="1033"/>
    <cellStyle name="Normal 7" xfId="1034"/>
    <cellStyle name="Normal 7 2" xfId="1035"/>
    <cellStyle name="Normal 7 2 2" xfId="1036"/>
    <cellStyle name="Normal 7 2 2 2" xfId="1037"/>
    <cellStyle name="Normal 7 2 3" xfId="1038"/>
    <cellStyle name="Normal 7 3" xfId="1039"/>
    <cellStyle name="Normal 7 3 2" xfId="1040"/>
    <cellStyle name="Normal 7 4" xfId="1041"/>
    <cellStyle name="Normal 8" xfId="1042"/>
    <cellStyle name="Normal 9" xfId="1043"/>
    <cellStyle name="Normal 9 2" xfId="1044"/>
    <cellStyle name="Normal 9 2 2" xfId="1045"/>
    <cellStyle name="Normal 9 3" xfId="1046"/>
    <cellStyle name="Note" xfId="34" builtinId="10" customBuiltin="1"/>
    <cellStyle name="Note 2" xfId="1047"/>
    <cellStyle name="Note 2 2" xfId="1521"/>
    <cellStyle name="Note 2 3" xfId="1442"/>
    <cellStyle name="NotYetReviewed" xfId="16"/>
    <cellStyle name="NotYetReviewed 2" xfId="1048"/>
    <cellStyle name="NotYetReviewed 2 2" xfId="1049"/>
    <cellStyle name="NotYetReviewed 3" xfId="1050"/>
    <cellStyle name="NotYetReviewed 3 2" xfId="2135"/>
    <cellStyle name="NotYetReviewed 4" xfId="1522"/>
    <cellStyle name="Output" xfId="29" builtinId="21" customBuiltin="1"/>
    <cellStyle name="Output 2" xfId="1051"/>
    <cellStyle name="Output 2 2" xfId="1523"/>
    <cellStyle name="Output 2 2 2" xfId="2466"/>
    <cellStyle name="Output 2 3" xfId="1437"/>
    <cellStyle name="Output 2 4" xfId="2136"/>
    <cellStyle name="Percent" xfId="2500" builtinId="5"/>
    <cellStyle name="Percent 10" xfId="1053"/>
    <cellStyle name="Percent 10 2" xfId="2138"/>
    <cellStyle name="Percent 11" xfId="1054"/>
    <cellStyle name="Percent 11 2" xfId="2139"/>
    <cellStyle name="Percent 12" xfId="1524"/>
    <cellStyle name="Percent 12 2" xfId="2467"/>
    <cellStyle name="Percent 13" xfId="1532"/>
    <cellStyle name="Percent 13 2" xfId="2469"/>
    <cellStyle name="Percent 14" xfId="1535"/>
    <cellStyle name="Percent 14 2" xfId="2472"/>
    <cellStyle name="Percent 15" xfId="1538"/>
    <cellStyle name="Percent 15 2" xfId="2475"/>
    <cellStyle name="Percent 16" xfId="1555"/>
    <cellStyle name="Percent 16 2" xfId="2481"/>
    <cellStyle name="Percent 17" xfId="1560"/>
    <cellStyle name="Percent 17 2" xfId="2484"/>
    <cellStyle name="Percent 18" xfId="2137"/>
    <cellStyle name="Percent 19" xfId="2486"/>
    <cellStyle name="Percent 2" xfId="1055"/>
    <cellStyle name="Percent 2 10" xfId="1056"/>
    <cellStyle name="Percent 2 11" xfId="1057"/>
    <cellStyle name="Percent 2 11 2" xfId="2141"/>
    <cellStyle name="Percent 2 12" xfId="2140"/>
    <cellStyle name="Percent 2 2" xfId="1058"/>
    <cellStyle name="Percent 2 2 10" xfId="1059"/>
    <cellStyle name="Percent 2 2 10 2" xfId="2143"/>
    <cellStyle name="Percent 2 2 11" xfId="2142"/>
    <cellStyle name="Percent 2 2 2" xfId="1060"/>
    <cellStyle name="Percent 2 2 2 2" xfId="1061"/>
    <cellStyle name="Percent 2 2 2 2 2" xfId="1062"/>
    <cellStyle name="Percent 2 2 2 2 2 2" xfId="1063"/>
    <cellStyle name="Percent 2 2 2 2 2 2 2" xfId="1064"/>
    <cellStyle name="Percent 2 2 2 2 2 2 2 2" xfId="1065"/>
    <cellStyle name="Percent 2 2 2 2 2 2 2 2 2" xfId="2149"/>
    <cellStyle name="Percent 2 2 2 2 2 2 2 3" xfId="2148"/>
    <cellStyle name="Percent 2 2 2 2 2 2 3" xfId="1066"/>
    <cellStyle name="Percent 2 2 2 2 2 2 4" xfId="1067"/>
    <cellStyle name="Percent 2 2 2 2 2 2 4 2" xfId="2150"/>
    <cellStyle name="Percent 2 2 2 2 2 2 5" xfId="2147"/>
    <cellStyle name="Percent 2 2 2 2 2 3" xfId="1068"/>
    <cellStyle name="Percent 2 2 2 2 2 3 2" xfId="1069"/>
    <cellStyle name="Percent 2 2 2 2 2 3 2 2" xfId="2152"/>
    <cellStyle name="Percent 2 2 2 2 2 3 3" xfId="2151"/>
    <cellStyle name="Percent 2 2 2 2 2 4" xfId="1070"/>
    <cellStyle name="Percent 2 2 2 2 2 5" xfId="1071"/>
    <cellStyle name="Percent 2 2 2 2 2 5 2" xfId="2153"/>
    <cellStyle name="Percent 2 2 2 2 2 6" xfId="2146"/>
    <cellStyle name="Percent 2 2 2 2 3" xfId="1072"/>
    <cellStyle name="Percent 2 2 2 2 3 2" xfId="1073"/>
    <cellStyle name="Percent 2 2 2 2 3 2 2" xfId="1074"/>
    <cellStyle name="Percent 2 2 2 2 3 2 2 2" xfId="2156"/>
    <cellStyle name="Percent 2 2 2 2 3 2 3" xfId="2155"/>
    <cellStyle name="Percent 2 2 2 2 3 3" xfId="1075"/>
    <cellStyle name="Percent 2 2 2 2 3 4" xfId="1076"/>
    <cellStyle name="Percent 2 2 2 2 3 4 2" xfId="2157"/>
    <cellStyle name="Percent 2 2 2 2 3 5" xfId="2154"/>
    <cellStyle name="Percent 2 2 2 2 4" xfId="1077"/>
    <cellStyle name="Percent 2 2 2 2 4 2" xfId="1078"/>
    <cellStyle name="Percent 2 2 2 2 4 2 2" xfId="2159"/>
    <cellStyle name="Percent 2 2 2 2 4 3" xfId="2158"/>
    <cellStyle name="Percent 2 2 2 2 5" xfId="1079"/>
    <cellStyle name="Percent 2 2 2 2 6" xfId="1080"/>
    <cellStyle name="Percent 2 2 2 2 6 2" xfId="2160"/>
    <cellStyle name="Percent 2 2 2 2 7" xfId="2145"/>
    <cellStyle name="Percent 2 2 2 3" xfId="1081"/>
    <cellStyle name="Percent 2 2 2 3 2" xfId="1082"/>
    <cellStyle name="Percent 2 2 2 3 2 2" xfId="1083"/>
    <cellStyle name="Percent 2 2 2 3 2 2 2" xfId="1084"/>
    <cellStyle name="Percent 2 2 2 3 2 2 2 2" xfId="2164"/>
    <cellStyle name="Percent 2 2 2 3 2 2 3" xfId="2163"/>
    <cellStyle name="Percent 2 2 2 3 2 3" xfId="1085"/>
    <cellStyle name="Percent 2 2 2 3 2 4" xfId="1086"/>
    <cellStyle name="Percent 2 2 2 3 2 4 2" xfId="2165"/>
    <cellStyle name="Percent 2 2 2 3 2 5" xfId="2162"/>
    <cellStyle name="Percent 2 2 2 3 3" xfId="1087"/>
    <cellStyle name="Percent 2 2 2 3 3 2" xfId="1088"/>
    <cellStyle name="Percent 2 2 2 3 3 2 2" xfId="2167"/>
    <cellStyle name="Percent 2 2 2 3 3 3" xfId="2166"/>
    <cellStyle name="Percent 2 2 2 3 4" xfId="1089"/>
    <cellStyle name="Percent 2 2 2 3 5" xfId="1090"/>
    <cellStyle name="Percent 2 2 2 3 5 2" xfId="2168"/>
    <cellStyle name="Percent 2 2 2 3 6" xfId="2161"/>
    <cellStyle name="Percent 2 2 2 4" xfId="1091"/>
    <cellStyle name="Percent 2 2 2 4 2" xfId="1092"/>
    <cellStyle name="Percent 2 2 2 4 2 2" xfId="1093"/>
    <cellStyle name="Percent 2 2 2 4 2 2 2" xfId="2171"/>
    <cellStyle name="Percent 2 2 2 4 2 3" xfId="2170"/>
    <cellStyle name="Percent 2 2 2 4 3" xfId="1094"/>
    <cellStyle name="Percent 2 2 2 4 4" xfId="1095"/>
    <cellStyle name="Percent 2 2 2 4 4 2" xfId="2172"/>
    <cellStyle name="Percent 2 2 2 4 5" xfId="2169"/>
    <cellStyle name="Percent 2 2 2 5" xfId="1096"/>
    <cellStyle name="Percent 2 2 2 5 2" xfId="1097"/>
    <cellStyle name="Percent 2 2 2 5 2 2" xfId="2174"/>
    <cellStyle name="Percent 2 2 2 5 3" xfId="2173"/>
    <cellStyle name="Percent 2 2 2 6" xfId="1098"/>
    <cellStyle name="Percent 2 2 2 7" xfId="1099"/>
    <cellStyle name="Percent 2 2 2 7 2" xfId="2175"/>
    <cellStyle name="Percent 2 2 2 8" xfId="2144"/>
    <cellStyle name="Percent 2 2 3" xfId="1100"/>
    <cellStyle name="Percent 2 2 3 2" xfId="1101"/>
    <cellStyle name="Percent 2 2 3 2 2" xfId="1102"/>
    <cellStyle name="Percent 2 2 3 2 2 2" xfId="1103"/>
    <cellStyle name="Percent 2 2 3 2 2 2 2" xfId="1104"/>
    <cellStyle name="Percent 2 2 3 2 2 2 2 2" xfId="1105"/>
    <cellStyle name="Percent 2 2 3 2 2 2 2 2 2" xfId="2181"/>
    <cellStyle name="Percent 2 2 3 2 2 2 2 3" xfId="2180"/>
    <cellStyle name="Percent 2 2 3 2 2 2 3" xfId="1106"/>
    <cellStyle name="Percent 2 2 3 2 2 2 4" xfId="1107"/>
    <cellStyle name="Percent 2 2 3 2 2 2 4 2" xfId="2182"/>
    <cellStyle name="Percent 2 2 3 2 2 2 5" xfId="2179"/>
    <cellStyle name="Percent 2 2 3 2 2 3" xfId="1108"/>
    <cellStyle name="Percent 2 2 3 2 2 3 2" xfId="1109"/>
    <cellStyle name="Percent 2 2 3 2 2 3 2 2" xfId="2184"/>
    <cellStyle name="Percent 2 2 3 2 2 3 3" xfId="2183"/>
    <cellStyle name="Percent 2 2 3 2 2 4" xfId="1110"/>
    <cellStyle name="Percent 2 2 3 2 2 5" xfId="1111"/>
    <cellStyle name="Percent 2 2 3 2 2 5 2" xfId="2185"/>
    <cellStyle name="Percent 2 2 3 2 2 6" xfId="2178"/>
    <cellStyle name="Percent 2 2 3 2 3" xfId="1112"/>
    <cellStyle name="Percent 2 2 3 2 3 2" xfId="1113"/>
    <cellStyle name="Percent 2 2 3 2 3 2 2" xfId="1114"/>
    <cellStyle name="Percent 2 2 3 2 3 2 2 2" xfId="2188"/>
    <cellStyle name="Percent 2 2 3 2 3 2 3" xfId="2187"/>
    <cellStyle name="Percent 2 2 3 2 3 3" xfId="1115"/>
    <cellStyle name="Percent 2 2 3 2 3 4" xfId="1116"/>
    <cellStyle name="Percent 2 2 3 2 3 4 2" xfId="2189"/>
    <cellStyle name="Percent 2 2 3 2 3 5" xfId="2186"/>
    <cellStyle name="Percent 2 2 3 2 4" xfId="1117"/>
    <cellStyle name="Percent 2 2 3 2 4 2" xfId="1118"/>
    <cellStyle name="Percent 2 2 3 2 4 2 2" xfId="2191"/>
    <cellStyle name="Percent 2 2 3 2 4 3" xfId="2190"/>
    <cellStyle name="Percent 2 2 3 2 5" xfId="1119"/>
    <cellStyle name="Percent 2 2 3 2 6" xfId="1120"/>
    <cellStyle name="Percent 2 2 3 2 6 2" xfId="2192"/>
    <cellStyle name="Percent 2 2 3 2 7" xfId="2177"/>
    <cellStyle name="Percent 2 2 3 3" xfId="1121"/>
    <cellStyle name="Percent 2 2 3 3 2" xfId="1122"/>
    <cellStyle name="Percent 2 2 3 3 2 2" xfId="1123"/>
    <cellStyle name="Percent 2 2 3 3 2 2 2" xfId="1124"/>
    <cellStyle name="Percent 2 2 3 3 2 2 2 2" xfId="2196"/>
    <cellStyle name="Percent 2 2 3 3 2 2 3" xfId="2195"/>
    <cellStyle name="Percent 2 2 3 3 2 3" xfId="1125"/>
    <cellStyle name="Percent 2 2 3 3 2 4" xfId="1126"/>
    <cellStyle name="Percent 2 2 3 3 2 4 2" xfId="2197"/>
    <cellStyle name="Percent 2 2 3 3 2 5" xfId="2194"/>
    <cellStyle name="Percent 2 2 3 3 3" xfId="1127"/>
    <cellStyle name="Percent 2 2 3 3 3 2" xfId="1128"/>
    <cellStyle name="Percent 2 2 3 3 3 2 2" xfId="2199"/>
    <cellStyle name="Percent 2 2 3 3 3 3" xfId="2198"/>
    <cellStyle name="Percent 2 2 3 3 4" xfId="1129"/>
    <cellStyle name="Percent 2 2 3 3 5" xfId="1130"/>
    <cellStyle name="Percent 2 2 3 3 5 2" xfId="2200"/>
    <cellStyle name="Percent 2 2 3 3 6" xfId="2193"/>
    <cellStyle name="Percent 2 2 3 4" xfId="1131"/>
    <cellStyle name="Percent 2 2 3 4 2" xfId="1132"/>
    <cellStyle name="Percent 2 2 3 4 2 2" xfId="1133"/>
    <cellStyle name="Percent 2 2 3 4 2 2 2" xfId="2203"/>
    <cellStyle name="Percent 2 2 3 4 2 3" xfId="2202"/>
    <cellStyle name="Percent 2 2 3 4 3" xfId="1134"/>
    <cellStyle name="Percent 2 2 3 4 4" xfId="1135"/>
    <cellStyle name="Percent 2 2 3 4 4 2" xfId="2204"/>
    <cellStyle name="Percent 2 2 3 4 5" xfId="2201"/>
    <cellStyle name="Percent 2 2 3 5" xfId="1136"/>
    <cellStyle name="Percent 2 2 3 5 2" xfId="1137"/>
    <cellStyle name="Percent 2 2 3 5 2 2" xfId="2206"/>
    <cellStyle name="Percent 2 2 3 5 3" xfId="2205"/>
    <cellStyle name="Percent 2 2 3 6" xfId="1138"/>
    <cellStyle name="Percent 2 2 3 7" xfId="1139"/>
    <cellStyle name="Percent 2 2 3 7 2" xfId="2207"/>
    <cellStyle name="Percent 2 2 3 8" xfId="2176"/>
    <cellStyle name="Percent 2 2 4" xfId="1140"/>
    <cellStyle name="Percent 2 2 4 2" xfId="1141"/>
    <cellStyle name="Percent 2 2 4 2 2" xfId="1142"/>
    <cellStyle name="Percent 2 2 4 2 2 2" xfId="1143"/>
    <cellStyle name="Percent 2 2 4 2 2 2 2" xfId="1144"/>
    <cellStyle name="Percent 2 2 4 2 2 2 2 2" xfId="1145"/>
    <cellStyle name="Percent 2 2 4 2 2 2 2 2 2" xfId="2213"/>
    <cellStyle name="Percent 2 2 4 2 2 2 2 3" xfId="2212"/>
    <cellStyle name="Percent 2 2 4 2 2 2 3" xfId="1146"/>
    <cellStyle name="Percent 2 2 4 2 2 2 4" xfId="1147"/>
    <cellStyle name="Percent 2 2 4 2 2 2 4 2" xfId="2214"/>
    <cellStyle name="Percent 2 2 4 2 2 2 5" xfId="2211"/>
    <cellStyle name="Percent 2 2 4 2 2 3" xfId="1148"/>
    <cellStyle name="Percent 2 2 4 2 2 3 2" xfId="1149"/>
    <cellStyle name="Percent 2 2 4 2 2 3 2 2" xfId="2216"/>
    <cellStyle name="Percent 2 2 4 2 2 3 3" xfId="2215"/>
    <cellStyle name="Percent 2 2 4 2 2 4" xfId="1150"/>
    <cellStyle name="Percent 2 2 4 2 2 5" xfId="1151"/>
    <cellStyle name="Percent 2 2 4 2 2 5 2" xfId="2217"/>
    <cellStyle name="Percent 2 2 4 2 2 6" xfId="2210"/>
    <cellStyle name="Percent 2 2 4 2 3" xfId="1152"/>
    <cellStyle name="Percent 2 2 4 2 3 2" xfId="1153"/>
    <cellStyle name="Percent 2 2 4 2 3 2 2" xfId="1154"/>
    <cellStyle name="Percent 2 2 4 2 3 2 2 2" xfId="2220"/>
    <cellStyle name="Percent 2 2 4 2 3 2 3" xfId="2219"/>
    <cellStyle name="Percent 2 2 4 2 3 3" xfId="1155"/>
    <cellStyle name="Percent 2 2 4 2 3 4" xfId="1156"/>
    <cellStyle name="Percent 2 2 4 2 3 4 2" xfId="2221"/>
    <cellStyle name="Percent 2 2 4 2 3 5" xfId="2218"/>
    <cellStyle name="Percent 2 2 4 2 4" xfId="1157"/>
    <cellStyle name="Percent 2 2 4 2 4 2" xfId="1158"/>
    <cellStyle name="Percent 2 2 4 2 4 2 2" xfId="2223"/>
    <cellStyle name="Percent 2 2 4 2 4 3" xfId="2222"/>
    <cellStyle name="Percent 2 2 4 2 5" xfId="1159"/>
    <cellStyle name="Percent 2 2 4 2 6" xfId="1160"/>
    <cellStyle name="Percent 2 2 4 2 6 2" xfId="2224"/>
    <cellStyle name="Percent 2 2 4 2 7" xfId="2209"/>
    <cellStyle name="Percent 2 2 4 3" xfId="1161"/>
    <cellStyle name="Percent 2 2 4 3 2" xfId="1162"/>
    <cellStyle name="Percent 2 2 4 3 2 2" xfId="1163"/>
    <cellStyle name="Percent 2 2 4 3 2 2 2" xfId="1164"/>
    <cellStyle name="Percent 2 2 4 3 2 2 2 2" xfId="2228"/>
    <cellStyle name="Percent 2 2 4 3 2 2 3" xfId="2227"/>
    <cellStyle name="Percent 2 2 4 3 2 3" xfId="1165"/>
    <cellStyle name="Percent 2 2 4 3 2 4" xfId="1166"/>
    <cellStyle name="Percent 2 2 4 3 2 4 2" xfId="2229"/>
    <cellStyle name="Percent 2 2 4 3 2 5" xfId="2226"/>
    <cellStyle name="Percent 2 2 4 3 3" xfId="1167"/>
    <cellStyle name="Percent 2 2 4 3 3 2" xfId="1168"/>
    <cellStyle name="Percent 2 2 4 3 3 2 2" xfId="2231"/>
    <cellStyle name="Percent 2 2 4 3 3 3" xfId="2230"/>
    <cellStyle name="Percent 2 2 4 3 4" xfId="1169"/>
    <cellStyle name="Percent 2 2 4 3 5" xfId="1170"/>
    <cellStyle name="Percent 2 2 4 3 5 2" xfId="2232"/>
    <cellStyle name="Percent 2 2 4 3 6" xfId="2225"/>
    <cellStyle name="Percent 2 2 4 4" xfId="1171"/>
    <cellStyle name="Percent 2 2 4 4 2" xfId="1172"/>
    <cellStyle name="Percent 2 2 4 4 2 2" xfId="1173"/>
    <cellStyle name="Percent 2 2 4 4 2 2 2" xfId="2235"/>
    <cellStyle name="Percent 2 2 4 4 2 3" xfId="2234"/>
    <cellStyle name="Percent 2 2 4 4 3" xfId="1174"/>
    <cellStyle name="Percent 2 2 4 4 4" xfId="1175"/>
    <cellStyle name="Percent 2 2 4 4 4 2" xfId="2236"/>
    <cellStyle name="Percent 2 2 4 4 5" xfId="2233"/>
    <cellStyle name="Percent 2 2 4 5" xfId="1176"/>
    <cellStyle name="Percent 2 2 4 5 2" xfId="1177"/>
    <cellStyle name="Percent 2 2 4 5 2 2" xfId="2238"/>
    <cellStyle name="Percent 2 2 4 5 3" xfId="2237"/>
    <cellStyle name="Percent 2 2 4 6" xfId="1178"/>
    <cellStyle name="Percent 2 2 4 7" xfId="1179"/>
    <cellStyle name="Percent 2 2 4 7 2" xfId="2239"/>
    <cellStyle name="Percent 2 2 4 8" xfId="2208"/>
    <cellStyle name="Percent 2 2 5" xfId="1180"/>
    <cellStyle name="Percent 2 2 5 2" xfId="1181"/>
    <cellStyle name="Percent 2 2 5 2 2" xfId="1182"/>
    <cellStyle name="Percent 2 2 5 2 2 2" xfId="1183"/>
    <cellStyle name="Percent 2 2 5 2 2 2 2" xfId="1184"/>
    <cellStyle name="Percent 2 2 5 2 2 2 2 2" xfId="2244"/>
    <cellStyle name="Percent 2 2 5 2 2 2 3" xfId="2243"/>
    <cellStyle name="Percent 2 2 5 2 2 3" xfId="1185"/>
    <cellStyle name="Percent 2 2 5 2 2 4" xfId="1186"/>
    <cellStyle name="Percent 2 2 5 2 2 4 2" xfId="2245"/>
    <cellStyle name="Percent 2 2 5 2 2 5" xfId="2242"/>
    <cellStyle name="Percent 2 2 5 2 3" xfId="1187"/>
    <cellStyle name="Percent 2 2 5 2 3 2" xfId="1188"/>
    <cellStyle name="Percent 2 2 5 2 3 2 2" xfId="2247"/>
    <cellStyle name="Percent 2 2 5 2 3 3" xfId="2246"/>
    <cellStyle name="Percent 2 2 5 2 4" xfId="1189"/>
    <cellStyle name="Percent 2 2 5 2 5" xfId="1190"/>
    <cellStyle name="Percent 2 2 5 2 5 2" xfId="2248"/>
    <cellStyle name="Percent 2 2 5 2 6" xfId="2241"/>
    <cellStyle name="Percent 2 2 5 3" xfId="1191"/>
    <cellStyle name="Percent 2 2 5 3 2" xfId="1192"/>
    <cellStyle name="Percent 2 2 5 3 2 2" xfId="1193"/>
    <cellStyle name="Percent 2 2 5 3 2 2 2" xfId="2251"/>
    <cellStyle name="Percent 2 2 5 3 2 3" xfId="2250"/>
    <cellStyle name="Percent 2 2 5 3 3" xfId="1194"/>
    <cellStyle name="Percent 2 2 5 3 4" xfId="1195"/>
    <cellStyle name="Percent 2 2 5 3 4 2" xfId="2252"/>
    <cellStyle name="Percent 2 2 5 3 5" xfId="2249"/>
    <cellStyle name="Percent 2 2 5 4" xfId="1196"/>
    <cellStyle name="Percent 2 2 5 4 2" xfId="1197"/>
    <cellStyle name="Percent 2 2 5 4 2 2" xfId="2254"/>
    <cellStyle name="Percent 2 2 5 4 3" xfId="2253"/>
    <cellStyle name="Percent 2 2 5 5" xfId="1198"/>
    <cellStyle name="Percent 2 2 5 6" xfId="1199"/>
    <cellStyle name="Percent 2 2 5 6 2" xfId="2255"/>
    <cellStyle name="Percent 2 2 5 7" xfId="2240"/>
    <cellStyle name="Percent 2 2 6" xfId="1200"/>
    <cellStyle name="Percent 2 2 6 2" xfId="1201"/>
    <cellStyle name="Percent 2 2 6 2 2" xfId="1202"/>
    <cellStyle name="Percent 2 2 6 2 2 2" xfId="1203"/>
    <cellStyle name="Percent 2 2 6 2 2 2 2" xfId="2259"/>
    <cellStyle name="Percent 2 2 6 2 2 3" xfId="2258"/>
    <cellStyle name="Percent 2 2 6 2 3" xfId="1204"/>
    <cellStyle name="Percent 2 2 6 2 4" xfId="1205"/>
    <cellStyle name="Percent 2 2 6 2 4 2" xfId="2260"/>
    <cellStyle name="Percent 2 2 6 2 5" xfId="2257"/>
    <cellStyle name="Percent 2 2 6 3" xfId="1206"/>
    <cellStyle name="Percent 2 2 6 3 2" xfId="1207"/>
    <cellStyle name="Percent 2 2 6 3 2 2" xfId="2262"/>
    <cellStyle name="Percent 2 2 6 3 3" xfId="2261"/>
    <cellStyle name="Percent 2 2 6 4" xfId="1208"/>
    <cellStyle name="Percent 2 2 6 5" xfId="1209"/>
    <cellStyle name="Percent 2 2 6 5 2" xfId="2263"/>
    <cellStyle name="Percent 2 2 6 6" xfId="2256"/>
    <cellStyle name="Percent 2 2 7" xfId="1210"/>
    <cellStyle name="Percent 2 2 7 2" xfId="1211"/>
    <cellStyle name="Percent 2 2 7 2 2" xfId="1212"/>
    <cellStyle name="Percent 2 2 7 2 2 2" xfId="2266"/>
    <cellStyle name="Percent 2 2 7 2 3" xfId="2265"/>
    <cellStyle name="Percent 2 2 7 3" xfId="1213"/>
    <cellStyle name="Percent 2 2 7 4" xfId="1214"/>
    <cellStyle name="Percent 2 2 7 4 2" xfId="2267"/>
    <cellStyle name="Percent 2 2 7 5" xfId="2264"/>
    <cellStyle name="Percent 2 2 8" xfId="1215"/>
    <cellStyle name="Percent 2 2 8 2" xfId="1216"/>
    <cellStyle name="Percent 2 2 8 2 2" xfId="2269"/>
    <cellStyle name="Percent 2 2 8 3" xfId="2268"/>
    <cellStyle name="Percent 2 2 9" xfId="1217"/>
    <cellStyle name="Percent 2 3" xfId="1218"/>
    <cellStyle name="Percent 2 3 2" xfId="1219"/>
    <cellStyle name="Percent 2 3 2 2" xfId="1220"/>
    <cellStyle name="Percent 2 3 2 2 2" xfId="1221"/>
    <cellStyle name="Percent 2 3 2 2 2 2" xfId="1222"/>
    <cellStyle name="Percent 2 3 2 2 2 2 2" xfId="1223"/>
    <cellStyle name="Percent 2 3 2 2 2 2 2 2" xfId="2275"/>
    <cellStyle name="Percent 2 3 2 2 2 2 3" xfId="2274"/>
    <cellStyle name="Percent 2 3 2 2 2 3" xfId="1224"/>
    <cellStyle name="Percent 2 3 2 2 2 4" xfId="1225"/>
    <cellStyle name="Percent 2 3 2 2 2 4 2" xfId="2276"/>
    <cellStyle name="Percent 2 3 2 2 2 5" xfId="2273"/>
    <cellStyle name="Percent 2 3 2 2 3" xfId="1226"/>
    <cellStyle name="Percent 2 3 2 2 3 2" xfId="1227"/>
    <cellStyle name="Percent 2 3 2 2 3 2 2" xfId="2278"/>
    <cellStyle name="Percent 2 3 2 2 3 3" xfId="2277"/>
    <cellStyle name="Percent 2 3 2 2 4" xfId="1228"/>
    <cellStyle name="Percent 2 3 2 2 5" xfId="1229"/>
    <cellStyle name="Percent 2 3 2 2 5 2" xfId="2279"/>
    <cellStyle name="Percent 2 3 2 2 6" xfId="2272"/>
    <cellStyle name="Percent 2 3 2 3" xfId="1230"/>
    <cellStyle name="Percent 2 3 2 3 2" xfId="1231"/>
    <cellStyle name="Percent 2 3 2 3 2 2" xfId="1232"/>
    <cellStyle name="Percent 2 3 2 3 2 2 2" xfId="2282"/>
    <cellStyle name="Percent 2 3 2 3 2 3" xfId="2281"/>
    <cellStyle name="Percent 2 3 2 3 3" xfId="1233"/>
    <cellStyle name="Percent 2 3 2 3 4" xfId="1234"/>
    <cellStyle name="Percent 2 3 2 3 4 2" xfId="2283"/>
    <cellStyle name="Percent 2 3 2 3 5" xfId="2280"/>
    <cellStyle name="Percent 2 3 2 4" xfId="1235"/>
    <cellStyle name="Percent 2 3 2 4 2" xfId="1236"/>
    <cellStyle name="Percent 2 3 2 4 2 2" xfId="2285"/>
    <cellStyle name="Percent 2 3 2 4 3" xfId="2284"/>
    <cellStyle name="Percent 2 3 2 5" xfId="1237"/>
    <cellStyle name="Percent 2 3 2 6" xfId="1238"/>
    <cellStyle name="Percent 2 3 2 6 2" xfId="2286"/>
    <cellStyle name="Percent 2 3 2 7" xfId="2271"/>
    <cellStyle name="Percent 2 3 3" xfId="1239"/>
    <cellStyle name="Percent 2 3 3 2" xfId="1240"/>
    <cellStyle name="Percent 2 3 3 2 2" xfId="1241"/>
    <cellStyle name="Percent 2 3 3 2 2 2" xfId="1242"/>
    <cellStyle name="Percent 2 3 3 2 2 2 2" xfId="2290"/>
    <cellStyle name="Percent 2 3 3 2 2 3" xfId="2289"/>
    <cellStyle name="Percent 2 3 3 2 3" xfId="1243"/>
    <cellStyle name="Percent 2 3 3 2 4" xfId="1244"/>
    <cellStyle name="Percent 2 3 3 2 4 2" xfId="2291"/>
    <cellStyle name="Percent 2 3 3 2 5" xfId="2288"/>
    <cellStyle name="Percent 2 3 3 3" xfId="1245"/>
    <cellStyle name="Percent 2 3 3 3 2" xfId="1246"/>
    <cellStyle name="Percent 2 3 3 3 2 2" xfId="2293"/>
    <cellStyle name="Percent 2 3 3 3 3" xfId="2292"/>
    <cellStyle name="Percent 2 3 3 4" xfId="1247"/>
    <cellStyle name="Percent 2 3 3 5" xfId="1248"/>
    <cellStyle name="Percent 2 3 3 5 2" xfId="2294"/>
    <cellStyle name="Percent 2 3 3 6" xfId="2287"/>
    <cellStyle name="Percent 2 3 4" xfId="1249"/>
    <cellStyle name="Percent 2 3 4 2" xfId="1250"/>
    <cellStyle name="Percent 2 3 4 2 2" xfId="1251"/>
    <cellStyle name="Percent 2 3 4 2 2 2" xfId="2297"/>
    <cellStyle name="Percent 2 3 4 2 3" xfId="2296"/>
    <cellStyle name="Percent 2 3 4 3" xfId="1252"/>
    <cellStyle name="Percent 2 3 4 4" xfId="1253"/>
    <cellStyle name="Percent 2 3 4 4 2" xfId="2298"/>
    <cellStyle name="Percent 2 3 4 5" xfId="2295"/>
    <cellStyle name="Percent 2 3 5" xfId="1254"/>
    <cellStyle name="Percent 2 3 5 2" xfId="1255"/>
    <cellStyle name="Percent 2 3 5 2 2" xfId="2300"/>
    <cellStyle name="Percent 2 3 5 3" xfId="2299"/>
    <cellStyle name="Percent 2 3 6" xfId="1256"/>
    <cellStyle name="Percent 2 3 7" xfId="1257"/>
    <cellStyle name="Percent 2 3 7 2" xfId="2301"/>
    <cellStyle name="Percent 2 3 8" xfId="2270"/>
    <cellStyle name="Percent 2 4" xfId="1258"/>
    <cellStyle name="Percent 2 4 2" xfId="1259"/>
    <cellStyle name="Percent 2 4 2 2" xfId="1260"/>
    <cellStyle name="Percent 2 4 2 2 2" xfId="1261"/>
    <cellStyle name="Percent 2 4 2 2 2 2" xfId="1262"/>
    <cellStyle name="Percent 2 4 2 2 2 2 2" xfId="1263"/>
    <cellStyle name="Percent 2 4 2 2 2 2 2 2" xfId="2307"/>
    <cellStyle name="Percent 2 4 2 2 2 2 3" xfId="2306"/>
    <cellStyle name="Percent 2 4 2 2 2 3" xfId="1264"/>
    <cellStyle name="Percent 2 4 2 2 2 4" xfId="1265"/>
    <cellStyle name="Percent 2 4 2 2 2 4 2" xfId="2308"/>
    <cellStyle name="Percent 2 4 2 2 2 5" xfId="2305"/>
    <cellStyle name="Percent 2 4 2 2 3" xfId="1266"/>
    <cellStyle name="Percent 2 4 2 2 3 2" xfId="1267"/>
    <cellStyle name="Percent 2 4 2 2 3 2 2" xfId="2310"/>
    <cellStyle name="Percent 2 4 2 2 3 3" xfId="2309"/>
    <cellStyle name="Percent 2 4 2 2 4" xfId="1268"/>
    <cellStyle name="Percent 2 4 2 2 5" xfId="1269"/>
    <cellStyle name="Percent 2 4 2 2 5 2" xfId="2311"/>
    <cellStyle name="Percent 2 4 2 2 6" xfId="2304"/>
    <cellStyle name="Percent 2 4 2 3" xfId="1270"/>
    <cellStyle name="Percent 2 4 2 3 2" xfId="1271"/>
    <cellStyle name="Percent 2 4 2 3 2 2" xfId="1272"/>
    <cellStyle name="Percent 2 4 2 3 2 2 2" xfId="2314"/>
    <cellStyle name="Percent 2 4 2 3 2 3" xfId="2313"/>
    <cellStyle name="Percent 2 4 2 3 3" xfId="1273"/>
    <cellStyle name="Percent 2 4 2 3 4" xfId="1274"/>
    <cellStyle name="Percent 2 4 2 3 4 2" xfId="2315"/>
    <cellStyle name="Percent 2 4 2 3 5" xfId="2312"/>
    <cellStyle name="Percent 2 4 2 4" xfId="1275"/>
    <cellStyle name="Percent 2 4 2 4 2" xfId="1276"/>
    <cellStyle name="Percent 2 4 2 4 2 2" xfId="2317"/>
    <cellStyle name="Percent 2 4 2 4 3" xfId="2316"/>
    <cellStyle name="Percent 2 4 2 5" xfId="1277"/>
    <cellStyle name="Percent 2 4 2 6" xfId="1278"/>
    <cellStyle name="Percent 2 4 2 6 2" xfId="2318"/>
    <cellStyle name="Percent 2 4 2 7" xfId="2303"/>
    <cellStyle name="Percent 2 4 3" xfId="1279"/>
    <cellStyle name="Percent 2 4 3 2" xfId="1280"/>
    <cellStyle name="Percent 2 4 3 2 2" xfId="1281"/>
    <cellStyle name="Percent 2 4 3 2 2 2" xfId="1282"/>
    <cellStyle name="Percent 2 4 3 2 2 2 2" xfId="2322"/>
    <cellStyle name="Percent 2 4 3 2 2 3" xfId="2321"/>
    <cellStyle name="Percent 2 4 3 2 3" xfId="1283"/>
    <cellStyle name="Percent 2 4 3 2 4" xfId="1284"/>
    <cellStyle name="Percent 2 4 3 2 4 2" xfId="2323"/>
    <cellStyle name="Percent 2 4 3 2 5" xfId="2320"/>
    <cellStyle name="Percent 2 4 3 3" xfId="1285"/>
    <cellStyle name="Percent 2 4 3 3 2" xfId="1286"/>
    <cellStyle name="Percent 2 4 3 3 2 2" xfId="2325"/>
    <cellStyle name="Percent 2 4 3 3 3" xfId="2324"/>
    <cellStyle name="Percent 2 4 3 4" xfId="1287"/>
    <cellStyle name="Percent 2 4 3 5" xfId="1288"/>
    <cellStyle name="Percent 2 4 3 5 2" xfId="2326"/>
    <cellStyle name="Percent 2 4 3 6" xfId="2319"/>
    <cellStyle name="Percent 2 4 4" xfId="1289"/>
    <cellStyle name="Percent 2 4 4 2" xfId="1290"/>
    <cellStyle name="Percent 2 4 4 2 2" xfId="1291"/>
    <cellStyle name="Percent 2 4 4 2 2 2" xfId="2329"/>
    <cellStyle name="Percent 2 4 4 2 3" xfId="2328"/>
    <cellStyle name="Percent 2 4 4 3" xfId="1292"/>
    <cellStyle name="Percent 2 4 4 4" xfId="1293"/>
    <cellStyle name="Percent 2 4 4 4 2" xfId="2330"/>
    <cellStyle name="Percent 2 4 4 5" xfId="2327"/>
    <cellStyle name="Percent 2 4 5" xfId="1294"/>
    <cellStyle name="Percent 2 4 5 2" xfId="1295"/>
    <cellStyle name="Percent 2 4 5 2 2" xfId="2332"/>
    <cellStyle name="Percent 2 4 5 3" xfId="2331"/>
    <cellStyle name="Percent 2 4 6" xfId="1296"/>
    <cellStyle name="Percent 2 4 7" xfId="1297"/>
    <cellStyle name="Percent 2 4 7 2" xfId="2333"/>
    <cellStyle name="Percent 2 4 8" xfId="2302"/>
    <cellStyle name="Percent 2 5" xfId="1298"/>
    <cellStyle name="Percent 2 5 2" xfId="1299"/>
    <cellStyle name="Percent 2 5 2 2" xfId="1300"/>
    <cellStyle name="Percent 2 5 2 2 2" xfId="1301"/>
    <cellStyle name="Percent 2 5 2 2 2 2" xfId="1302"/>
    <cellStyle name="Percent 2 5 2 2 2 2 2" xfId="1303"/>
    <cellStyle name="Percent 2 5 2 2 2 2 2 2" xfId="2339"/>
    <cellStyle name="Percent 2 5 2 2 2 2 3" xfId="2338"/>
    <cellStyle name="Percent 2 5 2 2 2 3" xfId="1304"/>
    <cellStyle name="Percent 2 5 2 2 2 4" xfId="1305"/>
    <cellStyle name="Percent 2 5 2 2 2 4 2" xfId="2340"/>
    <cellStyle name="Percent 2 5 2 2 2 5" xfId="2337"/>
    <cellStyle name="Percent 2 5 2 2 3" xfId="1306"/>
    <cellStyle name="Percent 2 5 2 2 3 2" xfId="1307"/>
    <cellStyle name="Percent 2 5 2 2 3 2 2" xfId="2342"/>
    <cellStyle name="Percent 2 5 2 2 3 3" xfId="2341"/>
    <cellStyle name="Percent 2 5 2 2 4" xfId="1308"/>
    <cellStyle name="Percent 2 5 2 2 5" xfId="1309"/>
    <cellStyle name="Percent 2 5 2 2 5 2" xfId="2343"/>
    <cellStyle name="Percent 2 5 2 2 6" xfId="2336"/>
    <cellStyle name="Percent 2 5 2 3" xfId="1310"/>
    <cellStyle name="Percent 2 5 2 3 2" xfId="1311"/>
    <cellStyle name="Percent 2 5 2 3 2 2" xfId="1312"/>
    <cellStyle name="Percent 2 5 2 3 2 2 2" xfId="2346"/>
    <cellStyle name="Percent 2 5 2 3 2 3" xfId="2345"/>
    <cellStyle name="Percent 2 5 2 3 3" xfId="1313"/>
    <cellStyle name="Percent 2 5 2 3 4" xfId="1314"/>
    <cellStyle name="Percent 2 5 2 3 4 2" xfId="2347"/>
    <cellStyle name="Percent 2 5 2 3 5" xfId="2344"/>
    <cellStyle name="Percent 2 5 2 4" xfId="1315"/>
    <cellStyle name="Percent 2 5 2 4 2" xfId="1316"/>
    <cellStyle name="Percent 2 5 2 4 2 2" xfId="2349"/>
    <cellStyle name="Percent 2 5 2 4 3" xfId="2348"/>
    <cellStyle name="Percent 2 5 2 5" xfId="1317"/>
    <cellStyle name="Percent 2 5 2 6" xfId="1318"/>
    <cellStyle name="Percent 2 5 2 6 2" xfId="2350"/>
    <cellStyle name="Percent 2 5 2 7" xfId="2335"/>
    <cellStyle name="Percent 2 5 3" xfId="1319"/>
    <cellStyle name="Percent 2 5 3 2" xfId="1320"/>
    <cellStyle name="Percent 2 5 3 2 2" xfId="1321"/>
    <cellStyle name="Percent 2 5 3 2 2 2" xfId="1322"/>
    <cellStyle name="Percent 2 5 3 2 2 2 2" xfId="2354"/>
    <cellStyle name="Percent 2 5 3 2 2 3" xfId="2353"/>
    <cellStyle name="Percent 2 5 3 2 3" xfId="1323"/>
    <cellStyle name="Percent 2 5 3 2 4" xfId="1324"/>
    <cellStyle name="Percent 2 5 3 2 4 2" xfId="2355"/>
    <cellStyle name="Percent 2 5 3 2 5" xfId="2352"/>
    <cellStyle name="Percent 2 5 3 3" xfId="1325"/>
    <cellStyle name="Percent 2 5 3 3 2" xfId="1326"/>
    <cellStyle name="Percent 2 5 3 3 2 2" xfId="2357"/>
    <cellStyle name="Percent 2 5 3 3 3" xfId="2356"/>
    <cellStyle name="Percent 2 5 3 4" xfId="1327"/>
    <cellStyle name="Percent 2 5 3 5" xfId="1328"/>
    <cellStyle name="Percent 2 5 3 5 2" xfId="2358"/>
    <cellStyle name="Percent 2 5 3 6" xfId="2351"/>
    <cellStyle name="Percent 2 5 4" xfId="1329"/>
    <cellStyle name="Percent 2 5 4 2" xfId="1330"/>
    <cellStyle name="Percent 2 5 4 2 2" xfId="1331"/>
    <cellStyle name="Percent 2 5 4 2 2 2" xfId="2361"/>
    <cellStyle name="Percent 2 5 4 2 3" xfId="2360"/>
    <cellStyle name="Percent 2 5 4 3" xfId="1332"/>
    <cellStyle name="Percent 2 5 4 4" xfId="1333"/>
    <cellStyle name="Percent 2 5 4 4 2" xfId="2362"/>
    <cellStyle name="Percent 2 5 4 5" xfId="2359"/>
    <cellStyle name="Percent 2 5 5" xfId="1334"/>
    <cellStyle name="Percent 2 5 5 2" xfId="1335"/>
    <cellStyle name="Percent 2 5 5 2 2" xfId="2364"/>
    <cellStyle name="Percent 2 5 5 3" xfId="2363"/>
    <cellStyle name="Percent 2 5 6" xfId="1336"/>
    <cellStyle name="Percent 2 5 7" xfId="1337"/>
    <cellStyle name="Percent 2 5 7 2" xfId="2365"/>
    <cellStyle name="Percent 2 5 8" xfId="2334"/>
    <cellStyle name="Percent 2 6" xfId="1338"/>
    <cellStyle name="Percent 2 6 2" xfId="1339"/>
    <cellStyle name="Percent 2 6 2 2" xfId="1340"/>
    <cellStyle name="Percent 2 6 2 2 2" xfId="1341"/>
    <cellStyle name="Percent 2 6 2 2 2 2" xfId="1342"/>
    <cellStyle name="Percent 2 6 2 2 2 2 2" xfId="2370"/>
    <cellStyle name="Percent 2 6 2 2 2 3" xfId="2369"/>
    <cellStyle name="Percent 2 6 2 2 3" xfId="1343"/>
    <cellStyle name="Percent 2 6 2 2 4" xfId="1344"/>
    <cellStyle name="Percent 2 6 2 2 4 2" xfId="2371"/>
    <cellStyle name="Percent 2 6 2 2 5" xfId="2368"/>
    <cellStyle name="Percent 2 6 2 3" xfId="1345"/>
    <cellStyle name="Percent 2 6 2 3 2" xfId="1346"/>
    <cellStyle name="Percent 2 6 2 3 2 2" xfId="2373"/>
    <cellStyle name="Percent 2 6 2 3 3" xfId="2372"/>
    <cellStyle name="Percent 2 6 2 4" xfId="1347"/>
    <cellStyle name="Percent 2 6 2 5" xfId="1348"/>
    <cellStyle name="Percent 2 6 2 5 2" xfId="2374"/>
    <cellStyle name="Percent 2 6 2 6" xfId="2367"/>
    <cellStyle name="Percent 2 6 3" xfId="1349"/>
    <cellStyle name="Percent 2 6 3 2" xfId="1350"/>
    <cellStyle name="Percent 2 6 3 2 2" xfId="1351"/>
    <cellStyle name="Percent 2 6 3 2 2 2" xfId="2377"/>
    <cellStyle name="Percent 2 6 3 2 3" xfId="2376"/>
    <cellStyle name="Percent 2 6 3 3" xfId="1352"/>
    <cellStyle name="Percent 2 6 3 4" xfId="1353"/>
    <cellStyle name="Percent 2 6 3 4 2" xfId="2378"/>
    <cellStyle name="Percent 2 6 3 5" xfId="2375"/>
    <cellStyle name="Percent 2 6 4" xfId="1354"/>
    <cellStyle name="Percent 2 6 4 2" xfId="1355"/>
    <cellStyle name="Percent 2 6 4 2 2" xfId="2380"/>
    <cellStyle name="Percent 2 6 4 3" xfId="2379"/>
    <cellStyle name="Percent 2 6 5" xfId="1356"/>
    <cellStyle name="Percent 2 6 6" xfId="1357"/>
    <cellStyle name="Percent 2 6 6 2" xfId="2381"/>
    <cellStyle name="Percent 2 6 7" xfId="2366"/>
    <cellStyle name="Percent 2 7" xfId="1358"/>
    <cellStyle name="Percent 2 7 2" xfId="1359"/>
    <cellStyle name="Percent 2 7 2 2" xfId="1360"/>
    <cellStyle name="Percent 2 7 2 2 2" xfId="1361"/>
    <cellStyle name="Percent 2 7 2 2 2 2" xfId="2385"/>
    <cellStyle name="Percent 2 7 2 2 3" xfId="2384"/>
    <cellStyle name="Percent 2 7 2 3" xfId="1362"/>
    <cellStyle name="Percent 2 7 2 4" xfId="1363"/>
    <cellStyle name="Percent 2 7 2 4 2" xfId="2386"/>
    <cellStyle name="Percent 2 7 2 5" xfId="2383"/>
    <cellStyle name="Percent 2 7 3" xfId="1364"/>
    <cellStyle name="Percent 2 7 3 2" xfId="1365"/>
    <cellStyle name="Percent 2 7 3 2 2" xfId="2388"/>
    <cellStyle name="Percent 2 7 3 3" xfId="2387"/>
    <cellStyle name="Percent 2 7 4" xfId="1366"/>
    <cellStyle name="Percent 2 7 5" xfId="1367"/>
    <cellStyle name="Percent 2 7 5 2" xfId="2389"/>
    <cellStyle name="Percent 2 7 6" xfId="2382"/>
    <cellStyle name="Percent 2 8" xfId="1368"/>
    <cellStyle name="Percent 2 8 2" xfId="1369"/>
    <cellStyle name="Percent 2 8 2 2" xfId="1370"/>
    <cellStyle name="Percent 2 8 2 2 2" xfId="2392"/>
    <cellStyle name="Percent 2 8 2 3" xfId="2391"/>
    <cellStyle name="Percent 2 8 3" xfId="1371"/>
    <cellStyle name="Percent 2 8 4" xfId="1372"/>
    <cellStyle name="Percent 2 8 4 2" xfId="2393"/>
    <cellStyle name="Percent 2 8 5" xfId="2390"/>
    <cellStyle name="Percent 2 9" xfId="1373"/>
    <cellStyle name="Percent 2 9 2" xfId="1374"/>
    <cellStyle name="Percent 2 9 2 2" xfId="2395"/>
    <cellStyle name="Percent 2 9 3" xfId="2394"/>
    <cellStyle name="Percent 20" xfId="2485"/>
    <cellStyle name="Percent 21" xfId="2492"/>
    <cellStyle name="Percent 22" xfId="2493"/>
    <cellStyle name="Percent 23" xfId="2496"/>
    <cellStyle name="Percent 24" xfId="2499"/>
    <cellStyle name="Percent 25" xfId="1052"/>
    <cellStyle name="Percent 3" xfId="1375"/>
    <cellStyle name="Percent 4" xfId="1376"/>
    <cellStyle name="Percent 4 2" xfId="1377"/>
    <cellStyle name="Percent 4 3" xfId="1378"/>
    <cellStyle name="Percent 4 3 2" xfId="1379"/>
    <cellStyle name="Percent 4 3 2 2" xfId="1380"/>
    <cellStyle name="Percent 4 3 2 2 2" xfId="1381"/>
    <cellStyle name="Percent 4 3 2 2 2 2" xfId="1382"/>
    <cellStyle name="Percent 4 3 2 2 2 2 2" xfId="1383"/>
    <cellStyle name="Percent 4 3 2 2 2 2 2 2" xfId="2401"/>
    <cellStyle name="Percent 4 3 2 2 2 2 3" xfId="2400"/>
    <cellStyle name="Percent 4 3 2 2 2 3" xfId="1384"/>
    <cellStyle name="Percent 4 3 2 2 2 4" xfId="1385"/>
    <cellStyle name="Percent 4 3 2 2 2 4 2" xfId="2402"/>
    <cellStyle name="Percent 4 3 2 2 2 5" xfId="2399"/>
    <cellStyle name="Percent 4 3 2 2 3" xfId="1386"/>
    <cellStyle name="Percent 4 3 2 2 3 2" xfId="1387"/>
    <cellStyle name="Percent 4 3 2 2 3 2 2" xfId="2404"/>
    <cellStyle name="Percent 4 3 2 2 3 3" xfId="2403"/>
    <cellStyle name="Percent 4 3 2 2 4" xfId="1388"/>
    <cellStyle name="Percent 4 3 2 2 5" xfId="1389"/>
    <cellStyle name="Percent 4 3 2 2 5 2" xfId="2405"/>
    <cellStyle name="Percent 4 3 2 2 6" xfId="2398"/>
    <cellStyle name="Percent 4 3 2 3" xfId="1390"/>
    <cellStyle name="Percent 4 3 2 3 2" xfId="1391"/>
    <cellStyle name="Percent 4 3 2 3 2 2" xfId="1392"/>
    <cellStyle name="Percent 4 3 2 3 2 2 2" xfId="2408"/>
    <cellStyle name="Percent 4 3 2 3 2 3" xfId="2407"/>
    <cellStyle name="Percent 4 3 2 3 3" xfId="1393"/>
    <cellStyle name="Percent 4 3 2 3 4" xfId="1394"/>
    <cellStyle name="Percent 4 3 2 3 4 2" xfId="2409"/>
    <cellStyle name="Percent 4 3 2 3 5" xfId="2406"/>
    <cellStyle name="Percent 4 3 2 4" xfId="1395"/>
    <cellStyle name="Percent 4 3 2 4 2" xfId="1396"/>
    <cellStyle name="Percent 4 3 2 4 2 2" xfId="2411"/>
    <cellStyle name="Percent 4 3 2 4 3" xfId="2410"/>
    <cellStyle name="Percent 4 3 2 5" xfId="1397"/>
    <cellStyle name="Percent 4 3 2 6" xfId="1398"/>
    <cellStyle name="Percent 4 3 2 6 2" xfId="2412"/>
    <cellStyle name="Percent 4 3 2 7" xfId="2397"/>
    <cellStyle name="Percent 4 3 3" xfId="1399"/>
    <cellStyle name="Percent 4 3 3 2" xfId="1400"/>
    <cellStyle name="Percent 4 3 3 2 2" xfId="1401"/>
    <cellStyle name="Percent 4 3 3 2 2 2" xfId="1402"/>
    <cellStyle name="Percent 4 3 3 2 2 2 2" xfId="2416"/>
    <cellStyle name="Percent 4 3 3 2 2 3" xfId="2415"/>
    <cellStyle name="Percent 4 3 3 2 3" xfId="1403"/>
    <cellStyle name="Percent 4 3 3 2 4" xfId="1404"/>
    <cellStyle name="Percent 4 3 3 2 4 2" xfId="2417"/>
    <cellStyle name="Percent 4 3 3 2 5" xfId="2414"/>
    <cellStyle name="Percent 4 3 3 3" xfId="1405"/>
    <cellStyle name="Percent 4 3 3 3 2" xfId="1406"/>
    <cellStyle name="Percent 4 3 3 3 2 2" xfId="2419"/>
    <cellStyle name="Percent 4 3 3 3 3" xfId="2418"/>
    <cellStyle name="Percent 4 3 3 4" xfId="1407"/>
    <cellStyle name="Percent 4 3 3 5" xfId="1408"/>
    <cellStyle name="Percent 4 3 3 5 2" xfId="2420"/>
    <cellStyle name="Percent 4 3 3 6" xfId="2413"/>
    <cellStyle name="Percent 4 3 4" xfId="1409"/>
    <cellStyle name="Percent 4 3 4 2" xfId="1410"/>
    <cellStyle name="Percent 4 3 4 2 2" xfId="1411"/>
    <cellStyle name="Percent 4 3 4 2 2 2" xfId="2423"/>
    <cellStyle name="Percent 4 3 4 2 3" xfId="2422"/>
    <cellStyle name="Percent 4 3 4 3" xfId="1412"/>
    <cellStyle name="Percent 4 3 4 4" xfId="1413"/>
    <cellStyle name="Percent 4 3 4 4 2" xfId="2424"/>
    <cellStyle name="Percent 4 3 4 5" xfId="2421"/>
    <cellStyle name="Percent 4 3 5" xfId="1414"/>
    <cellStyle name="Percent 4 3 5 2" xfId="1415"/>
    <cellStyle name="Percent 4 3 5 2 2" xfId="2426"/>
    <cellStyle name="Percent 4 3 5 3" xfId="2425"/>
    <cellStyle name="Percent 4 3 6" xfId="1416"/>
    <cellStyle name="Percent 4 3 7" xfId="1417"/>
    <cellStyle name="Percent 4 3 7 2" xfId="2427"/>
    <cellStyle name="Percent 4 3 8" xfId="2396"/>
    <cellStyle name="Percent 5" xfId="1418"/>
    <cellStyle name="Percent 6" xfId="1419"/>
    <cellStyle name="Percent 7" xfId="1420"/>
    <cellStyle name="Percent 8" xfId="1421"/>
    <cellStyle name="Percent 9" xfId="1422"/>
    <cellStyle name="SpecialDataItemsExist" xfId="17"/>
    <cellStyle name="SpecialDataItemsExist 2" xfId="1423"/>
    <cellStyle name="SpecialDataItemsExist 2 2" xfId="1424"/>
    <cellStyle name="SpecialDataItemsExist 3" xfId="1525"/>
    <cellStyle name="Title" xfId="20" builtinId="15" customBuiltin="1"/>
    <cellStyle name="Title 2" xfId="1425"/>
    <cellStyle name="Total" xfId="36" builtinId="25" customBuiltin="1"/>
    <cellStyle name="Total 2" xfId="1426"/>
    <cellStyle name="Total 2 2" xfId="1427"/>
    <cellStyle name="Total 2 2 2" xfId="2429"/>
    <cellStyle name="Total 2 3" xfId="1526"/>
    <cellStyle name="Total 2 3 2" xfId="2468"/>
    <cellStyle name="Total 2 4" xfId="1444"/>
    <cellStyle name="Total 2 5" xfId="2428"/>
    <cellStyle name="Warning Text" xfId="33" builtinId="11" customBuiltin="1"/>
    <cellStyle name="Warning Text 2" xfId="1428"/>
    <cellStyle name="Warning Text 2 2" xfId="1527"/>
    <cellStyle name="Warning Text 2 3" xfId="1441"/>
  </cellStyles>
  <dxfs count="0"/>
  <tableStyles count="0" defaultTableStyle="TableStyleMedium2" defaultPivotStyle="PivotStyleLight16"/>
  <colors>
    <mruColors>
      <color rgb="FFFFFF66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40</xdr:row>
      <xdr:rowOff>147692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7676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T27" sqref="T27"/>
    </sheetView>
  </sheetViews>
  <sheetFormatPr defaultRowHeight="15" x14ac:dyDescent="0.25"/>
  <cols>
    <col min="1" max="16384" width="9.140625" style="92"/>
  </cols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zoomScale="120" zoomScaleNormal="120" workbookViewId="0"/>
  </sheetViews>
  <sheetFormatPr defaultColWidth="9.140625" defaultRowHeight="14.25" x14ac:dyDescent="0.2"/>
  <cols>
    <col min="1" max="1" width="21.42578125" style="2" bestFit="1" customWidth="1"/>
    <col min="2" max="16384" width="9.140625" style="2"/>
  </cols>
  <sheetData>
    <row r="1" spans="1:9" ht="18" x14ac:dyDescent="0.25">
      <c r="A1" s="41" t="s">
        <v>54</v>
      </c>
      <c r="B1" s="42"/>
      <c r="C1" s="42"/>
      <c r="D1" s="42"/>
      <c r="E1" s="42"/>
      <c r="F1" s="42"/>
      <c r="G1" s="42"/>
      <c r="H1" s="42"/>
      <c r="I1" s="42"/>
    </row>
    <row r="2" spans="1:9" ht="18" x14ac:dyDescent="0.25">
      <c r="A2" s="43"/>
      <c r="B2" s="42"/>
      <c r="C2" s="42"/>
      <c r="D2" s="42"/>
      <c r="E2" s="42"/>
      <c r="F2" s="42"/>
      <c r="G2" s="42"/>
      <c r="H2" s="42"/>
      <c r="I2" s="42"/>
    </row>
    <row r="3" spans="1:9" ht="18" x14ac:dyDescent="0.25">
      <c r="A3" s="43" t="s">
        <v>145</v>
      </c>
      <c r="B3" s="42"/>
      <c r="C3" s="42"/>
      <c r="D3" s="42"/>
      <c r="E3" s="42"/>
      <c r="F3" s="42"/>
      <c r="G3" s="42"/>
      <c r="H3" s="42"/>
      <c r="I3" s="42"/>
    </row>
    <row r="4" spans="1:9" ht="18" x14ac:dyDescent="0.25">
      <c r="A4" s="43" t="s">
        <v>55</v>
      </c>
      <c r="B4" s="42"/>
      <c r="C4" s="42"/>
      <c r="D4" s="42"/>
      <c r="E4" s="42"/>
      <c r="F4" s="42"/>
      <c r="G4" s="42"/>
      <c r="H4" s="42"/>
      <c r="I4" s="42"/>
    </row>
    <row r="5" spans="1:9" ht="18" x14ac:dyDescent="0.25">
      <c r="A5" s="44">
        <v>42795</v>
      </c>
      <c r="B5" s="42"/>
      <c r="C5" s="42"/>
      <c r="D5" s="42"/>
      <c r="E5" s="42"/>
      <c r="F5" s="42"/>
      <c r="G5" s="42"/>
      <c r="H5" s="42"/>
      <c r="I5" s="42"/>
    </row>
    <row r="6" spans="1:9" ht="18" x14ac:dyDescent="0.25">
      <c r="A6" s="42"/>
      <c r="B6" s="42"/>
      <c r="C6" s="42"/>
      <c r="D6" s="42"/>
      <c r="E6" s="42"/>
      <c r="F6" s="42"/>
      <c r="G6" s="42"/>
      <c r="H6" s="42"/>
      <c r="I6" s="42"/>
    </row>
    <row r="7" spans="1:9" ht="14.45" customHeight="1" x14ac:dyDescent="0.2"/>
    <row r="8" spans="1:9" ht="15" x14ac:dyDescent="0.25">
      <c r="A8" s="18" t="s">
        <v>56</v>
      </c>
    </row>
    <row r="10" spans="1:9" x14ac:dyDescent="0.2">
      <c r="A10" s="82" t="s">
        <v>125</v>
      </c>
      <c r="B10" s="82"/>
      <c r="C10" s="82"/>
      <c r="D10" s="82"/>
      <c r="E10" s="82"/>
      <c r="F10" s="82"/>
    </row>
    <row r="11" spans="1:9" x14ac:dyDescent="0.2">
      <c r="A11" s="3" t="s">
        <v>57</v>
      </c>
      <c r="B11" s="2" t="s">
        <v>58</v>
      </c>
      <c r="I11" s="2" t="s">
        <v>51</v>
      </c>
    </row>
    <row r="12" spans="1:9" x14ac:dyDescent="0.2">
      <c r="A12" s="3" t="s">
        <v>57</v>
      </c>
      <c r="B12" s="2" t="s">
        <v>163</v>
      </c>
    </row>
    <row r="13" spans="1:9" ht="15" x14ac:dyDescent="0.25">
      <c r="A13" s="3" t="s">
        <v>57</v>
      </c>
      <c r="B13" s="2" t="s">
        <v>59</v>
      </c>
      <c r="I13" s="13" t="s">
        <v>51</v>
      </c>
    </row>
    <row r="14" spans="1:9" x14ac:dyDescent="0.2">
      <c r="A14" s="3" t="s">
        <v>57</v>
      </c>
      <c r="B14" s="2" t="s">
        <v>60</v>
      </c>
    </row>
    <row r="15" spans="1:9" ht="15" x14ac:dyDescent="0.25">
      <c r="A15" s="3" t="s">
        <v>57</v>
      </c>
      <c r="B15" s="2" t="s">
        <v>61</v>
      </c>
      <c r="I15" s="13" t="s">
        <v>51</v>
      </c>
    </row>
    <row r="16" spans="1:9" x14ac:dyDescent="0.2">
      <c r="A16" s="4"/>
    </row>
    <row r="17" spans="1:9" ht="15" x14ac:dyDescent="0.25">
      <c r="A17" s="82" t="s">
        <v>65</v>
      </c>
      <c r="B17" s="82"/>
      <c r="C17" s="82"/>
      <c r="D17" s="82"/>
      <c r="E17" s="82"/>
      <c r="F17" s="82"/>
      <c r="G17" s="13" t="s">
        <v>51</v>
      </c>
    </row>
    <row r="18" spans="1:9" x14ac:dyDescent="0.2">
      <c r="A18" s="3" t="s">
        <v>62</v>
      </c>
      <c r="B18" s="2" t="s">
        <v>161</v>
      </c>
      <c r="I18" s="2" t="s">
        <v>51</v>
      </c>
    </row>
    <row r="19" spans="1:9" x14ac:dyDescent="0.2">
      <c r="A19" s="3" t="s">
        <v>62</v>
      </c>
      <c r="B19" s="2" t="s">
        <v>127</v>
      </c>
    </row>
    <row r="20" spans="1:9" x14ac:dyDescent="0.2">
      <c r="A20" s="3" t="s">
        <v>142</v>
      </c>
      <c r="B20" s="2" t="s">
        <v>162</v>
      </c>
    </row>
    <row r="21" spans="1:9" x14ac:dyDescent="0.2">
      <c r="A21" s="3" t="s">
        <v>62</v>
      </c>
      <c r="B21" s="2" t="s">
        <v>128</v>
      </c>
    </row>
    <row r="22" spans="1:9" x14ac:dyDescent="0.2">
      <c r="A22" s="3" t="s">
        <v>142</v>
      </c>
      <c r="B22" s="2" t="s">
        <v>151</v>
      </c>
    </row>
    <row r="23" spans="1:9" x14ac:dyDescent="0.2">
      <c r="A23" s="3" t="s">
        <v>62</v>
      </c>
      <c r="B23" s="2" t="s">
        <v>129</v>
      </c>
    </row>
    <row r="24" spans="1:9" x14ac:dyDescent="0.2">
      <c r="A24" s="3" t="s">
        <v>62</v>
      </c>
      <c r="B24" s="2" t="s">
        <v>130</v>
      </c>
    </row>
    <row r="25" spans="1:9" x14ac:dyDescent="0.2">
      <c r="A25" s="3" t="s">
        <v>62</v>
      </c>
      <c r="B25" s="2" t="s">
        <v>131</v>
      </c>
    </row>
    <row r="26" spans="1:9" x14ac:dyDescent="0.2">
      <c r="A26" s="3" t="s">
        <v>62</v>
      </c>
      <c r="B26" s="2" t="s">
        <v>126</v>
      </c>
    </row>
    <row r="27" spans="1:9" x14ac:dyDescent="0.2">
      <c r="A27" s="3"/>
    </row>
    <row r="28" spans="1:9" ht="15" x14ac:dyDescent="0.25">
      <c r="A28" s="82" t="s">
        <v>136</v>
      </c>
      <c r="B28" s="82"/>
      <c r="C28" s="82"/>
      <c r="D28" s="82"/>
      <c r="E28" s="82"/>
      <c r="F28" s="82"/>
      <c r="G28" s="13" t="s">
        <v>51</v>
      </c>
    </row>
    <row r="29" spans="1:9" x14ac:dyDescent="0.2">
      <c r="A29" s="3" t="s">
        <v>62</v>
      </c>
      <c r="B29" s="2" t="s">
        <v>132</v>
      </c>
      <c r="I29" s="2" t="s">
        <v>51</v>
      </c>
    </row>
    <row r="30" spans="1:9" x14ac:dyDescent="0.2">
      <c r="A30" s="3" t="s">
        <v>62</v>
      </c>
      <c r="B30" s="2" t="s">
        <v>133</v>
      </c>
    </row>
    <row r="31" spans="1:9" x14ac:dyDescent="0.2">
      <c r="A31" s="3"/>
    </row>
    <row r="32" spans="1:9" ht="15" x14ac:dyDescent="0.25">
      <c r="A32" s="82" t="s">
        <v>134</v>
      </c>
      <c r="B32" s="82"/>
      <c r="C32" s="82"/>
      <c r="D32" s="82"/>
      <c r="E32" s="82"/>
      <c r="F32" s="82"/>
      <c r="G32" s="13" t="s">
        <v>51</v>
      </c>
    </row>
    <row r="33" spans="1:9" ht="15" x14ac:dyDescent="0.25">
      <c r="A33" s="3" t="s">
        <v>62</v>
      </c>
      <c r="B33" s="2" t="s">
        <v>112</v>
      </c>
      <c r="F33" s="13" t="s">
        <v>51</v>
      </c>
      <c r="I33" s="2" t="s">
        <v>51</v>
      </c>
    </row>
    <row r="34" spans="1:9" x14ac:dyDescent="0.2">
      <c r="A34" s="3" t="s">
        <v>62</v>
      </c>
      <c r="B34" s="2" t="s">
        <v>113</v>
      </c>
    </row>
    <row r="35" spans="1:9" x14ac:dyDescent="0.2">
      <c r="A35" s="3" t="s">
        <v>62</v>
      </c>
      <c r="B35" s="2" t="s">
        <v>114</v>
      </c>
    </row>
    <row r="36" spans="1:9" x14ac:dyDescent="0.2">
      <c r="A36" s="3" t="s">
        <v>62</v>
      </c>
      <c r="B36" s="14" t="s">
        <v>115</v>
      </c>
    </row>
    <row r="37" spans="1:9" x14ac:dyDescent="0.2">
      <c r="A37" s="3" t="s">
        <v>62</v>
      </c>
      <c r="B37" s="14" t="s">
        <v>116</v>
      </c>
    </row>
    <row r="38" spans="1:9" x14ac:dyDescent="0.2">
      <c r="A38" s="3" t="s">
        <v>142</v>
      </c>
      <c r="B38" s="14" t="s">
        <v>144</v>
      </c>
    </row>
    <row r="39" spans="1:9" x14ac:dyDescent="0.2">
      <c r="A39" s="3" t="s">
        <v>62</v>
      </c>
      <c r="B39" s="2" t="s">
        <v>117</v>
      </c>
    </row>
    <row r="40" spans="1:9" x14ac:dyDescent="0.2">
      <c r="A40" s="3" t="s">
        <v>62</v>
      </c>
      <c r="B40" s="2" t="s">
        <v>121</v>
      </c>
    </row>
    <row r="41" spans="1:9" x14ac:dyDescent="0.2">
      <c r="A41" s="3" t="s">
        <v>62</v>
      </c>
      <c r="B41" s="14" t="s">
        <v>118</v>
      </c>
    </row>
    <row r="42" spans="1:9" x14ac:dyDescent="0.2">
      <c r="A42" s="3" t="s">
        <v>62</v>
      </c>
      <c r="B42" s="14" t="s">
        <v>119</v>
      </c>
    </row>
    <row r="43" spans="1:9" x14ac:dyDescent="0.2">
      <c r="A43" s="3" t="s">
        <v>62</v>
      </c>
      <c r="B43" s="2" t="s">
        <v>63</v>
      </c>
    </row>
    <row r="44" spans="1:9" x14ac:dyDescent="0.2">
      <c r="A44" s="3" t="s">
        <v>62</v>
      </c>
      <c r="B44" s="2" t="s">
        <v>120</v>
      </c>
    </row>
    <row r="45" spans="1:9" x14ac:dyDescent="0.2">
      <c r="A45" s="3" t="s">
        <v>62</v>
      </c>
      <c r="B45" s="2" t="s">
        <v>64</v>
      </c>
    </row>
  </sheetData>
  <mergeCells count="4">
    <mergeCell ref="A10:F10"/>
    <mergeCell ref="A17:F17"/>
    <mergeCell ref="A28:F28"/>
    <mergeCell ref="A32:F32"/>
  </mergeCells>
  <hyperlinks>
    <hyperlink ref="A32" location="'Appendix D'!A1" display="Appendix D – Financial Performance (FY09-FY13 Data)"/>
    <hyperlink ref="A28:F28" location="'Appendix C'!A1" display="Appendix C – Revenue and Costs"/>
    <hyperlink ref="A17:F17" location="'Appendix B'!A1" display="Appendix B – Payer Mix and Services"/>
    <hyperlink ref="A10:F10" location="'Appendix A'!A1" display="Appendix A – Demographics/ At a Glance (FY12 data)"/>
  </hyperlinks>
  <pageMargins left="0.7" right="0.7" top="0.75" bottom="0.75" header="0.3" footer="0.3"/>
  <pageSetup orientation="landscape" r:id="rId1"/>
  <headerFooter>
    <oddHeader>&amp;CTable of Contents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8"/>
  <sheetViews>
    <sheetView showGridLine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3.140625" style="79" customWidth="1"/>
    <col min="2" max="2" width="8.85546875" style="79" customWidth="1"/>
    <col min="3" max="3" width="19.7109375" style="79" customWidth="1"/>
    <col min="4" max="4" width="33.7109375" style="79" customWidth="1"/>
    <col min="5" max="5" width="9.7109375" style="79" customWidth="1"/>
    <col min="6" max="6" width="29.7109375" style="79" customWidth="1"/>
    <col min="7" max="8" width="10.7109375" style="79" customWidth="1"/>
    <col min="9" max="16384" width="9.140625" style="79"/>
  </cols>
  <sheetData>
    <row r="2" spans="1:7" ht="15.75" thickBot="1" x14ac:dyDescent="0.3">
      <c r="A2" s="17" t="s">
        <v>21</v>
      </c>
      <c r="B2" s="81" t="s">
        <v>165</v>
      </c>
      <c r="C2" s="80" t="s">
        <v>23</v>
      </c>
      <c r="D2" s="80" t="s">
        <v>164</v>
      </c>
      <c r="E2" s="80" t="s">
        <v>68</v>
      </c>
      <c r="F2" s="80" t="s">
        <v>66</v>
      </c>
      <c r="G2" s="80" t="s">
        <v>67</v>
      </c>
    </row>
    <row r="3" spans="1:7" x14ac:dyDescent="0.25">
      <c r="A3" s="6" t="s">
        <v>28</v>
      </c>
      <c r="B3" s="78">
        <v>2202</v>
      </c>
      <c r="C3" s="6" t="s">
        <v>69</v>
      </c>
      <c r="D3" s="6"/>
      <c r="E3" s="6" t="s">
        <v>72</v>
      </c>
      <c r="F3" s="6" t="s">
        <v>70</v>
      </c>
      <c r="G3" s="6" t="s">
        <v>71</v>
      </c>
    </row>
    <row r="4" spans="1:7" x14ac:dyDescent="0.25">
      <c r="A4" s="6" t="s">
        <v>29</v>
      </c>
      <c r="B4" s="78">
        <v>2836</v>
      </c>
      <c r="C4" s="6" t="s">
        <v>25</v>
      </c>
      <c r="D4" s="6" t="s">
        <v>75</v>
      </c>
      <c r="E4" s="6" t="s">
        <v>72</v>
      </c>
      <c r="F4" s="6" t="s">
        <v>73</v>
      </c>
      <c r="G4" s="6" t="s">
        <v>74</v>
      </c>
    </row>
    <row r="5" spans="1:7" x14ac:dyDescent="0.25">
      <c r="A5" s="6" t="s">
        <v>30</v>
      </c>
      <c r="B5" s="78">
        <v>2228</v>
      </c>
      <c r="C5" s="6" t="s">
        <v>25</v>
      </c>
      <c r="D5" s="6"/>
      <c r="E5" s="6" t="s">
        <v>72</v>
      </c>
      <c r="F5" s="6" t="s">
        <v>76</v>
      </c>
      <c r="G5" s="6" t="s">
        <v>77</v>
      </c>
    </row>
    <row r="6" spans="1:7" x14ac:dyDescent="0.25">
      <c r="A6" s="6" t="s">
        <v>31</v>
      </c>
      <c r="B6" s="78">
        <v>2837</v>
      </c>
      <c r="C6" s="6" t="s">
        <v>25</v>
      </c>
      <c r="D6" s="6"/>
      <c r="E6" s="6" t="s">
        <v>72</v>
      </c>
      <c r="F6" s="6" t="s">
        <v>78</v>
      </c>
      <c r="G6" s="6" t="s">
        <v>79</v>
      </c>
    </row>
    <row r="7" spans="1:7" x14ac:dyDescent="0.25">
      <c r="A7" s="6" t="s">
        <v>80</v>
      </c>
      <c r="B7" s="78">
        <v>2098</v>
      </c>
      <c r="C7" s="6" t="s">
        <v>26</v>
      </c>
      <c r="D7" s="6" t="s">
        <v>90</v>
      </c>
      <c r="E7" s="6" t="s">
        <v>72</v>
      </c>
      <c r="F7" s="6" t="s">
        <v>70</v>
      </c>
      <c r="G7" s="6" t="s">
        <v>71</v>
      </c>
    </row>
    <row r="8" spans="1:7" x14ac:dyDescent="0.25">
      <c r="A8" s="6" t="s">
        <v>32</v>
      </c>
      <c r="B8" s="78">
        <v>2221</v>
      </c>
      <c r="C8" s="6" t="s">
        <v>69</v>
      </c>
      <c r="D8" s="6"/>
      <c r="E8" s="6" t="s">
        <v>82</v>
      </c>
      <c r="F8" s="6" t="s">
        <v>81</v>
      </c>
      <c r="G8" s="6" t="s">
        <v>74</v>
      </c>
    </row>
    <row r="9" spans="1:7" x14ac:dyDescent="0.25">
      <c r="A9" s="6" t="s">
        <v>123</v>
      </c>
      <c r="B9" s="78">
        <v>2005</v>
      </c>
      <c r="C9" s="6" t="s">
        <v>25</v>
      </c>
      <c r="D9" s="6" t="s">
        <v>75</v>
      </c>
      <c r="E9" s="6" t="s">
        <v>72</v>
      </c>
      <c r="F9" s="6" t="s">
        <v>83</v>
      </c>
      <c r="G9" s="6" t="s">
        <v>84</v>
      </c>
    </row>
    <row r="10" spans="1:7" x14ac:dyDescent="0.25">
      <c r="A10" s="6" t="s">
        <v>34</v>
      </c>
      <c r="B10" s="78">
        <v>2333</v>
      </c>
      <c r="C10" s="6" t="s">
        <v>26</v>
      </c>
      <c r="D10" s="6" t="s">
        <v>137</v>
      </c>
      <c r="E10" s="6" t="s">
        <v>72</v>
      </c>
      <c r="F10" s="6" t="s">
        <v>85</v>
      </c>
      <c r="G10" s="6" t="s">
        <v>79</v>
      </c>
    </row>
    <row r="11" spans="1:7" x14ac:dyDescent="0.25">
      <c r="A11" s="6" t="s">
        <v>35</v>
      </c>
      <c r="B11" s="78">
        <v>2329</v>
      </c>
      <c r="C11" s="6" t="s">
        <v>26</v>
      </c>
      <c r="D11" s="6" t="s">
        <v>137</v>
      </c>
      <c r="E11" s="6" t="s">
        <v>72</v>
      </c>
      <c r="F11" s="6" t="s">
        <v>86</v>
      </c>
      <c r="G11" s="6" t="s">
        <v>87</v>
      </c>
    </row>
    <row r="12" spans="1:7" x14ac:dyDescent="0.25">
      <c r="A12" s="6" t="s">
        <v>36</v>
      </c>
      <c r="B12" s="78">
        <v>2912</v>
      </c>
      <c r="C12" s="6" t="s">
        <v>26</v>
      </c>
      <c r="D12" s="6" t="s">
        <v>90</v>
      </c>
      <c r="E12" s="6" t="s">
        <v>72</v>
      </c>
      <c r="F12" s="6" t="s">
        <v>88</v>
      </c>
      <c r="G12" s="6" t="s">
        <v>89</v>
      </c>
    </row>
    <row r="13" spans="1:7" x14ac:dyDescent="0.25">
      <c r="A13" s="6" t="s">
        <v>37</v>
      </c>
      <c r="B13" s="78">
        <v>2290</v>
      </c>
      <c r="C13" s="6" t="s">
        <v>69</v>
      </c>
      <c r="D13" s="6"/>
      <c r="E13" s="6" t="s">
        <v>82</v>
      </c>
      <c r="F13" s="6" t="s">
        <v>73</v>
      </c>
      <c r="G13" s="6" t="s">
        <v>74</v>
      </c>
    </row>
    <row r="14" spans="1:7" x14ac:dyDescent="0.25">
      <c r="A14" s="6" t="s">
        <v>38</v>
      </c>
      <c r="B14" s="78">
        <v>2327</v>
      </c>
      <c r="C14" s="6" t="s">
        <v>25</v>
      </c>
      <c r="D14" s="6" t="s">
        <v>75</v>
      </c>
      <c r="E14" s="6" t="s">
        <v>72</v>
      </c>
      <c r="F14" s="6" t="s">
        <v>78</v>
      </c>
      <c r="G14" s="6" t="s">
        <v>79</v>
      </c>
    </row>
    <row r="15" spans="1:7" x14ac:dyDescent="0.25">
      <c r="A15" s="6" t="s">
        <v>39</v>
      </c>
      <c r="B15" s="78">
        <v>2282</v>
      </c>
      <c r="C15" s="6" t="s">
        <v>27</v>
      </c>
      <c r="D15" s="6" t="s">
        <v>124</v>
      </c>
      <c r="E15" s="6" t="s">
        <v>72</v>
      </c>
      <c r="F15" s="6" t="s">
        <v>91</v>
      </c>
      <c r="G15" s="6" t="s">
        <v>79</v>
      </c>
    </row>
    <row r="16" spans="1:7" x14ac:dyDescent="0.25">
      <c r="A16" s="6" t="s">
        <v>50</v>
      </c>
      <c r="B16" s="78">
        <v>2223</v>
      </c>
      <c r="C16" s="6" t="s">
        <v>27</v>
      </c>
      <c r="D16" s="6" t="s">
        <v>93</v>
      </c>
      <c r="E16" s="6" t="s">
        <v>72</v>
      </c>
      <c r="F16" s="6" t="s">
        <v>92</v>
      </c>
      <c r="G16" s="6" t="s">
        <v>89</v>
      </c>
    </row>
    <row r="17" spans="1:7" x14ac:dyDescent="0.25">
      <c r="A17" s="6" t="s">
        <v>40</v>
      </c>
      <c r="B17" s="78">
        <v>2920</v>
      </c>
      <c r="C17" s="6" t="s">
        <v>25</v>
      </c>
      <c r="D17" s="6" t="s">
        <v>95</v>
      </c>
      <c r="E17" s="6" t="s">
        <v>82</v>
      </c>
      <c r="F17" s="6" t="s">
        <v>94</v>
      </c>
      <c r="G17" s="6" t="s">
        <v>87</v>
      </c>
    </row>
    <row r="18" spans="1:7" x14ac:dyDescent="0.25">
      <c r="A18" s="6" t="s">
        <v>160</v>
      </c>
      <c r="B18" s="78">
        <v>2250</v>
      </c>
      <c r="C18" s="6" t="s">
        <v>27</v>
      </c>
      <c r="D18" s="6" t="s">
        <v>97</v>
      </c>
      <c r="E18" s="6" t="s">
        <v>72</v>
      </c>
      <c r="F18" s="6" t="s">
        <v>96</v>
      </c>
      <c r="G18" s="6" t="s">
        <v>79</v>
      </c>
    </row>
    <row r="19" spans="1:7" x14ac:dyDescent="0.25">
      <c r="A19" s="6" t="s">
        <v>0</v>
      </c>
      <c r="B19" s="78">
        <v>2224</v>
      </c>
      <c r="C19" s="6" t="s">
        <v>26</v>
      </c>
      <c r="D19" s="6" t="s">
        <v>93</v>
      </c>
      <c r="E19" s="6" t="s">
        <v>72</v>
      </c>
      <c r="F19" s="6" t="s">
        <v>98</v>
      </c>
      <c r="G19" s="6" t="s">
        <v>84</v>
      </c>
    </row>
    <row r="20" spans="1:7" x14ac:dyDescent="0.25">
      <c r="A20" s="6" t="s">
        <v>41</v>
      </c>
      <c r="B20" s="78" t="s">
        <v>1</v>
      </c>
      <c r="C20" s="6" t="s">
        <v>26</v>
      </c>
      <c r="D20" s="6" t="s">
        <v>95</v>
      </c>
      <c r="E20" s="6" t="s">
        <v>82</v>
      </c>
      <c r="F20" s="6" t="s">
        <v>99</v>
      </c>
      <c r="G20" s="6" t="s">
        <v>100</v>
      </c>
    </row>
    <row r="21" spans="1:7" x14ac:dyDescent="0.25">
      <c r="A21" s="6" t="s">
        <v>42</v>
      </c>
      <c r="B21" s="78">
        <v>2321</v>
      </c>
      <c r="C21" s="6" t="s">
        <v>26</v>
      </c>
      <c r="D21" s="6" t="s">
        <v>95</v>
      </c>
      <c r="E21" s="6" t="s">
        <v>82</v>
      </c>
      <c r="F21" s="6" t="s">
        <v>101</v>
      </c>
      <c r="G21" s="6" t="s">
        <v>74</v>
      </c>
    </row>
    <row r="22" spans="1:7" x14ac:dyDescent="0.25">
      <c r="A22" s="6" t="s">
        <v>2</v>
      </c>
      <c r="B22" s="78">
        <v>2471</v>
      </c>
      <c r="C22" s="6" t="s">
        <v>25</v>
      </c>
      <c r="D22" s="6"/>
      <c r="E22" s="6" t="s">
        <v>72</v>
      </c>
      <c r="F22" s="6" t="s">
        <v>102</v>
      </c>
      <c r="G22" s="6" t="s">
        <v>87</v>
      </c>
    </row>
    <row r="23" spans="1:7" x14ac:dyDescent="0.25">
      <c r="A23" s="6" t="s">
        <v>43</v>
      </c>
      <c r="B23" s="78">
        <v>2017</v>
      </c>
      <c r="C23" s="6" t="s">
        <v>25</v>
      </c>
      <c r="D23" s="6" t="s">
        <v>75</v>
      </c>
      <c r="E23" s="6" t="s">
        <v>72</v>
      </c>
      <c r="F23" s="6" t="s">
        <v>103</v>
      </c>
      <c r="G23" s="6" t="s">
        <v>104</v>
      </c>
    </row>
    <row r="24" spans="1:7" x14ac:dyDescent="0.25">
      <c r="A24" s="6" t="s">
        <v>3</v>
      </c>
      <c r="B24" s="78" t="s">
        <v>4</v>
      </c>
      <c r="C24" s="6" t="s">
        <v>25</v>
      </c>
      <c r="D24" s="6" t="s">
        <v>106</v>
      </c>
      <c r="E24" s="6" t="s">
        <v>72</v>
      </c>
      <c r="F24" s="6" t="s">
        <v>105</v>
      </c>
      <c r="G24" s="6" t="s">
        <v>77</v>
      </c>
    </row>
    <row r="25" spans="1:7" x14ac:dyDescent="0.25">
      <c r="A25" s="6" t="s">
        <v>107</v>
      </c>
      <c r="B25" s="78">
        <v>2292</v>
      </c>
      <c r="C25" s="6" t="s">
        <v>26</v>
      </c>
      <c r="D25" s="6" t="s">
        <v>106</v>
      </c>
      <c r="E25" s="6" t="s">
        <v>72</v>
      </c>
      <c r="F25" s="6" t="s">
        <v>108</v>
      </c>
      <c r="G25" s="6" t="s">
        <v>77</v>
      </c>
    </row>
    <row r="26" spans="1:7" x14ac:dyDescent="0.25">
      <c r="A26" s="6" t="s">
        <v>109</v>
      </c>
      <c r="B26" s="78" t="s">
        <v>5</v>
      </c>
      <c r="C26" s="6" t="s">
        <v>26</v>
      </c>
      <c r="D26" s="6" t="s">
        <v>106</v>
      </c>
      <c r="E26" s="6" t="s">
        <v>72</v>
      </c>
      <c r="F26" s="6" t="s">
        <v>110</v>
      </c>
      <c r="G26" s="6" t="s">
        <v>71</v>
      </c>
    </row>
    <row r="27" spans="1:7" x14ac:dyDescent="0.25">
      <c r="A27" s="6" t="s">
        <v>46</v>
      </c>
      <c r="B27" s="78">
        <v>2102</v>
      </c>
      <c r="C27" s="6" t="s">
        <v>27</v>
      </c>
      <c r="D27" s="6" t="s">
        <v>95</v>
      </c>
      <c r="E27" s="6" t="s">
        <v>82</v>
      </c>
      <c r="F27" s="6" t="s">
        <v>111</v>
      </c>
      <c r="G27" s="6" t="s">
        <v>87</v>
      </c>
    </row>
    <row r="28" spans="1:7" x14ac:dyDescent="0.25">
      <c r="A28" s="6"/>
      <c r="B28" s="6"/>
      <c r="C28" s="6"/>
      <c r="D28" s="6"/>
      <c r="E28" s="6"/>
      <c r="F28" s="6"/>
      <c r="G28" s="6"/>
    </row>
  </sheetData>
  <pageMargins left="0.7" right="0.7" top="1" bottom="0.75" header="0.3" footer="0.3"/>
  <pageSetup scale="75" orientation="landscape" r:id="rId1"/>
  <headerFooter>
    <oddHeader>&amp;CAppendix  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87"/>
  <sheetViews>
    <sheetView showGridLines="0" zoomScaleNormal="100" workbookViewId="0">
      <pane xSplit="3" ySplit="3" topLeftCell="D4" activePane="bottomRight" state="frozen"/>
      <selection pane="topRight" activeCell="E1" sqref="E1"/>
      <selection pane="bottomLeft" activeCell="A4" sqref="A4"/>
      <selection pane="bottomRight"/>
    </sheetView>
  </sheetViews>
  <sheetFormatPr defaultColWidth="8.85546875" defaultRowHeight="15" x14ac:dyDescent="0.25"/>
  <cols>
    <col min="1" max="1" width="40.7109375" style="20" customWidth="1"/>
    <col min="2" max="2" width="8.7109375" style="15" customWidth="1"/>
    <col min="3" max="3" width="20.7109375" style="15" customWidth="1"/>
    <col min="4" max="4" width="20.7109375" style="20" customWidth="1"/>
    <col min="5" max="5" width="29.7109375" style="20" customWidth="1"/>
    <col min="6" max="6" width="18.7109375" style="20" customWidth="1"/>
    <col min="7" max="7" width="24.7109375" style="20" customWidth="1"/>
    <col min="8" max="8" width="28.7109375" style="20" customWidth="1"/>
    <col min="9" max="9" width="25.7109375" style="20" customWidth="1"/>
    <col min="10" max="10" width="27.7109375" style="20" customWidth="1"/>
    <col min="11" max="11" width="28.7109375" style="20" customWidth="1"/>
    <col min="12" max="12" width="16.7109375" style="20" customWidth="1"/>
    <col min="13" max="13" width="25.7109375" style="20" customWidth="1"/>
    <col min="14" max="14" width="22.7109375" style="20" customWidth="1"/>
    <col min="15" max="15" width="25.7109375" style="20" customWidth="1"/>
    <col min="16" max="16" width="16.7109375" style="20" customWidth="1"/>
    <col min="17" max="18" width="26.7109375" style="20" customWidth="1"/>
    <col min="19" max="19" width="18.7109375" style="20" customWidth="1"/>
    <col min="20" max="20" width="15.7109375" style="20" customWidth="1"/>
    <col min="21" max="21" width="16.7109375" style="20" customWidth="1"/>
    <col min="22" max="25" width="15.7109375" style="20" customWidth="1"/>
    <col min="26" max="39" width="12.7109375" style="20" customWidth="1"/>
    <col min="40" max="40" width="9.140625" style="21" customWidth="1"/>
    <col min="41" max="41" width="9.140625" style="20" customWidth="1"/>
    <col min="42" max="16384" width="8.85546875" style="20"/>
  </cols>
  <sheetData>
    <row r="1" spans="1:43" x14ac:dyDescent="0.25">
      <c r="S1" s="45"/>
    </row>
    <row r="2" spans="1:43" ht="26.25" x14ac:dyDescent="0.25">
      <c r="B2" s="46"/>
      <c r="C2" s="46"/>
      <c r="D2" s="29" t="s">
        <v>48</v>
      </c>
      <c r="E2" s="29" t="s">
        <v>49</v>
      </c>
      <c r="F2" s="30" t="s">
        <v>6</v>
      </c>
      <c r="G2" s="30" t="s">
        <v>7</v>
      </c>
      <c r="H2" s="30" t="s">
        <v>8</v>
      </c>
      <c r="I2" s="30" t="s">
        <v>9</v>
      </c>
      <c r="J2" s="30" t="s">
        <v>10</v>
      </c>
      <c r="K2" s="30" t="s">
        <v>11</v>
      </c>
      <c r="L2" s="30" t="s">
        <v>12</v>
      </c>
      <c r="M2" s="30" t="s">
        <v>13</v>
      </c>
      <c r="N2" s="31" t="s">
        <v>141</v>
      </c>
      <c r="O2" s="31" t="s">
        <v>140</v>
      </c>
      <c r="P2" s="30" t="s">
        <v>14</v>
      </c>
      <c r="Q2" s="30" t="s">
        <v>139</v>
      </c>
      <c r="R2" s="40" t="s">
        <v>138</v>
      </c>
      <c r="S2" s="72" t="s">
        <v>47</v>
      </c>
      <c r="T2" s="76" t="s">
        <v>149</v>
      </c>
      <c r="U2" s="74" t="s">
        <v>150</v>
      </c>
      <c r="V2" s="76" t="s">
        <v>149</v>
      </c>
      <c r="W2" s="74" t="s">
        <v>150</v>
      </c>
      <c r="X2" s="76" t="s">
        <v>149</v>
      </c>
      <c r="Y2" s="74" t="s">
        <v>150</v>
      </c>
      <c r="Z2" s="83" t="s">
        <v>16</v>
      </c>
      <c r="AA2" s="84"/>
      <c r="AB2" s="84"/>
      <c r="AC2" s="84"/>
      <c r="AD2" s="85"/>
      <c r="AE2" s="83" t="s">
        <v>15</v>
      </c>
      <c r="AF2" s="84"/>
      <c r="AG2" s="84"/>
      <c r="AH2" s="84"/>
      <c r="AI2" s="85"/>
      <c r="AJ2" s="83" t="s">
        <v>17</v>
      </c>
      <c r="AK2" s="84"/>
      <c r="AL2" s="84"/>
      <c r="AM2" s="84"/>
      <c r="AN2" s="85"/>
    </row>
    <row r="3" spans="1:43" s="6" customFormat="1" ht="14.45" customHeight="1" thickBot="1" x14ac:dyDescent="0.25">
      <c r="A3" s="33" t="s">
        <v>21</v>
      </c>
      <c r="B3" s="34" t="s">
        <v>22</v>
      </c>
      <c r="C3" s="33" t="s">
        <v>23</v>
      </c>
      <c r="D3" s="28" t="s">
        <v>135</v>
      </c>
      <c r="E3" s="22" t="s">
        <v>135</v>
      </c>
      <c r="F3" s="22" t="s">
        <v>135</v>
      </c>
      <c r="G3" s="22" t="s">
        <v>135</v>
      </c>
      <c r="H3" s="22" t="s">
        <v>135</v>
      </c>
      <c r="I3" s="22" t="s">
        <v>135</v>
      </c>
      <c r="J3" s="22" t="s">
        <v>135</v>
      </c>
      <c r="K3" s="22" t="s">
        <v>135</v>
      </c>
      <c r="L3" s="22" t="s">
        <v>135</v>
      </c>
      <c r="M3" s="22" t="s">
        <v>135</v>
      </c>
      <c r="N3" s="22" t="s">
        <v>135</v>
      </c>
      <c r="O3" s="22" t="s">
        <v>135</v>
      </c>
      <c r="P3" s="22" t="s">
        <v>135</v>
      </c>
      <c r="Q3" s="22" t="s">
        <v>135</v>
      </c>
      <c r="R3" s="19"/>
      <c r="S3" s="28" t="s">
        <v>135</v>
      </c>
      <c r="T3" s="77" t="s">
        <v>135</v>
      </c>
      <c r="U3" s="75" t="s">
        <v>135</v>
      </c>
      <c r="V3" s="77" t="s">
        <v>135</v>
      </c>
      <c r="W3" s="75" t="s">
        <v>135</v>
      </c>
      <c r="X3" s="77" t="s">
        <v>135</v>
      </c>
      <c r="Y3" s="75" t="s">
        <v>135</v>
      </c>
      <c r="Z3" s="23" t="s">
        <v>18</v>
      </c>
      <c r="AA3" s="19" t="s">
        <v>19</v>
      </c>
      <c r="AB3" s="19" t="s">
        <v>20</v>
      </c>
      <c r="AC3" s="19" t="s">
        <v>122</v>
      </c>
      <c r="AD3" s="22" t="s">
        <v>135</v>
      </c>
      <c r="AE3" s="23" t="s">
        <v>18</v>
      </c>
      <c r="AF3" s="19" t="s">
        <v>19</v>
      </c>
      <c r="AG3" s="19" t="s">
        <v>20</v>
      </c>
      <c r="AH3" s="19" t="s">
        <v>122</v>
      </c>
      <c r="AI3" s="22" t="s">
        <v>135</v>
      </c>
      <c r="AJ3" s="23" t="s">
        <v>18</v>
      </c>
      <c r="AK3" s="19" t="s">
        <v>19</v>
      </c>
      <c r="AL3" s="19" t="s">
        <v>20</v>
      </c>
      <c r="AM3" s="19" t="s">
        <v>122</v>
      </c>
      <c r="AN3" s="22" t="s">
        <v>135</v>
      </c>
    </row>
    <row r="4" spans="1:43" x14ac:dyDescent="0.25">
      <c r="A4" s="6" t="s">
        <v>28</v>
      </c>
      <c r="B4" s="71">
        <v>2202</v>
      </c>
      <c r="C4" s="47" t="s">
        <v>24</v>
      </c>
      <c r="D4" s="27">
        <v>114</v>
      </c>
      <c r="E4" s="27">
        <v>91.32</v>
      </c>
      <c r="F4" s="48">
        <v>66008745</v>
      </c>
      <c r="G4" s="48">
        <v>5554349</v>
      </c>
      <c r="H4" s="48">
        <v>24653536</v>
      </c>
      <c r="I4" s="48">
        <v>19112856</v>
      </c>
      <c r="J4" s="48">
        <v>2617712</v>
      </c>
      <c r="K4" s="48">
        <v>0</v>
      </c>
      <c r="L4" s="48">
        <v>138792</v>
      </c>
      <c r="M4" s="48">
        <v>157676</v>
      </c>
      <c r="N4" s="48">
        <v>1049626</v>
      </c>
      <c r="O4" s="48">
        <v>12685630</v>
      </c>
      <c r="P4" s="48">
        <v>38568</v>
      </c>
      <c r="Q4" s="48">
        <v>0</v>
      </c>
      <c r="R4" s="48">
        <v>0</v>
      </c>
      <c r="S4" s="50">
        <v>6090</v>
      </c>
      <c r="T4" s="49">
        <v>6090</v>
      </c>
      <c r="U4" s="56" t="s">
        <v>155</v>
      </c>
      <c r="V4" s="57">
        <v>0</v>
      </c>
      <c r="W4" s="58"/>
      <c r="X4" s="59">
        <v>0</v>
      </c>
      <c r="Y4" s="56"/>
      <c r="Z4" s="51">
        <v>6.02</v>
      </c>
      <c r="AA4" s="52">
        <v>6.1</v>
      </c>
      <c r="AB4" s="52">
        <v>5.87</v>
      </c>
      <c r="AC4" s="52">
        <v>6.04</v>
      </c>
      <c r="AD4" s="27">
        <v>6.24</v>
      </c>
      <c r="AE4" s="52">
        <v>36874</v>
      </c>
      <c r="AF4" s="52">
        <v>37588</v>
      </c>
      <c r="AG4" s="52">
        <v>36992</v>
      </c>
      <c r="AH4" s="52">
        <v>37474</v>
      </c>
      <c r="AI4" s="49">
        <v>37999</v>
      </c>
      <c r="AJ4" s="52">
        <v>93369</v>
      </c>
      <c r="AK4" s="52">
        <v>103879</v>
      </c>
      <c r="AL4" s="52">
        <v>108451</v>
      </c>
      <c r="AM4" s="52">
        <v>116378</v>
      </c>
      <c r="AN4" s="49">
        <v>116054</v>
      </c>
      <c r="AO4" s="24"/>
      <c r="AP4" s="24"/>
      <c r="AQ4" s="24"/>
    </row>
    <row r="5" spans="1:43" x14ac:dyDescent="0.25">
      <c r="A5" s="6" t="s">
        <v>29</v>
      </c>
      <c r="B5" s="71">
        <v>2836</v>
      </c>
      <c r="C5" s="47" t="s">
        <v>25</v>
      </c>
      <c r="D5" s="27">
        <v>136</v>
      </c>
      <c r="E5" s="27">
        <v>84.85</v>
      </c>
      <c r="F5" s="48">
        <v>51386918</v>
      </c>
      <c r="G5" s="48">
        <v>0</v>
      </c>
      <c r="H5" s="48">
        <v>12487022</v>
      </c>
      <c r="I5" s="48">
        <v>28828061</v>
      </c>
      <c r="J5" s="48">
        <v>2877668</v>
      </c>
      <c r="K5" s="48">
        <v>0</v>
      </c>
      <c r="L5" s="48">
        <v>51387</v>
      </c>
      <c r="M5" s="48">
        <v>0</v>
      </c>
      <c r="N5" s="48">
        <v>6012271</v>
      </c>
      <c r="O5" s="48">
        <v>359705</v>
      </c>
      <c r="P5" s="48">
        <v>770804</v>
      </c>
      <c r="Q5" s="48">
        <v>0</v>
      </c>
      <c r="R5" s="48">
        <v>0</v>
      </c>
      <c r="S5" s="50">
        <v>3567</v>
      </c>
      <c r="T5" s="49">
        <v>3567</v>
      </c>
      <c r="U5" s="60" t="s">
        <v>146</v>
      </c>
      <c r="V5" s="57">
        <v>0</v>
      </c>
      <c r="W5" s="58"/>
      <c r="X5" s="59">
        <v>0</v>
      </c>
      <c r="Y5" s="60"/>
      <c r="Z5" s="51">
        <v>11.51000022</v>
      </c>
      <c r="AA5" s="52">
        <v>10.47</v>
      </c>
      <c r="AB5" s="52">
        <v>11.09</v>
      </c>
      <c r="AC5" s="52">
        <v>12.19</v>
      </c>
      <c r="AD5" s="27">
        <v>11.81</v>
      </c>
      <c r="AE5" s="52">
        <v>40409</v>
      </c>
      <c r="AF5" s="52">
        <v>40719</v>
      </c>
      <c r="AG5" s="52">
        <v>44642</v>
      </c>
      <c r="AH5" s="52">
        <v>44074</v>
      </c>
      <c r="AI5" s="49">
        <v>42121</v>
      </c>
      <c r="AJ5" s="52">
        <v>28835</v>
      </c>
      <c r="AK5" s="52">
        <v>26953</v>
      </c>
      <c r="AL5" s="52">
        <v>37093</v>
      </c>
      <c r="AM5" s="52">
        <v>38436</v>
      </c>
      <c r="AN5" s="49">
        <v>40470</v>
      </c>
      <c r="AO5" s="24"/>
      <c r="AP5" s="24"/>
      <c r="AQ5" s="24"/>
    </row>
    <row r="6" spans="1:43" x14ac:dyDescent="0.25">
      <c r="A6" s="6" t="s">
        <v>30</v>
      </c>
      <c r="B6" s="71">
        <v>2228</v>
      </c>
      <c r="C6" s="47" t="s">
        <v>25</v>
      </c>
      <c r="D6" s="27">
        <v>35</v>
      </c>
      <c r="E6" s="27">
        <v>59.3</v>
      </c>
      <c r="F6" s="48">
        <v>7368497</v>
      </c>
      <c r="G6" s="48">
        <v>0</v>
      </c>
      <c r="H6" s="48">
        <v>1583167</v>
      </c>
      <c r="I6" s="48">
        <v>111965</v>
      </c>
      <c r="J6" s="48">
        <v>0</v>
      </c>
      <c r="K6" s="48">
        <v>0</v>
      </c>
      <c r="L6" s="48">
        <v>67000</v>
      </c>
      <c r="M6" s="48">
        <v>0</v>
      </c>
      <c r="N6" s="48">
        <v>0</v>
      </c>
      <c r="O6" s="48">
        <v>4320725</v>
      </c>
      <c r="P6" s="48">
        <v>0</v>
      </c>
      <c r="Q6" s="48">
        <v>1285640</v>
      </c>
      <c r="R6" s="48">
        <v>0</v>
      </c>
      <c r="S6" s="50">
        <v>1447</v>
      </c>
      <c r="T6" s="49">
        <v>1447</v>
      </c>
      <c r="U6" s="61" t="s">
        <v>146</v>
      </c>
      <c r="V6" s="57">
        <v>0</v>
      </c>
      <c r="W6" s="58"/>
      <c r="X6" s="62">
        <v>0</v>
      </c>
      <c r="Y6" s="56"/>
      <c r="Z6" s="51">
        <v>6.3400001499999998</v>
      </c>
      <c r="AA6" s="52">
        <v>6.11</v>
      </c>
      <c r="AB6" s="52">
        <v>5.52</v>
      </c>
      <c r="AC6" s="52">
        <v>6.39</v>
      </c>
      <c r="AD6" s="27">
        <v>5.24</v>
      </c>
      <c r="AE6" s="52">
        <v>14764</v>
      </c>
      <c r="AF6" s="52">
        <v>12224</v>
      </c>
      <c r="AG6" s="52">
        <v>8378</v>
      </c>
      <c r="AH6" s="52">
        <v>13517</v>
      </c>
      <c r="AI6" s="49">
        <v>7576</v>
      </c>
      <c r="AJ6" s="52">
        <v>0</v>
      </c>
      <c r="AK6" s="52">
        <v>0</v>
      </c>
      <c r="AL6" s="52">
        <v>0</v>
      </c>
      <c r="AM6" s="52">
        <v>0</v>
      </c>
      <c r="AN6" s="27">
        <v>0</v>
      </c>
      <c r="AO6" s="24"/>
      <c r="AP6" s="24"/>
      <c r="AQ6" s="24"/>
    </row>
    <row r="7" spans="1:43" x14ac:dyDescent="0.25">
      <c r="A7" s="6" t="s">
        <v>31</v>
      </c>
      <c r="B7" s="71">
        <v>2837</v>
      </c>
      <c r="C7" s="47" t="s">
        <v>25</v>
      </c>
      <c r="D7" s="27">
        <v>90</v>
      </c>
      <c r="E7" s="27">
        <v>95.88</v>
      </c>
      <c r="F7" s="48">
        <v>59298732</v>
      </c>
      <c r="G7" s="48">
        <v>0</v>
      </c>
      <c r="H7" s="48">
        <v>12786051</v>
      </c>
      <c r="I7" s="48">
        <v>26232941</v>
      </c>
      <c r="J7" s="48">
        <v>3928988</v>
      </c>
      <c r="K7" s="48">
        <v>0</v>
      </c>
      <c r="L7" s="48">
        <v>0</v>
      </c>
      <c r="M7" s="48">
        <v>120814</v>
      </c>
      <c r="N7" s="48">
        <v>5325274</v>
      </c>
      <c r="O7" s="48">
        <v>6953846</v>
      </c>
      <c r="P7" s="48">
        <v>0</v>
      </c>
      <c r="Q7" s="48">
        <v>3950818</v>
      </c>
      <c r="R7" s="48">
        <v>0</v>
      </c>
      <c r="S7" s="50">
        <v>3812</v>
      </c>
      <c r="T7" s="49">
        <v>3812</v>
      </c>
      <c r="U7" s="60" t="s">
        <v>146</v>
      </c>
      <c r="V7" s="57">
        <v>0</v>
      </c>
      <c r="W7" s="58"/>
      <c r="X7" s="39">
        <v>0</v>
      </c>
      <c r="Y7" s="38"/>
      <c r="Z7" s="51">
        <v>7.5900001499999998</v>
      </c>
      <c r="AA7" s="52">
        <v>7.63</v>
      </c>
      <c r="AB7" s="52">
        <v>8.0500000000000007</v>
      </c>
      <c r="AC7" s="52">
        <v>8.33</v>
      </c>
      <c r="AD7" s="27">
        <v>8.26</v>
      </c>
      <c r="AE7" s="52">
        <v>27246</v>
      </c>
      <c r="AF7" s="52">
        <v>27924</v>
      </c>
      <c r="AG7" s="52">
        <v>27880</v>
      </c>
      <c r="AH7" s="52">
        <v>30903</v>
      </c>
      <c r="AI7" s="49">
        <v>31495</v>
      </c>
      <c r="AJ7" s="52">
        <v>24553</v>
      </c>
      <c r="AK7" s="52">
        <v>25238</v>
      </c>
      <c r="AL7" s="52">
        <v>25771</v>
      </c>
      <c r="AM7" s="52">
        <v>22876</v>
      </c>
      <c r="AN7" s="49">
        <v>27593</v>
      </c>
      <c r="AO7" s="24"/>
      <c r="AP7" s="24"/>
      <c r="AQ7" s="24"/>
    </row>
    <row r="8" spans="1:43" x14ac:dyDescent="0.25">
      <c r="A8" s="6" t="s">
        <v>80</v>
      </c>
      <c r="B8" s="71">
        <v>2098</v>
      </c>
      <c r="C8" s="47" t="s">
        <v>26</v>
      </c>
      <c r="D8" s="27">
        <v>110</v>
      </c>
      <c r="E8" s="27">
        <v>77.77</v>
      </c>
      <c r="F8" s="48">
        <v>59431517</v>
      </c>
      <c r="G8" s="48">
        <v>0</v>
      </c>
      <c r="H8" s="48">
        <v>42522336</v>
      </c>
      <c r="I8" s="48">
        <v>2716542</v>
      </c>
      <c r="J8" s="48">
        <v>1972992</v>
      </c>
      <c r="K8" s="48">
        <v>482314</v>
      </c>
      <c r="L8" s="48">
        <v>0</v>
      </c>
      <c r="M8" s="48">
        <v>0</v>
      </c>
      <c r="N8" s="48">
        <v>8029005</v>
      </c>
      <c r="O8" s="48">
        <v>1245040</v>
      </c>
      <c r="P8" s="48">
        <v>2088199</v>
      </c>
      <c r="Q8" s="48">
        <v>375089</v>
      </c>
      <c r="R8" s="48">
        <v>0</v>
      </c>
      <c r="S8" s="50">
        <v>2464</v>
      </c>
      <c r="T8" s="49">
        <v>2464</v>
      </c>
      <c r="U8" s="60" t="s">
        <v>147</v>
      </c>
      <c r="V8" s="57">
        <v>0</v>
      </c>
      <c r="W8" s="58"/>
      <c r="X8" s="39">
        <v>0</v>
      </c>
      <c r="Y8" s="38"/>
      <c r="Z8" s="51">
        <v>13.75</v>
      </c>
      <c r="AA8" s="52">
        <v>13.63</v>
      </c>
      <c r="AB8" s="52">
        <v>13.32</v>
      </c>
      <c r="AC8" s="52">
        <v>12.97</v>
      </c>
      <c r="AD8" s="27">
        <v>12.67</v>
      </c>
      <c r="AE8" s="52">
        <v>29067</v>
      </c>
      <c r="AF8" s="52">
        <v>32086</v>
      </c>
      <c r="AG8" s="52">
        <v>33059</v>
      </c>
      <c r="AH8" s="52">
        <v>32121</v>
      </c>
      <c r="AI8" s="49">
        <v>31226</v>
      </c>
      <c r="AJ8" s="52">
        <v>9979</v>
      </c>
      <c r="AK8" s="52">
        <v>10632</v>
      </c>
      <c r="AL8" s="52">
        <v>10809</v>
      </c>
      <c r="AM8" s="52">
        <v>12599</v>
      </c>
      <c r="AN8" s="49">
        <v>9180</v>
      </c>
      <c r="AO8" s="24"/>
      <c r="AP8" s="24"/>
      <c r="AQ8" s="24"/>
    </row>
    <row r="9" spans="1:43" x14ac:dyDescent="0.25">
      <c r="A9" s="6" t="s">
        <v>32</v>
      </c>
      <c r="B9" s="71">
        <v>2221</v>
      </c>
      <c r="C9" s="47" t="s">
        <v>24</v>
      </c>
      <c r="D9" s="27">
        <v>112</v>
      </c>
      <c r="E9" s="27">
        <v>52.39</v>
      </c>
      <c r="F9" s="48">
        <v>74258180</v>
      </c>
      <c r="G9" s="48">
        <v>0</v>
      </c>
      <c r="H9" s="48">
        <v>801861</v>
      </c>
      <c r="I9" s="48">
        <v>16957131</v>
      </c>
      <c r="J9" s="48">
        <v>23524654</v>
      </c>
      <c r="K9" s="48">
        <v>0</v>
      </c>
      <c r="L9" s="48">
        <v>254319</v>
      </c>
      <c r="M9" s="48">
        <v>0</v>
      </c>
      <c r="N9" s="48">
        <v>17854289</v>
      </c>
      <c r="O9" s="48">
        <v>14865926</v>
      </c>
      <c r="P9" s="48">
        <v>0</v>
      </c>
      <c r="Q9" s="48">
        <v>0</v>
      </c>
      <c r="R9" s="48">
        <v>0</v>
      </c>
      <c r="S9" s="53">
        <v>819</v>
      </c>
      <c r="T9" s="27">
        <v>588</v>
      </c>
      <c r="U9" s="58" t="s">
        <v>153</v>
      </c>
      <c r="V9" s="57">
        <v>231</v>
      </c>
      <c r="W9" s="56" t="s">
        <v>154</v>
      </c>
      <c r="X9" s="39">
        <v>0</v>
      </c>
      <c r="Y9" s="38"/>
      <c r="Z9" s="51">
        <v>27.63</v>
      </c>
      <c r="AA9" s="52">
        <v>27.34</v>
      </c>
      <c r="AB9" s="52">
        <v>26.41</v>
      </c>
      <c r="AC9" s="52">
        <v>27.98</v>
      </c>
      <c r="AD9" s="27">
        <v>26.15</v>
      </c>
      <c r="AE9" s="52">
        <v>20389</v>
      </c>
      <c r="AF9" s="52">
        <v>20802</v>
      </c>
      <c r="AG9" s="52">
        <v>21235</v>
      </c>
      <c r="AH9" s="52">
        <v>21604</v>
      </c>
      <c r="AI9" s="49">
        <v>21418</v>
      </c>
      <c r="AJ9" s="52">
        <v>57323</v>
      </c>
      <c r="AK9" s="52">
        <v>52668</v>
      </c>
      <c r="AL9" s="52">
        <v>54920</v>
      </c>
      <c r="AM9" s="52">
        <v>56018</v>
      </c>
      <c r="AN9" s="49">
        <v>55897</v>
      </c>
      <c r="AO9" s="24"/>
      <c r="AP9" s="24"/>
      <c r="AQ9" s="24"/>
    </row>
    <row r="10" spans="1:43" x14ac:dyDescent="0.25">
      <c r="A10" s="6" t="s">
        <v>33</v>
      </c>
      <c r="B10" s="71">
        <v>2005</v>
      </c>
      <c r="C10" s="47" t="s">
        <v>25</v>
      </c>
      <c r="D10" s="27">
        <v>103</v>
      </c>
      <c r="E10" s="27">
        <v>82.5</v>
      </c>
      <c r="F10" s="48">
        <v>40429169</v>
      </c>
      <c r="G10" s="48">
        <v>929871</v>
      </c>
      <c r="H10" s="48">
        <v>9743430</v>
      </c>
      <c r="I10" s="48">
        <v>23165914</v>
      </c>
      <c r="J10" s="48">
        <v>2102316</v>
      </c>
      <c r="K10" s="48">
        <v>0</v>
      </c>
      <c r="L10" s="48">
        <v>40429</v>
      </c>
      <c r="M10" s="48">
        <v>0</v>
      </c>
      <c r="N10" s="48">
        <v>3032187</v>
      </c>
      <c r="O10" s="48">
        <v>1253305</v>
      </c>
      <c r="P10" s="48">
        <v>161717</v>
      </c>
      <c r="Q10" s="48">
        <v>0</v>
      </c>
      <c r="R10" s="48">
        <v>0</v>
      </c>
      <c r="S10" s="50">
        <v>2602</v>
      </c>
      <c r="T10" s="49">
        <v>2602</v>
      </c>
      <c r="U10" s="60" t="s">
        <v>146</v>
      </c>
      <c r="V10" s="57">
        <v>0</v>
      </c>
      <c r="W10" s="58"/>
      <c r="X10" s="39">
        <v>0</v>
      </c>
      <c r="Y10" s="38"/>
      <c r="Z10" s="51">
        <v>10.16</v>
      </c>
      <c r="AA10" s="52">
        <v>10.46</v>
      </c>
      <c r="AB10" s="52">
        <v>10.96</v>
      </c>
      <c r="AC10" s="52">
        <v>10.99</v>
      </c>
      <c r="AD10" s="27">
        <v>11.92</v>
      </c>
      <c r="AE10" s="52">
        <v>33755</v>
      </c>
      <c r="AF10" s="52">
        <v>30180</v>
      </c>
      <c r="AG10" s="52">
        <v>32149</v>
      </c>
      <c r="AH10" s="52">
        <v>32176</v>
      </c>
      <c r="AI10" s="49">
        <v>31014</v>
      </c>
      <c r="AJ10" s="52">
        <v>13816</v>
      </c>
      <c r="AK10" s="52">
        <v>16520</v>
      </c>
      <c r="AL10" s="52">
        <v>17405</v>
      </c>
      <c r="AM10" s="52">
        <v>16071</v>
      </c>
      <c r="AN10" s="49">
        <v>18410</v>
      </c>
      <c r="AO10" s="24"/>
      <c r="AP10" s="24"/>
      <c r="AQ10" s="24"/>
    </row>
    <row r="11" spans="1:43" x14ac:dyDescent="0.25">
      <c r="A11" s="6" t="s">
        <v>34</v>
      </c>
      <c r="B11" s="71">
        <v>2333</v>
      </c>
      <c r="C11" s="47" t="s">
        <v>26</v>
      </c>
      <c r="D11" s="27">
        <v>187</v>
      </c>
      <c r="E11" s="27">
        <v>41.9</v>
      </c>
      <c r="F11" s="48">
        <v>72415669</v>
      </c>
      <c r="G11" s="48">
        <v>4584076</v>
      </c>
      <c r="H11" s="48">
        <v>33969220</v>
      </c>
      <c r="I11" s="48">
        <v>4647262</v>
      </c>
      <c r="J11" s="48">
        <v>5245344</v>
      </c>
      <c r="K11" s="48">
        <v>4982796</v>
      </c>
      <c r="L11" s="48">
        <v>130849</v>
      </c>
      <c r="M11" s="48">
        <v>181055</v>
      </c>
      <c r="N11" s="48">
        <v>18583140</v>
      </c>
      <c r="O11" s="48">
        <v>91927</v>
      </c>
      <c r="P11" s="48">
        <v>0</v>
      </c>
      <c r="Q11" s="48">
        <v>0</v>
      </c>
      <c r="R11" s="48">
        <v>0</v>
      </c>
      <c r="S11" s="50">
        <v>2776</v>
      </c>
      <c r="T11" s="49">
        <v>2776</v>
      </c>
      <c r="U11" s="60" t="s">
        <v>147</v>
      </c>
      <c r="V11" s="57">
        <v>0</v>
      </c>
      <c r="W11" s="58"/>
      <c r="X11" s="39">
        <v>0</v>
      </c>
      <c r="Y11" s="38"/>
      <c r="Z11" s="51">
        <v>15.850000380000001</v>
      </c>
      <c r="AA11" s="52">
        <v>15.8</v>
      </c>
      <c r="AB11" s="52">
        <v>15.8</v>
      </c>
      <c r="AC11" s="52">
        <v>12.51</v>
      </c>
      <c r="AD11" s="27">
        <v>10.3</v>
      </c>
      <c r="AE11" s="52">
        <v>35303</v>
      </c>
      <c r="AF11" s="52">
        <v>35405</v>
      </c>
      <c r="AG11" s="52">
        <v>36528</v>
      </c>
      <c r="AH11" s="52">
        <v>30803</v>
      </c>
      <c r="AI11" s="49">
        <v>28600</v>
      </c>
      <c r="AJ11" s="52">
        <v>109884</v>
      </c>
      <c r="AK11" s="52">
        <v>112983</v>
      </c>
      <c r="AL11" s="52">
        <v>108775</v>
      </c>
      <c r="AM11" s="52">
        <v>91137</v>
      </c>
      <c r="AN11" s="49">
        <v>84661</v>
      </c>
      <c r="AO11" s="24"/>
      <c r="AP11" s="24"/>
      <c r="AQ11" s="24"/>
    </row>
    <row r="12" spans="1:43" x14ac:dyDescent="0.25">
      <c r="A12" s="6" t="s">
        <v>35</v>
      </c>
      <c r="B12" s="71">
        <v>2329</v>
      </c>
      <c r="C12" s="47" t="s">
        <v>26</v>
      </c>
      <c r="D12" s="27">
        <v>210</v>
      </c>
      <c r="E12" s="27">
        <v>40.630000000000003</v>
      </c>
      <c r="F12" s="48">
        <v>62667334</v>
      </c>
      <c r="G12" s="48">
        <v>3620255</v>
      </c>
      <c r="H12" s="48">
        <v>12778614</v>
      </c>
      <c r="I12" s="48">
        <v>247146</v>
      </c>
      <c r="J12" s="48">
        <v>245677</v>
      </c>
      <c r="K12" s="48">
        <v>194323</v>
      </c>
      <c r="L12" s="48">
        <v>0</v>
      </c>
      <c r="M12" s="48">
        <v>0</v>
      </c>
      <c r="N12" s="48">
        <v>2003369</v>
      </c>
      <c r="O12" s="48">
        <v>42204783</v>
      </c>
      <c r="P12" s="48">
        <v>1085776</v>
      </c>
      <c r="Q12" s="48">
        <v>287391</v>
      </c>
      <c r="R12" s="48">
        <v>0</v>
      </c>
      <c r="S12" s="50">
        <v>2530</v>
      </c>
      <c r="T12" s="49">
        <v>2530</v>
      </c>
      <c r="U12" s="60" t="s">
        <v>147</v>
      </c>
      <c r="V12" s="57">
        <v>0</v>
      </c>
      <c r="W12" s="58"/>
      <c r="X12" s="39">
        <v>0</v>
      </c>
      <c r="Y12" s="38"/>
      <c r="Z12" s="51">
        <v>14.27000045</v>
      </c>
      <c r="AA12" s="52">
        <v>15.1</v>
      </c>
      <c r="AB12" s="52">
        <v>14.29</v>
      </c>
      <c r="AC12" s="52">
        <v>12.11</v>
      </c>
      <c r="AD12" s="27">
        <v>12.31</v>
      </c>
      <c r="AE12" s="52">
        <v>35413</v>
      </c>
      <c r="AF12" s="52">
        <v>35815</v>
      </c>
      <c r="AG12" s="52">
        <v>35580</v>
      </c>
      <c r="AH12" s="52">
        <v>30526</v>
      </c>
      <c r="AI12" s="49">
        <v>31144</v>
      </c>
      <c r="AJ12" s="52">
        <v>39055</v>
      </c>
      <c r="AK12" s="52">
        <v>39003</v>
      </c>
      <c r="AL12" s="52">
        <v>38043</v>
      </c>
      <c r="AM12" s="52">
        <v>36301</v>
      </c>
      <c r="AN12" s="49">
        <v>31864</v>
      </c>
      <c r="AO12" s="24"/>
      <c r="AP12" s="24"/>
      <c r="AQ12" s="24"/>
    </row>
    <row r="13" spans="1:43" x14ac:dyDescent="0.25">
      <c r="A13" s="6" t="s">
        <v>36</v>
      </c>
      <c r="B13" s="71">
        <v>2912</v>
      </c>
      <c r="C13" s="47" t="s">
        <v>26</v>
      </c>
      <c r="D13" s="27">
        <v>53</v>
      </c>
      <c r="E13" s="27">
        <v>89.05</v>
      </c>
      <c r="F13" s="48">
        <v>33704200</v>
      </c>
      <c r="G13" s="48">
        <v>0</v>
      </c>
      <c r="H13" s="48">
        <v>24471253</v>
      </c>
      <c r="I13" s="48">
        <v>26754</v>
      </c>
      <c r="J13" s="48">
        <v>873948</v>
      </c>
      <c r="K13" s="48">
        <v>971628</v>
      </c>
      <c r="L13" s="48">
        <v>0</v>
      </c>
      <c r="M13" s="48">
        <v>0</v>
      </c>
      <c r="N13" s="48">
        <v>4085102</v>
      </c>
      <c r="O13" s="48">
        <v>1233859</v>
      </c>
      <c r="P13" s="48">
        <v>1166716</v>
      </c>
      <c r="Q13" s="48">
        <v>874940</v>
      </c>
      <c r="R13" s="48">
        <v>0</v>
      </c>
      <c r="S13" s="50">
        <v>1199</v>
      </c>
      <c r="T13" s="49">
        <v>1199</v>
      </c>
      <c r="U13" s="60" t="s">
        <v>147</v>
      </c>
      <c r="V13" s="57">
        <v>0</v>
      </c>
      <c r="W13" s="58"/>
      <c r="X13" s="39">
        <v>0</v>
      </c>
      <c r="Y13" s="38"/>
      <c r="Z13" s="51">
        <v>12.92</v>
      </c>
      <c r="AA13" s="52">
        <v>13.33</v>
      </c>
      <c r="AB13" s="52">
        <v>13.6</v>
      </c>
      <c r="AC13" s="52">
        <v>13.91</v>
      </c>
      <c r="AD13" s="27">
        <v>14.37</v>
      </c>
      <c r="AE13" s="52">
        <v>16516</v>
      </c>
      <c r="AF13" s="52">
        <v>17026</v>
      </c>
      <c r="AG13" s="52">
        <v>16910</v>
      </c>
      <c r="AH13" s="52">
        <v>17062</v>
      </c>
      <c r="AI13" s="49">
        <v>17226</v>
      </c>
      <c r="AJ13" s="52">
        <v>27766</v>
      </c>
      <c r="AK13" s="52">
        <v>13924</v>
      </c>
      <c r="AL13" s="52">
        <v>13756</v>
      </c>
      <c r="AM13" s="52">
        <v>13227</v>
      </c>
      <c r="AN13" s="49">
        <v>11678</v>
      </c>
      <c r="AO13" s="24"/>
      <c r="AP13" s="24"/>
      <c r="AQ13" s="24"/>
    </row>
    <row r="14" spans="1:43" ht="15" customHeight="1" x14ac:dyDescent="0.25">
      <c r="A14" s="6" t="s">
        <v>37</v>
      </c>
      <c r="B14" s="71">
        <v>2290</v>
      </c>
      <c r="C14" s="47" t="s">
        <v>24</v>
      </c>
      <c r="D14" s="27">
        <v>717</v>
      </c>
      <c r="E14" s="27">
        <v>95.95</v>
      </c>
      <c r="F14" s="48">
        <v>179976850</v>
      </c>
      <c r="G14" s="48">
        <v>0</v>
      </c>
      <c r="H14" s="48">
        <v>58450166</v>
      </c>
      <c r="I14" s="48">
        <v>0</v>
      </c>
      <c r="J14" s="48">
        <v>91911554</v>
      </c>
      <c r="K14" s="48">
        <v>0</v>
      </c>
      <c r="L14" s="48">
        <v>21248333</v>
      </c>
      <c r="M14" s="48">
        <v>0</v>
      </c>
      <c r="N14" s="48">
        <v>8366797</v>
      </c>
      <c r="O14" s="48">
        <v>0</v>
      </c>
      <c r="P14" s="48">
        <v>0</v>
      </c>
      <c r="Q14" s="48">
        <v>0</v>
      </c>
      <c r="R14" s="48">
        <v>0</v>
      </c>
      <c r="S14" s="50">
        <v>1407</v>
      </c>
      <c r="T14" s="27">
        <v>320</v>
      </c>
      <c r="U14" s="58" t="s">
        <v>158</v>
      </c>
      <c r="V14" s="57">
        <v>235</v>
      </c>
      <c r="W14" s="58" t="s">
        <v>155</v>
      </c>
      <c r="X14" s="62">
        <v>852</v>
      </c>
      <c r="Y14" s="56" t="s">
        <v>156</v>
      </c>
      <c r="Z14" s="51">
        <v>165.08000182999999</v>
      </c>
      <c r="AA14" s="52">
        <v>172.49</v>
      </c>
      <c r="AB14" s="52">
        <v>170.76</v>
      </c>
      <c r="AC14" s="52">
        <v>171.53</v>
      </c>
      <c r="AD14" s="27">
        <v>178.47</v>
      </c>
      <c r="AE14" s="52">
        <v>247779</v>
      </c>
      <c r="AF14" s="52">
        <v>248385</v>
      </c>
      <c r="AG14" s="52">
        <v>243670</v>
      </c>
      <c r="AH14" s="52">
        <v>244093</v>
      </c>
      <c r="AI14" s="49">
        <v>251108</v>
      </c>
      <c r="AJ14" s="52">
        <v>36309</v>
      </c>
      <c r="AK14" s="52">
        <v>46552</v>
      </c>
      <c r="AL14" s="52">
        <v>47298</v>
      </c>
      <c r="AM14" s="52">
        <v>50859</v>
      </c>
      <c r="AN14" s="49">
        <v>69299</v>
      </c>
      <c r="AO14" s="24"/>
      <c r="AP14" s="24"/>
      <c r="AQ14" s="24"/>
    </row>
    <row r="15" spans="1:43" x14ac:dyDescent="0.25">
      <c r="A15" s="6" t="s">
        <v>38</v>
      </c>
      <c r="B15" s="71">
        <v>2327</v>
      </c>
      <c r="C15" s="47" t="s">
        <v>25</v>
      </c>
      <c r="D15" s="27">
        <v>66</v>
      </c>
      <c r="E15" s="27">
        <v>80.03</v>
      </c>
      <c r="F15" s="48">
        <v>29635573</v>
      </c>
      <c r="G15" s="48">
        <v>1955948</v>
      </c>
      <c r="H15" s="48">
        <v>9542655</v>
      </c>
      <c r="I15" s="48">
        <v>12861838</v>
      </c>
      <c r="J15" s="48">
        <v>2400481</v>
      </c>
      <c r="K15" s="48">
        <v>0</v>
      </c>
      <c r="L15" s="48">
        <v>59271</v>
      </c>
      <c r="M15" s="48">
        <v>0</v>
      </c>
      <c r="N15" s="48">
        <v>1926312</v>
      </c>
      <c r="O15" s="48">
        <v>889068</v>
      </c>
      <c r="P15" s="48">
        <v>0</v>
      </c>
      <c r="Q15" s="48">
        <v>0</v>
      </c>
      <c r="R15" s="48">
        <v>0</v>
      </c>
      <c r="S15" s="50">
        <v>2061</v>
      </c>
      <c r="T15" s="49">
        <v>2061</v>
      </c>
      <c r="U15" s="60" t="s">
        <v>146</v>
      </c>
      <c r="V15" s="57">
        <v>0</v>
      </c>
      <c r="W15" s="58"/>
      <c r="X15" s="39">
        <v>0</v>
      </c>
      <c r="Y15" s="38"/>
      <c r="Z15" s="51">
        <v>10.89000034</v>
      </c>
      <c r="AA15" s="52">
        <v>10.25</v>
      </c>
      <c r="AB15" s="52">
        <v>9.64</v>
      </c>
      <c r="AC15" s="52">
        <v>9.36</v>
      </c>
      <c r="AD15" s="27">
        <v>9.35</v>
      </c>
      <c r="AE15" s="52">
        <v>23231</v>
      </c>
      <c r="AF15" s="52">
        <v>23176</v>
      </c>
      <c r="AG15" s="52">
        <v>21591</v>
      </c>
      <c r="AH15" s="52">
        <v>18672</v>
      </c>
      <c r="AI15" s="49">
        <v>19280</v>
      </c>
      <c r="AJ15" s="52">
        <v>15126</v>
      </c>
      <c r="AK15" s="52">
        <v>15060</v>
      </c>
      <c r="AL15" s="52">
        <v>14251</v>
      </c>
      <c r="AM15" s="52">
        <v>13912</v>
      </c>
      <c r="AN15" s="49">
        <v>13493</v>
      </c>
      <c r="AO15" s="24"/>
      <c r="AP15" s="24"/>
      <c r="AQ15" s="24"/>
    </row>
    <row r="16" spans="1:43" x14ac:dyDescent="0.25">
      <c r="A16" s="6" t="s">
        <v>39</v>
      </c>
      <c r="B16" s="71">
        <v>2282</v>
      </c>
      <c r="C16" s="47" t="s">
        <v>27</v>
      </c>
      <c r="D16" s="27">
        <v>111</v>
      </c>
      <c r="E16" s="27">
        <v>78.290000000000006</v>
      </c>
      <c r="F16" s="48">
        <v>91766511</v>
      </c>
      <c r="G16" s="48">
        <v>6036116</v>
      </c>
      <c r="H16" s="48">
        <v>40677266</v>
      </c>
      <c r="I16" s="48">
        <v>239685</v>
      </c>
      <c r="J16" s="48">
        <v>30483653</v>
      </c>
      <c r="K16" s="48">
        <v>480451</v>
      </c>
      <c r="L16" s="48">
        <v>577768</v>
      </c>
      <c r="M16" s="48">
        <v>72295</v>
      </c>
      <c r="N16" s="48">
        <v>0</v>
      </c>
      <c r="O16" s="48">
        <v>10551217</v>
      </c>
      <c r="P16" s="48">
        <v>0</v>
      </c>
      <c r="Q16" s="48">
        <v>2648060</v>
      </c>
      <c r="R16" s="48">
        <v>0</v>
      </c>
      <c r="S16" s="53">
        <v>636</v>
      </c>
      <c r="T16" s="27">
        <v>631</v>
      </c>
      <c r="U16" s="58" t="s">
        <v>148</v>
      </c>
      <c r="V16" s="57">
        <v>5</v>
      </c>
      <c r="W16" s="56" t="s">
        <v>157</v>
      </c>
      <c r="X16" s="62">
        <v>0</v>
      </c>
      <c r="Y16" s="56"/>
      <c r="Z16" s="51">
        <v>41.3</v>
      </c>
      <c r="AA16" s="52">
        <v>43.93</v>
      </c>
      <c r="AB16" s="52">
        <v>54.68</v>
      </c>
      <c r="AC16" s="52">
        <v>46.24</v>
      </c>
      <c r="AD16" s="27">
        <v>49.88</v>
      </c>
      <c r="AE16" s="52">
        <v>46258</v>
      </c>
      <c r="AF16" s="52">
        <v>37474</v>
      </c>
      <c r="AG16" s="52">
        <v>34555</v>
      </c>
      <c r="AH16" s="52">
        <v>33984</v>
      </c>
      <c r="AI16" s="49">
        <v>31721</v>
      </c>
      <c r="AJ16" s="52">
        <v>0</v>
      </c>
      <c r="AK16" s="52">
        <v>0</v>
      </c>
      <c r="AL16" s="52">
        <v>0</v>
      </c>
      <c r="AM16" s="52">
        <v>0</v>
      </c>
      <c r="AN16" s="27">
        <v>119</v>
      </c>
      <c r="AO16" s="24"/>
      <c r="AP16" s="24"/>
      <c r="AQ16" s="24"/>
    </row>
    <row r="17" spans="1:43" x14ac:dyDescent="0.25">
      <c r="A17" s="6" t="s">
        <v>50</v>
      </c>
      <c r="B17" s="71">
        <v>2223</v>
      </c>
      <c r="C17" s="47" t="s">
        <v>27</v>
      </c>
      <c r="D17" s="27">
        <v>346</v>
      </c>
      <c r="E17" s="27">
        <v>41.51</v>
      </c>
      <c r="F17" s="48">
        <v>225180296</v>
      </c>
      <c r="G17" s="48">
        <v>22137671</v>
      </c>
      <c r="H17" s="48">
        <v>87315106</v>
      </c>
      <c r="I17" s="48">
        <v>2196221</v>
      </c>
      <c r="J17" s="48">
        <v>87496749</v>
      </c>
      <c r="K17" s="48">
        <v>0</v>
      </c>
      <c r="L17" s="48">
        <v>0</v>
      </c>
      <c r="M17" s="48">
        <v>0</v>
      </c>
      <c r="N17" s="48">
        <v>0</v>
      </c>
      <c r="O17" s="48">
        <v>0</v>
      </c>
      <c r="P17" s="48">
        <v>26034549</v>
      </c>
      <c r="Q17" s="48">
        <v>0</v>
      </c>
      <c r="R17" s="48">
        <v>0</v>
      </c>
      <c r="S17" s="50">
        <v>1103</v>
      </c>
      <c r="T17" s="49">
        <v>1094</v>
      </c>
      <c r="U17" s="58" t="s">
        <v>148</v>
      </c>
      <c r="V17" s="57">
        <v>9</v>
      </c>
      <c r="W17" s="56" t="s">
        <v>159</v>
      </c>
      <c r="X17" s="39">
        <v>0</v>
      </c>
      <c r="Y17" s="38"/>
      <c r="Z17" s="51">
        <v>51.150001520000004</v>
      </c>
      <c r="AA17" s="52">
        <v>47.98</v>
      </c>
      <c r="AB17" s="52">
        <v>48.63</v>
      </c>
      <c r="AC17" s="52">
        <v>52.9</v>
      </c>
      <c r="AD17" s="27">
        <v>47.53</v>
      </c>
      <c r="AE17" s="52">
        <v>57745</v>
      </c>
      <c r="AF17" s="52">
        <v>55614</v>
      </c>
      <c r="AG17" s="52">
        <v>54367</v>
      </c>
      <c r="AH17" s="52">
        <v>55175</v>
      </c>
      <c r="AI17" s="49">
        <v>52426</v>
      </c>
      <c r="AJ17" s="52">
        <v>0</v>
      </c>
      <c r="AK17" s="52">
        <v>0</v>
      </c>
      <c r="AL17" s="52">
        <v>0</v>
      </c>
      <c r="AM17" s="52">
        <v>0</v>
      </c>
      <c r="AN17" s="27">
        <v>0</v>
      </c>
      <c r="AO17" s="24"/>
      <c r="AP17" s="24"/>
      <c r="AQ17" s="24"/>
    </row>
    <row r="18" spans="1:43" x14ac:dyDescent="0.25">
      <c r="A18" s="6" t="s">
        <v>40</v>
      </c>
      <c r="B18" s="71">
        <v>2920</v>
      </c>
      <c r="C18" s="47" t="s">
        <v>25</v>
      </c>
      <c r="D18" s="27">
        <v>182</v>
      </c>
      <c r="E18" s="27">
        <v>90.3</v>
      </c>
      <c r="F18" s="48">
        <v>265737040</v>
      </c>
      <c r="G18" s="48">
        <v>2832574</v>
      </c>
      <c r="H18" s="48">
        <v>82396978</v>
      </c>
      <c r="I18" s="48">
        <v>6096488</v>
      </c>
      <c r="J18" s="48">
        <v>1425259</v>
      </c>
      <c r="K18" s="48">
        <v>0</v>
      </c>
      <c r="L18" s="48">
        <v>23646292</v>
      </c>
      <c r="M18" s="48">
        <v>1315608</v>
      </c>
      <c r="N18" s="48">
        <v>130689608</v>
      </c>
      <c r="O18" s="48">
        <v>97675</v>
      </c>
      <c r="P18" s="48">
        <v>0</v>
      </c>
      <c r="Q18" s="48">
        <v>17236558</v>
      </c>
      <c r="R18" s="48">
        <v>0</v>
      </c>
      <c r="S18" s="50">
        <v>5764</v>
      </c>
      <c r="T18" s="49">
        <v>5764</v>
      </c>
      <c r="U18" s="60" t="s">
        <v>146</v>
      </c>
      <c r="V18" s="57">
        <v>0</v>
      </c>
      <c r="W18" s="58"/>
      <c r="X18" s="62">
        <v>0</v>
      </c>
      <c r="Y18" s="56"/>
      <c r="Z18" s="51">
        <v>9.4399995800000003</v>
      </c>
      <c r="AA18" s="52">
        <v>9.58</v>
      </c>
      <c r="AB18" s="52">
        <v>9.5299999999999994</v>
      </c>
      <c r="AC18" s="52">
        <v>10.08</v>
      </c>
      <c r="AD18" s="27">
        <v>10.41</v>
      </c>
      <c r="AE18" s="52">
        <v>57416</v>
      </c>
      <c r="AF18" s="52">
        <v>57988</v>
      </c>
      <c r="AG18" s="52">
        <v>56910</v>
      </c>
      <c r="AH18" s="52">
        <v>58070</v>
      </c>
      <c r="AI18" s="49">
        <v>59988</v>
      </c>
      <c r="AJ18" s="52">
        <v>102756</v>
      </c>
      <c r="AK18" s="52">
        <v>103306</v>
      </c>
      <c r="AL18" s="52">
        <v>104813</v>
      </c>
      <c r="AM18" s="52">
        <v>107244</v>
      </c>
      <c r="AN18" s="49">
        <v>115719</v>
      </c>
      <c r="AO18" s="24"/>
      <c r="AP18" s="24"/>
      <c r="AQ18" s="24"/>
    </row>
    <row r="19" spans="1:43" x14ac:dyDescent="0.25">
      <c r="A19" s="16" t="s">
        <v>152</v>
      </c>
      <c r="B19" s="71">
        <v>2250</v>
      </c>
      <c r="C19" s="47" t="s">
        <v>27</v>
      </c>
      <c r="D19" s="27">
        <v>182</v>
      </c>
      <c r="E19" s="27">
        <v>51.16</v>
      </c>
      <c r="F19" s="48">
        <v>108860741</v>
      </c>
      <c r="G19" s="48">
        <v>7338206</v>
      </c>
      <c r="H19" s="48">
        <v>49069905</v>
      </c>
      <c r="I19" s="48">
        <v>5474317</v>
      </c>
      <c r="J19" s="48">
        <v>28778209</v>
      </c>
      <c r="K19" s="48">
        <v>535363</v>
      </c>
      <c r="L19" s="48">
        <v>98290</v>
      </c>
      <c r="M19" s="48">
        <v>22841</v>
      </c>
      <c r="N19" s="48">
        <v>16505881</v>
      </c>
      <c r="O19" s="48">
        <v>1037729</v>
      </c>
      <c r="P19" s="48">
        <v>0</v>
      </c>
      <c r="Q19" s="48">
        <v>0</v>
      </c>
      <c r="R19" s="48">
        <v>0</v>
      </c>
      <c r="S19" s="50">
        <v>1014</v>
      </c>
      <c r="T19" s="49">
        <v>1014</v>
      </c>
      <c r="U19" s="56" t="s">
        <v>148</v>
      </c>
      <c r="V19" s="57">
        <v>0</v>
      </c>
      <c r="W19" s="58"/>
      <c r="X19" s="39">
        <v>0</v>
      </c>
      <c r="Y19" s="38"/>
      <c r="Z19" s="51">
        <v>34.419998159999999</v>
      </c>
      <c r="AA19" s="51">
        <v>34.76</v>
      </c>
      <c r="AB19" s="52">
        <v>38.25</v>
      </c>
      <c r="AC19" s="52">
        <v>34.909999999999997</v>
      </c>
      <c r="AD19" s="27">
        <v>33.51</v>
      </c>
      <c r="AE19" s="52">
        <v>57612</v>
      </c>
      <c r="AF19" s="52">
        <v>47481</v>
      </c>
      <c r="AG19" s="52">
        <v>44873</v>
      </c>
      <c r="AH19" s="52">
        <v>35467</v>
      </c>
      <c r="AI19" s="49">
        <v>33984</v>
      </c>
      <c r="AJ19" s="52">
        <v>72423</v>
      </c>
      <c r="AK19" s="52">
        <v>94938</v>
      </c>
      <c r="AL19" s="52">
        <v>32520</v>
      </c>
      <c r="AM19" s="52">
        <v>29013</v>
      </c>
      <c r="AN19" s="49">
        <v>18620</v>
      </c>
      <c r="AO19" s="24"/>
      <c r="AP19" s="24"/>
      <c r="AQ19" s="24"/>
    </row>
    <row r="20" spans="1:43" x14ac:dyDescent="0.25">
      <c r="A20" s="6" t="s">
        <v>0</v>
      </c>
      <c r="B20" s="71">
        <v>2224</v>
      </c>
      <c r="C20" s="47" t="s">
        <v>26</v>
      </c>
      <c r="D20" s="27">
        <v>90</v>
      </c>
      <c r="E20" s="27">
        <v>77.91</v>
      </c>
      <c r="F20" s="48">
        <v>124011103</v>
      </c>
      <c r="G20" s="48">
        <v>16511312</v>
      </c>
      <c r="H20" s="48">
        <v>39645648</v>
      </c>
      <c r="I20" s="48">
        <v>11144364</v>
      </c>
      <c r="J20" s="48">
        <v>44295914</v>
      </c>
      <c r="K20" s="48">
        <v>0</v>
      </c>
      <c r="L20" s="48">
        <v>0</v>
      </c>
      <c r="M20" s="48">
        <v>0</v>
      </c>
      <c r="N20" s="48">
        <v>0</v>
      </c>
      <c r="O20" s="48">
        <v>12413865</v>
      </c>
      <c r="P20" s="48">
        <v>0</v>
      </c>
      <c r="Q20" s="48">
        <v>0</v>
      </c>
      <c r="R20" s="48">
        <v>0</v>
      </c>
      <c r="S20" s="53">
        <v>600</v>
      </c>
      <c r="T20" s="27">
        <v>600</v>
      </c>
      <c r="U20" s="61" t="s">
        <v>147</v>
      </c>
      <c r="V20" s="57">
        <v>0</v>
      </c>
      <c r="W20" s="58"/>
      <c r="X20" s="62">
        <v>0</v>
      </c>
      <c r="Y20" s="56"/>
      <c r="Z20" s="51">
        <v>53.68</v>
      </c>
      <c r="AA20" s="52">
        <v>47.98</v>
      </c>
      <c r="AB20" s="52">
        <v>43.42</v>
      </c>
      <c r="AC20" s="52">
        <v>42.69</v>
      </c>
      <c r="AD20" s="27">
        <v>42.66</v>
      </c>
      <c r="AE20" s="52">
        <v>26841</v>
      </c>
      <c r="AF20" s="52">
        <v>27635</v>
      </c>
      <c r="AG20" s="52">
        <v>27788</v>
      </c>
      <c r="AH20" s="52">
        <v>26807</v>
      </c>
      <c r="AI20" s="49">
        <v>25593</v>
      </c>
      <c r="AJ20" s="52">
        <v>0</v>
      </c>
      <c r="AK20" s="52">
        <v>0</v>
      </c>
      <c r="AL20" s="52">
        <v>0</v>
      </c>
      <c r="AM20" s="52">
        <v>0</v>
      </c>
      <c r="AN20" s="27">
        <v>0</v>
      </c>
      <c r="AO20" s="24"/>
      <c r="AP20" s="24"/>
      <c r="AQ20" s="24"/>
    </row>
    <row r="21" spans="1:43" x14ac:dyDescent="0.25">
      <c r="A21" s="6" t="s">
        <v>41</v>
      </c>
      <c r="B21" s="71" t="s">
        <v>1</v>
      </c>
      <c r="C21" s="47" t="s">
        <v>26</v>
      </c>
      <c r="D21" s="27">
        <v>60</v>
      </c>
      <c r="E21" s="27">
        <v>71.540000000000006</v>
      </c>
      <c r="F21" s="48">
        <v>73130583</v>
      </c>
      <c r="G21" s="48">
        <v>3396975</v>
      </c>
      <c r="H21" s="48">
        <v>41936662</v>
      </c>
      <c r="I21" s="48">
        <v>3713346</v>
      </c>
      <c r="J21" s="48">
        <v>3067133</v>
      </c>
      <c r="K21" s="48">
        <v>1695159</v>
      </c>
      <c r="L21" s="48">
        <v>91700</v>
      </c>
      <c r="M21" s="48">
        <v>77839</v>
      </c>
      <c r="N21" s="48">
        <v>9427408</v>
      </c>
      <c r="O21" s="48">
        <v>9038009</v>
      </c>
      <c r="P21" s="48">
        <v>686352</v>
      </c>
      <c r="Q21" s="48">
        <v>0</v>
      </c>
      <c r="R21" s="48">
        <v>0</v>
      </c>
      <c r="S21" s="50">
        <v>1130</v>
      </c>
      <c r="T21" s="49">
        <v>1130</v>
      </c>
      <c r="U21" s="60" t="s">
        <v>147</v>
      </c>
      <c r="V21" s="57">
        <v>0</v>
      </c>
      <c r="W21" s="58"/>
      <c r="X21" s="39">
        <v>0</v>
      </c>
      <c r="Y21" s="38"/>
      <c r="Z21" s="51">
        <v>13.69</v>
      </c>
      <c r="AA21" s="52">
        <v>12.63</v>
      </c>
      <c r="AB21" s="52">
        <v>13.63</v>
      </c>
      <c r="AC21" s="52">
        <v>13.8</v>
      </c>
      <c r="AD21" s="27">
        <v>13.86</v>
      </c>
      <c r="AE21" s="52">
        <v>14030</v>
      </c>
      <c r="AF21" s="52">
        <v>14361</v>
      </c>
      <c r="AG21" s="52">
        <v>14974</v>
      </c>
      <c r="AH21" s="52">
        <v>15851</v>
      </c>
      <c r="AI21" s="49">
        <v>15667</v>
      </c>
      <c r="AJ21" s="52">
        <v>7200</v>
      </c>
      <c r="AK21" s="52">
        <v>7851</v>
      </c>
      <c r="AL21" s="52">
        <v>7852</v>
      </c>
      <c r="AM21" s="52">
        <v>9575</v>
      </c>
      <c r="AN21" s="49">
        <v>10459</v>
      </c>
      <c r="AO21" s="24"/>
      <c r="AP21" s="24"/>
      <c r="AQ21" s="24"/>
    </row>
    <row r="22" spans="1:43" x14ac:dyDescent="0.25">
      <c r="A22" s="6" t="s">
        <v>42</v>
      </c>
      <c r="B22" s="71">
        <v>2321</v>
      </c>
      <c r="C22" s="47" t="s">
        <v>26</v>
      </c>
      <c r="D22" s="27">
        <v>132</v>
      </c>
      <c r="E22" s="27">
        <v>95.49</v>
      </c>
      <c r="F22" s="48">
        <v>247478270</v>
      </c>
      <c r="G22" s="48">
        <v>5934056</v>
      </c>
      <c r="H22" s="48">
        <v>77597681</v>
      </c>
      <c r="I22" s="48">
        <v>1236717</v>
      </c>
      <c r="J22" s="48">
        <v>15137302</v>
      </c>
      <c r="K22" s="48">
        <v>9063032</v>
      </c>
      <c r="L22" s="48">
        <v>9501754</v>
      </c>
      <c r="M22" s="48">
        <v>992237</v>
      </c>
      <c r="N22" s="48">
        <v>76066088</v>
      </c>
      <c r="O22" s="48">
        <v>51949403</v>
      </c>
      <c r="P22" s="48">
        <v>0</v>
      </c>
      <c r="Q22" s="48">
        <v>0</v>
      </c>
      <c r="R22" s="48">
        <v>0</v>
      </c>
      <c r="S22" s="50">
        <v>2362</v>
      </c>
      <c r="T22" s="49">
        <v>2362</v>
      </c>
      <c r="U22" s="60" t="s">
        <v>147</v>
      </c>
      <c r="V22" s="57">
        <v>0</v>
      </c>
      <c r="W22" s="58"/>
      <c r="X22" s="39">
        <v>0</v>
      </c>
      <c r="Y22" s="38"/>
      <c r="Z22" s="51">
        <v>22.989999770000001</v>
      </c>
      <c r="AA22" s="52">
        <v>21.94</v>
      </c>
      <c r="AB22" s="52">
        <v>21.71</v>
      </c>
      <c r="AC22" s="52">
        <v>20.25</v>
      </c>
      <c r="AD22" s="27">
        <v>19.48</v>
      </c>
      <c r="AE22" s="52">
        <v>53821</v>
      </c>
      <c r="AF22" s="52">
        <v>52208</v>
      </c>
      <c r="AG22" s="52">
        <v>49155</v>
      </c>
      <c r="AH22" s="52">
        <v>45583</v>
      </c>
      <c r="AI22" s="49">
        <v>46005</v>
      </c>
      <c r="AJ22" s="52">
        <v>145745</v>
      </c>
      <c r="AK22" s="52">
        <v>156417</v>
      </c>
      <c r="AL22" s="52">
        <v>158985</v>
      </c>
      <c r="AM22" s="52">
        <v>179678</v>
      </c>
      <c r="AN22" s="49">
        <v>268499</v>
      </c>
      <c r="AO22" s="24"/>
      <c r="AP22" s="24"/>
      <c r="AQ22" s="24"/>
    </row>
    <row r="23" spans="1:43" x14ac:dyDescent="0.25">
      <c r="A23" s="6" t="s">
        <v>2</v>
      </c>
      <c r="B23" s="71">
        <v>2471</v>
      </c>
      <c r="C23" s="47" t="s">
        <v>25</v>
      </c>
      <c r="D23" s="27">
        <v>47</v>
      </c>
      <c r="E23" s="27">
        <v>96.5</v>
      </c>
      <c r="F23" s="48">
        <v>35365963</v>
      </c>
      <c r="G23" s="48">
        <v>0</v>
      </c>
      <c r="H23" s="48">
        <v>4293600</v>
      </c>
      <c r="I23" s="48">
        <v>2815796</v>
      </c>
      <c r="J23" s="48">
        <v>550000</v>
      </c>
      <c r="K23" s="48">
        <v>0</v>
      </c>
      <c r="L23" s="48">
        <v>45700</v>
      </c>
      <c r="M23" s="48">
        <v>251439</v>
      </c>
      <c r="N23" s="48">
        <v>23535961</v>
      </c>
      <c r="O23" s="48">
        <v>0</v>
      </c>
      <c r="P23" s="48">
        <v>3873467</v>
      </c>
      <c r="Q23" s="48">
        <v>0</v>
      </c>
      <c r="R23" s="48">
        <v>0</v>
      </c>
      <c r="S23" s="50">
        <v>1528</v>
      </c>
      <c r="T23" s="49">
        <v>1528</v>
      </c>
      <c r="U23" s="61" t="s">
        <v>146</v>
      </c>
      <c r="V23" s="57">
        <v>0</v>
      </c>
      <c r="W23" s="58"/>
      <c r="X23" s="62">
        <v>0</v>
      </c>
      <c r="Y23" s="56"/>
      <c r="Z23" s="51">
        <v>9.4</v>
      </c>
      <c r="AA23" s="52">
        <v>9.67</v>
      </c>
      <c r="AB23" s="52">
        <v>11.04</v>
      </c>
      <c r="AC23" s="52">
        <v>10.119999999999999</v>
      </c>
      <c r="AD23" s="27">
        <v>10.83</v>
      </c>
      <c r="AE23" s="52">
        <v>13484</v>
      </c>
      <c r="AF23" s="52">
        <v>15377</v>
      </c>
      <c r="AG23" s="52">
        <v>15505</v>
      </c>
      <c r="AH23" s="52">
        <v>16479</v>
      </c>
      <c r="AI23" s="49">
        <v>16554</v>
      </c>
      <c r="AJ23" s="52">
        <v>7806</v>
      </c>
      <c r="AK23" s="52">
        <v>12406</v>
      </c>
      <c r="AL23" s="52">
        <v>13398</v>
      </c>
      <c r="AM23" s="52">
        <v>16820</v>
      </c>
      <c r="AN23" s="49">
        <v>18853</v>
      </c>
      <c r="AO23" s="24"/>
      <c r="AP23" s="24"/>
      <c r="AQ23" s="24"/>
    </row>
    <row r="24" spans="1:43" x14ac:dyDescent="0.25">
      <c r="A24" s="6" t="s">
        <v>43</v>
      </c>
      <c r="B24" s="71">
        <v>2017</v>
      </c>
      <c r="C24" s="47" t="s">
        <v>25</v>
      </c>
      <c r="D24" s="27">
        <v>247</v>
      </c>
      <c r="E24" s="27">
        <v>79.14</v>
      </c>
      <c r="F24" s="48">
        <v>94256819</v>
      </c>
      <c r="G24" s="48">
        <v>1885137</v>
      </c>
      <c r="H24" s="48">
        <v>20736500</v>
      </c>
      <c r="I24" s="48">
        <v>47128409</v>
      </c>
      <c r="J24" s="48">
        <v>5655409</v>
      </c>
      <c r="K24" s="48">
        <v>0</v>
      </c>
      <c r="L24" s="48">
        <v>0</v>
      </c>
      <c r="M24" s="48">
        <v>0</v>
      </c>
      <c r="N24" s="48">
        <v>15081091</v>
      </c>
      <c r="O24" s="48">
        <v>3770273</v>
      </c>
      <c r="P24" s="48">
        <v>0</v>
      </c>
      <c r="Q24" s="48">
        <v>0</v>
      </c>
      <c r="R24" s="48">
        <v>0</v>
      </c>
      <c r="S24" s="50">
        <v>6319</v>
      </c>
      <c r="T24" s="49">
        <v>6319</v>
      </c>
      <c r="U24" s="60" t="s">
        <v>146</v>
      </c>
      <c r="V24" s="57">
        <v>0</v>
      </c>
      <c r="W24" s="58"/>
      <c r="X24" s="39">
        <v>0</v>
      </c>
      <c r="Y24" s="38"/>
      <c r="Z24" s="51">
        <v>10.77999973</v>
      </c>
      <c r="AA24" s="52">
        <v>11.24</v>
      </c>
      <c r="AB24" s="52">
        <v>11.35</v>
      </c>
      <c r="AC24" s="52">
        <v>10.8</v>
      </c>
      <c r="AD24" s="27">
        <v>11.29</v>
      </c>
      <c r="AE24" s="52">
        <v>76027</v>
      </c>
      <c r="AF24" s="52">
        <v>79407</v>
      </c>
      <c r="AG24" s="52">
        <v>80757</v>
      </c>
      <c r="AH24" s="52">
        <v>79849</v>
      </c>
      <c r="AI24" s="49">
        <v>71348</v>
      </c>
      <c r="AJ24" s="52">
        <v>16583</v>
      </c>
      <c r="AK24" s="52">
        <v>15792</v>
      </c>
      <c r="AL24" s="52">
        <v>14219</v>
      </c>
      <c r="AM24" s="52">
        <v>14832</v>
      </c>
      <c r="AN24" s="49">
        <v>20436</v>
      </c>
      <c r="AO24" s="24"/>
      <c r="AP24" s="24"/>
      <c r="AQ24" s="24"/>
    </row>
    <row r="25" spans="1:43" x14ac:dyDescent="0.25">
      <c r="A25" s="6" t="s">
        <v>3</v>
      </c>
      <c r="B25" s="71" t="s">
        <v>4</v>
      </c>
      <c r="C25" s="47" t="s">
        <v>25</v>
      </c>
      <c r="D25" s="27">
        <v>65</v>
      </c>
      <c r="E25" s="27">
        <v>79.27</v>
      </c>
      <c r="F25" s="48">
        <v>34089424</v>
      </c>
      <c r="G25" s="48">
        <v>0</v>
      </c>
      <c r="H25" s="48">
        <v>20072728</v>
      </c>
      <c r="I25" s="48">
        <v>0</v>
      </c>
      <c r="J25" s="48">
        <v>137241</v>
      </c>
      <c r="K25" s="48">
        <v>0</v>
      </c>
      <c r="L25" s="48">
        <v>0</v>
      </c>
      <c r="M25" s="48">
        <v>0</v>
      </c>
      <c r="N25" s="48">
        <v>13475358</v>
      </c>
      <c r="O25" s="48">
        <v>404097</v>
      </c>
      <c r="P25" s="48">
        <v>0</v>
      </c>
      <c r="Q25" s="48">
        <v>0</v>
      </c>
      <c r="R25" s="48">
        <v>0</v>
      </c>
      <c r="S25" s="50">
        <v>1864</v>
      </c>
      <c r="T25" s="49">
        <v>1864</v>
      </c>
      <c r="U25" s="60" t="s">
        <v>146</v>
      </c>
      <c r="V25" s="57">
        <v>0</v>
      </c>
      <c r="W25" s="58"/>
      <c r="X25" s="39">
        <v>0</v>
      </c>
      <c r="Y25" s="38"/>
      <c r="Z25" s="51">
        <v>11.6</v>
      </c>
      <c r="AA25" s="52">
        <v>10.73</v>
      </c>
      <c r="AB25" s="52">
        <v>10.42</v>
      </c>
      <c r="AC25" s="52">
        <v>10.16</v>
      </c>
      <c r="AD25" s="27">
        <v>10.09</v>
      </c>
      <c r="AE25" s="52">
        <v>18266</v>
      </c>
      <c r="AF25" s="52">
        <v>18216</v>
      </c>
      <c r="AG25" s="52">
        <v>18792</v>
      </c>
      <c r="AH25" s="52">
        <v>19525</v>
      </c>
      <c r="AI25" s="49">
        <v>18806</v>
      </c>
      <c r="AJ25" s="52">
        <v>0</v>
      </c>
      <c r="AK25" s="52">
        <v>0</v>
      </c>
      <c r="AL25" s="52">
        <v>102</v>
      </c>
      <c r="AM25" s="52">
        <v>2287</v>
      </c>
      <c r="AN25" s="49">
        <v>5338</v>
      </c>
      <c r="AO25" s="24"/>
      <c r="AP25" s="24"/>
      <c r="AQ25" s="24"/>
    </row>
    <row r="26" spans="1:43" x14ac:dyDescent="0.25">
      <c r="A26" s="6" t="s">
        <v>44</v>
      </c>
      <c r="B26" s="71">
        <v>2292</v>
      </c>
      <c r="C26" s="47" t="s">
        <v>26</v>
      </c>
      <c r="D26" s="27">
        <v>60</v>
      </c>
      <c r="E26" s="27">
        <v>82.51</v>
      </c>
      <c r="F26" s="48">
        <v>78388446</v>
      </c>
      <c r="G26" s="48">
        <v>0</v>
      </c>
      <c r="H26" s="48">
        <v>58077466</v>
      </c>
      <c r="I26" s="48">
        <v>0</v>
      </c>
      <c r="J26" s="48">
        <v>990524</v>
      </c>
      <c r="K26" s="48">
        <v>636429</v>
      </c>
      <c r="L26" s="48">
        <v>0</v>
      </c>
      <c r="M26" s="48">
        <v>0</v>
      </c>
      <c r="N26" s="48">
        <v>14689834</v>
      </c>
      <c r="O26" s="48">
        <v>3994193</v>
      </c>
      <c r="P26" s="48">
        <v>0</v>
      </c>
      <c r="Q26" s="48">
        <v>0</v>
      </c>
      <c r="R26" s="48">
        <v>0</v>
      </c>
      <c r="S26" s="53">
        <v>724</v>
      </c>
      <c r="T26" s="27">
        <v>724</v>
      </c>
      <c r="U26" s="60" t="s">
        <v>147</v>
      </c>
      <c r="V26" s="57">
        <v>0</v>
      </c>
      <c r="W26" s="58"/>
      <c r="X26" s="39">
        <v>0</v>
      </c>
      <c r="Y26" s="38"/>
      <c r="Z26" s="51">
        <v>23.56</v>
      </c>
      <c r="AA26" s="52">
        <v>23.92</v>
      </c>
      <c r="AB26" s="52">
        <v>23.95</v>
      </c>
      <c r="AC26" s="52">
        <v>24.94</v>
      </c>
      <c r="AD26" s="27">
        <v>24.96</v>
      </c>
      <c r="AE26" s="52">
        <v>18026</v>
      </c>
      <c r="AF26" s="52">
        <v>17460</v>
      </c>
      <c r="AG26" s="52">
        <v>17579</v>
      </c>
      <c r="AH26" s="52">
        <v>18552</v>
      </c>
      <c r="AI26" s="49">
        <v>18069</v>
      </c>
      <c r="AJ26" s="52">
        <v>35197</v>
      </c>
      <c r="AK26" s="52">
        <v>38763</v>
      </c>
      <c r="AL26" s="52">
        <v>37520</v>
      </c>
      <c r="AM26" s="52">
        <v>40235</v>
      </c>
      <c r="AN26" s="49">
        <v>39678</v>
      </c>
      <c r="AO26" s="24"/>
      <c r="AP26" s="24"/>
      <c r="AQ26" s="24"/>
    </row>
    <row r="27" spans="1:43" x14ac:dyDescent="0.25">
      <c r="A27" s="6" t="s">
        <v>45</v>
      </c>
      <c r="B27" s="71" t="s">
        <v>5</v>
      </c>
      <c r="C27" s="47" t="s">
        <v>26</v>
      </c>
      <c r="D27" s="27">
        <v>88</v>
      </c>
      <c r="E27" s="27">
        <v>58.21</v>
      </c>
      <c r="F27" s="48">
        <v>67680508</v>
      </c>
      <c r="G27" s="48">
        <v>0</v>
      </c>
      <c r="H27" s="48">
        <v>45058572</v>
      </c>
      <c r="I27" s="48">
        <v>0</v>
      </c>
      <c r="J27" s="48">
        <v>144933</v>
      </c>
      <c r="K27" s="48">
        <v>1595964</v>
      </c>
      <c r="L27" s="48">
        <v>0</v>
      </c>
      <c r="M27" s="48">
        <v>0</v>
      </c>
      <c r="N27" s="48">
        <v>20297312</v>
      </c>
      <c r="O27" s="48">
        <v>583727</v>
      </c>
      <c r="P27" s="48">
        <v>0</v>
      </c>
      <c r="Q27" s="48">
        <v>0</v>
      </c>
      <c r="R27" s="48">
        <v>0</v>
      </c>
      <c r="S27" s="53">
        <v>835</v>
      </c>
      <c r="T27" s="27">
        <v>835</v>
      </c>
      <c r="U27" s="60" t="s">
        <v>147</v>
      </c>
      <c r="V27" s="57">
        <v>0</v>
      </c>
      <c r="W27" s="58"/>
      <c r="X27" s="39">
        <v>0</v>
      </c>
      <c r="Y27" s="38"/>
      <c r="Z27" s="51">
        <v>22.03</v>
      </c>
      <c r="AA27" s="52">
        <v>21.59</v>
      </c>
      <c r="AB27" s="52">
        <v>22.59</v>
      </c>
      <c r="AC27" s="52">
        <v>21.93</v>
      </c>
      <c r="AD27" s="27">
        <v>22.39</v>
      </c>
      <c r="AE27" s="52">
        <v>17976</v>
      </c>
      <c r="AF27" s="52">
        <v>17700</v>
      </c>
      <c r="AG27" s="52">
        <v>17824</v>
      </c>
      <c r="AH27" s="52">
        <v>17767</v>
      </c>
      <c r="AI27" s="49">
        <v>18696</v>
      </c>
      <c r="AJ27" s="52">
        <v>10496</v>
      </c>
      <c r="AK27" s="52">
        <v>11780</v>
      </c>
      <c r="AL27" s="52">
        <v>11493</v>
      </c>
      <c r="AM27" s="52">
        <v>12186</v>
      </c>
      <c r="AN27" s="49">
        <v>11625</v>
      </c>
      <c r="AO27" s="24"/>
      <c r="AP27" s="24"/>
      <c r="AQ27" s="24"/>
    </row>
    <row r="28" spans="1:43" x14ac:dyDescent="0.25">
      <c r="A28" s="6" t="s">
        <v>46</v>
      </c>
      <c r="B28" s="71">
        <v>2102</v>
      </c>
      <c r="C28" s="47" t="s">
        <v>27</v>
      </c>
      <c r="D28" s="27">
        <v>180</v>
      </c>
      <c r="E28" s="27">
        <v>71.459999999999994</v>
      </c>
      <c r="F28" s="48">
        <v>163626134</v>
      </c>
      <c r="G28" s="48">
        <v>4753966</v>
      </c>
      <c r="H28" s="48">
        <v>85817675</v>
      </c>
      <c r="I28" s="48">
        <v>0</v>
      </c>
      <c r="J28" s="48">
        <v>13741417</v>
      </c>
      <c r="K28" s="48">
        <v>1686062</v>
      </c>
      <c r="L28" s="48">
        <v>2790839</v>
      </c>
      <c r="M28" s="48">
        <v>0</v>
      </c>
      <c r="N28" s="48">
        <v>40938797</v>
      </c>
      <c r="O28" s="48">
        <v>13187814</v>
      </c>
      <c r="P28" s="48">
        <v>0</v>
      </c>
      <c r="Q28" s="48">
        <v>709564</v>
      </c>
      <c r="R28" s="48">
        <v>0</v>
      </c>
      <c r="S28" s="50">
        <v>1566</v>
      </c>
      <c r="T28" s="49">
        <v>1566</v>
      </c>
      <c r="U28" s="56" t="s">
        <v>148</v>
      </c>
      <c r="V28" s="57">
        <v>0</v>
      </c>
      <c r="W28" s="58"/>
      <c r="X28" s="39">
        <v>0</v>
      </c>
      <c r="Y28" s="38"/>
      <c r="Z28" s="51">
        <v>26.78</v>
      </c>
      <c r="AA28" s="52">
        <v>26.47</v>
      </c>
      <c r="AB28" s="52">
        <v>28.23</v>
      </c>
      <c r="AC28" s="52">
        <v>27.73</v>
      </c>
      <c r="AD28" s="27">
        <v>29.98</v>
      </c>
      <c r="AE28" s="52">
        <v>50318</v>
      </c>
      <c r="AF28" s="52">
        <v>49917</v>
      </c>
      <c r="AG28" s="52">
        <v>49507</v>
      </c>
      <c r="AH28" s="52">
        <v>47169</v>
      </c>
      <c r="AI28" s="49">
        <v>46951</v>
      </c>
      <c r="AJ28" s="52">
        <v>386</v>
      </c>
      <c r="AK28" s="52">
        <v>249</v>
      </c>
      <c r="AL28" s="52">
        <v>323</v>
      </c>
      <c r="AM28" s="52">
        <v>282</v>
      </c>
      <c r="AN28" s="27">
        <v>282</v>
      </c>
      <c r="AO28" s="24"/>
      <c r="AP28" s="24"/>
      <c r="AQ28" s="24"/>
    </row>
    <row r="29" spans="1:43" s="5" customFormat="1" x14ac:dyDescent="0.25">
      <c r="S29" s="73"/>
    </row>
    <row r="30" spans="1:43" s="5" customFormat="1" x14ac:dyDescent="0.25">
      <c r="A30" s="54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AB30" s="6"/>
      <c r="AO30" s="55"/>
      <c r="AP30" s="55"/>
      <c r="AQ30" s="55"/>
    </row>
    <row r="31" spans="1:43" s="5" customFormat="1" x14ac:dyDescent="0.25"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AB31" s="6"/>
      <c r="AO31" s="55"/>
      <c r="AP31" s="55"/>
      <c r="AQ31" s="55"/>
    </row>
    <row r="32" spans="1:43" s="5" customFormat="1" x14ac:dyDescent="0.25"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AB32" s="6"/>
      <c r="AC32" s="6"/>
      <c r="AD32" s="6"/>
      <c r="AE32" s="6"/>
      <c r="AF32" s="6"/>
      <c r="AG32" s="6"/>
      <c r="AH32" s="6"/>
      <c r="AI32" s="6"/>
      <c r="AJ32" s="6"/>
      <c r="AK32" s="55"/>
      <c r="AL32" s="55"/>
      <c r="AM32" s="55"/>
      <c r="AN32" s="55"/>
      <c r="AO32" s="55"/>
      <c r="AP32" s="55"/>
      <c r="AQ32" s="55"/>
    </row>
    <row r="33" spans="4:43" s="5" customFormat="1" x14ac:dyDescent="0.25"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55"/>
      <c r="AL33" s="55"/>
      <c r="AM33" s="55"/>
      <c r="AN33" s="55"/>
      <c r="AO33" s="55"/>
      <c r="AP33" s="55"/>
      <c r="AQ33" s="55"/>
    </row>
    <row r="34" spans="4:43" x14ac:dyDescent="0.25">
      <c r="D34" s="6"/>
      <c r="E34" s="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6"/>
      <c r="T34" s="5"/>
      <c r="U34" s="5"/>
      <c r="V34" s="5"/>
      <c r="W34" s="5"/>
      <c r="X34" s="5"/>
      <c r="Y34" s="5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24"/>
      <c r="AL34" s="24"/>
      <c r="AM34" s="24"/>
      <c r="AN34" s="25"/>
      <c r="AO34" s="24"/>
      <c r="AP34" s="24"/>
      <c r="AQ34" s="24"/>
    </row>
    <row r="35" spans="4:43" x14ac:dyDescent="0.25"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5"/>
      <c r="U35" s="5"/>
      <c r="V35" s="5"/>
      <c r="W35" s="5"/>
      <c r="X35" s="5"/>
      <c r="Y35" s="5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24"/>
      <c r="AL35" s="24"/>
      <c r="AM35" s="24"/>
      <c r="AN35" s="25"/>
      <c r="AO35" s="24"/>
      <c r="AP35" s="24"/>
      <c r="AQ35" s="24"/>
    </row>
    <row r="36" spans="4:43" x14ac:dyDescent="0.25"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5"/>
      <c r="U36" s="5"/>
      <c r="V36" s="5"/>
      <c r="W36" s="5"/>
      <c r="X36" s="5"/>
      <c r="Y36" s="5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24"/>
      <c r="AL36" s="24"/>
      <c r="AM36" s="24"/>
      <c r="AN36" s="25"/>
      <c r="AO36" s="24"/>
      <c r="AP36" s="24"/>
      <c r="AQ36" s="24"/>
    </row>
    <row r="37" spans="4:43" x14ac:dyDescent="0.25"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5"/>
      <c r="U37" s="5"/>
      <c r="V37" s="5"/>
      <c r="W37" s="5"/>
      <c r="X37" s="5"/>
      <c r="Y37" s="5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24"/>
      <c r="AL37" s="24"/>
      <c r="AM37" s="24"/>
      <c r="AN37" s="25"/>
      <c r="AO37" s="24"/>
      <c r="AP37" s="24"/>
      <c r="AQ37" s="24"/>
    </row>
    <row r="38" spans="4:43" x14ac:dyDescent="0.25"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5"/>
      <c r="U38" s="5"/>
      <c r="V38" s="5"/>
      <c r="W38" s="5"/>
      <c r="X38" s="5"/>
      <c r="Y38" s="5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24"/>
      <c r="AL38" s="24"/>
      <c r="AM38" s="24"/>
      <c r="AN38" s="25"/>
      <c r="AO38" s="24"/>
      <c r="AP38" s="24"/>
      <c r="AQ38" s="24"/>
    </row>
    <row r="39" spans="4:43" x14ac:dyDescent="0.25"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5"/>
      <c r="U39" s="5"/>
      <c r="V39" s="5"/>
      <c r="W39" s="5"/>
      <c r="X39" s="5"/>
      <c r="Y39" s="5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</row>
    <row r="40" spans="4:43" x14ac:dyDescent="0.25"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5"/>
      <c r="U40" s="5"/>
      <c r="V40" s="5"/>
      <c r="W40" s="5"/>
      <c r="X40" s="5"/>
      <c r="Y40" s="5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</row>
    <row r="41" spans="4:43" x14ac:dyDescent="0.25"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5"/>
      <c r="U41" s="5"/>
      <c r="V41" s="5"/>
      <c r="W41" s="5"/>
      <c r="X41" s="5"/>
      <c r="Y41" s="5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</row>
    <row r="42" spans="4:43" x14ac:dyDescent="0.25"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5"/>
      <c r="U42" s="5"/>
      <c r="V42" s="5"/>
      <c r="W42" s="5"/>
      <c r="X42" s="5"/>
      <c r="Y42" s="5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</row>
    <row r="43" spans="4:43" x14ac:dyDescent="0.25"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</row>
    <row r="44" spans="4:43" x14ac:dyDescent="0.25"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</row>
    <row r="45" spans="4:43" x14ac:dyDescent="0.25"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</row>
    <row r="46" spans="4:43" x14ac:dyDescent="0.25"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</row>
    <row r="47" spans="4:43" x14ac:dyDescent="0.25"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</row>
    <row r="48" spans="4:43" x14ac:dyDescent="0.25"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</row>
    <row r="49" spans="4:36" x14ac:dyDescent="0.25"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</row>
    <row r="50" spans="4:36" x14ac:dyDescent="0.25"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</row>
    <row r="51" spans="4:36" x14ac:dyDescent="0.25"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</row>
    <row r="52" spans="4:36" x14ac:dyDescent="0.25"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</row>
    <row r="53" spans="4:36" x14ac:dyDescent="0.25"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</row>
    <row r="54" spans="4:36" x14ac:dyDescent="0.25"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</row>
    <row r="55" spans="4:36" x14ac:dyDescent="0.25"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</row>
    <row r="56" spans="4:36" x14ac:dyDescent="0.25"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</row>
    <row r="57" spans="4:36" x14ac:dyDescent="0.25"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</row>
    <row r="58" spans="4:36" x14ac:dyDescent="0.25"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</row>
    <row r="59" spans="4:36" x14ac:dyDescent="0.25"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</row>
    <row r="60" spans="4:36" x14ac:dyDescent="0.25"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</row>
    <row r="61" spans="4:36" x14ac:dyDescent="0.25"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</row>
    <row r="62" spans="4:36" x14ac:dyDescent="0.25"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</row>
    <row r="63" spans="4:36" x14ac:dyDescent="0.25"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</row>
    <row r="64" spans="4:36" x14ac:dyDescent="0.25"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</row>
    <row r="65" spans="4:36" x14ac:dyDescent="0.25"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</row>
    <row r="66" spans="4:36" x14ac:dyDescent="0.25"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</row>
    <row r="67" spans="4:36" x14ac:dyDescent="0.25"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</row>
    <row r="68" spans="4:36" x14ac:dyDescent="0.25"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</row>
    <row r="69" spans="4:36" x14ac:dyDescent="0.25"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</row>
    <row r="70" spans="4:36" x14ac:dyDescent="0.25"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</row>
    <row r="71" spans="4:36" x14ac:dyDescent="0.25"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</row>
    <row r="72" spans="4:36" x14ac:dyDescent="0.25"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</row>
    <row r="73" spans="4:36" x14ac:dyDescent="0.25"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</row>
    <row r="74" spans="4:36" x14ac:dyDescent="0.25"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</row>
    <row r="75" spans="4:36" x14ac:dyDescent="0.25"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</row>
    <row r="76" spans="4:36" x14ac:dyDescent="0.25"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</row>
    <row r="77" spans="4:36" x14ac:dyDescent="0.25"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</row>
    <row r="78" spans="4:36" x14ac:dyDescent="0.25"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</row>
    <row r="79" spans="4:36" x14ac:dyDescent="0.25"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</row>
    <row r="80" spans="4:36" x14ac:dyDescent="0.25"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</row>
    <row r="81" spans="4:36" x14ac:dyDescent="0.25"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</row>
    <row r="82" spans="4:36" x14ac:dyDescent="0.25"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</row>
    <row r="83" spans="4:36" x14ac:dyDescent="0.25"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</row>
    <row r="84" spans="4:36" x14ac:dyDescent="0.25"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</row>
    <row r="85" spans="4:36" x14ac:dyDescent="0.25"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</row>
    <row r="86" spans="4:36" x14ac:dyDescent="0.25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</row>
    <row r="87" spans="4:36" x14ac:dyDescent="0.25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</row>
    <row r="88" spans="4:36" x14ac:dyDescent="0.25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</row>
    <row r="89" spans="4:36" x14ac:dyDescent="0.25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</row>
    <row r="90" spans="4:36" x14ac:dyDescent="0.25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</row>
    <row r="91" spans="4:36" x14ac:dyDescent="0.25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</row>
    <row r="92" spans="4:36" x14ac:dyDescent="0.25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</row>
    <row r="93" spans="4:36" x14ac:dyDescent="0.25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</row>
    <row r="94" spans="4:36" x14ac:dyDescent="0.25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</row>
    <row r="95" spans="4:36" x14ac:dyDescent="0.25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</row>
    <row r="96" spans="4:36" x14ac:dyDescent="0.25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</row>
    <row r="97" spans="4:36" x14ac:dyDescent="0.25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</row>
    <row r="98" spans="4:36" x14ac:dyDescent="0.25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</row>
    <row r="99" spans="4:36" x14ac:dyDescent="0.25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</row>
    <row r="100" spans="4:36" x14ac:dyDescent="0.25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</row>
    <row r="101" spans="4:36" x14ac:dyDescent="0.25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</row>
    <row r="102" spans="4:36" x14ac:dyDescent="0.25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</row>
    <row r="103" spans="4:36" x14ac:dyDescent="0.25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</row>
    <row r="104" spans="4:36" x14ac:dyDescent="0.25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</row>
    <row r="105" spans="4:36" x14ac:dyDescent="0.25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</row>
    <row r="106" spans="4:36" x14ac:dyDescent="0.25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</row>
    <row r="107" spans="4:36" x14ac:dyDescent="0.25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</row>
    <row r="108" spans="4:36" x14ac:dyDescent="0.25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</row>
    <row r="109" spans="4:36" x14ac:dyDescent="0.25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</row>
    <row r="110" spans="4:36" x14ac:dyDescent="0.25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</row>
    <row r="111" spans="4:36" x14ac:dyDescent="0.25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</row>
    <row r="112" spans="4:36" x14ac:dyDescent="0.25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</row>
    <row r="113" spans="4:36" x14ac:dyDescent="0.25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</row>
    <row r="114" spans="4:36" x14ac:dyDescent="0.25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</row>
    <row r="115" spans="4:36" x14ac:dyDescent="0.25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</row>
    <row r="116" spans="4:36" x14ac:dyDescent="0.25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</row>
    <row r="117" spans="4:36" x14ac:dyDescent="0.25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</row>
    <row r="118" spans="4:36" x14ac:dyDescent="0.25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</row>
    <row r="119" spans="4:36" x14ac:dyDescent="0.25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</row>
    <row r="120" spans="4:36" x14ac:dyDescent="0.25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</row>
    <row r="121" spans="4:36" x14ac:dyDescent="0.25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</row>
    <row r="122" spans="4:36" x14ac:dyDescent="0.25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</row>
    <row r="123" spans="4:36" x14ac:dyDescent="0.25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</row>
    <row r="124" spans="4:36" x14ac:dyDescent="0.25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</row>
    <row r="125" spans="4:36" x14ac:dyDescent="0.25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</row>
    <row r="126" spans="4:36" x14ac:dyDescent="0.25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</row>
    <row r="127" spans="4:36" x14ac:dyDescent="0.25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</row>
    <row r="128" spans="4:36" x14ac:dyDescent="0.25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</row>
    <row r="129" spans="4:36" x14ac:dyDescent="0.25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</row>
    <row r="130" spans="4:36" x14ac:dyDescent="0.25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</row>
    <row r="131" spans="4:36" x14ac:dyDescent="0.25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</row>
    <row r="132" spans="4:36" x14ac:dyDescent="0.25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</row>
    <row r="133" spans="4:36" x14ac:dyDescent="0.25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</row>
    <row r="134" spans="4:36" x14ac:dyDescent="0.25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</row>
    <row r="135" spans="4:36" x14ac:dyDescent="0.25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</row>
    <row r="136" spans="4:36" x14ac:dyDescent="0.25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</row>
    <row r="137" spans="4:36" x14ac:dyDescent="0.25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</row>
    <row r="138" spans="4:36" x14ac:dyDescent="0.25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</row>
    <row r="139" spans="4:36" x14ac:dyDescent="0.25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</row>
    <row r="140" spans="4:36" x14ac:dyDescent="0.25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</row>
    <row r="141" spans="4:36" x14ac:dyDescent="0.25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</row>
    <row r="142" spans="4:36" x14ac:dyDescent="0.25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</row>
    <row r="143" spans="4:36" x14ac:dyDescent="0.25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</row>
    <row r="144" spans="4:36" x14ac:dyDescent="0.25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</row>
    <row r="145" spans="4:36" x14ac:dyDescent="0.25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</row>
    <row r="146" spans="4:36" x14ac:dyDescent="0.25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</row>
    <row r="147" spans="4:36" x14ac:dyDescent="0.25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</row>
    <row r="148" spans="4:36" x14ac:dyDescent="0.25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</row>
    <row r="149" spans="4:36" x14ac:dyDescent="0.25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</row>
    <row r="150" spans="4:36" x14ac:dyDescent="0.25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</row>
    <row r="151" spans="4:36" x14ac:dyDescent="0.25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</row>
    <row r="152" spans="4:36" x14ac:dyDescent="0.25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</row>
    <row r="153" spans="4:36" x14ac:dyDescent="0.25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</row>
    <row r="154" spans="4:36" x14ac:dyDescent="0.25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</row>
    <row r="155" spans="4:36" x14ac:dyDescent="0.25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</row>
    <row r="156" spans="4:36" x14ac:dyDescent="0.25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</row>
    <row r="157" spans="4:36" x14ac:dyDescent="0.25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</row>
    <row r="158" spans="4:36" x14ac:dyDescent="0.25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</row>
    <row r="159" spans="4:36" x14ac:dyDescent="0.25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</row>
    <row r="160" spans="4:36" x14ac:dyDescent="0.25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</row>
    <row r="161" spans="4:36" x14ac:dyDescent="0.25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</row>
    <row r="162" spans="4:36" x14ac:dyDescent="0.25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</row>
    <row r="163" spans="4:36" x14ac:dyDescent="0.25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</row>
    <row r="164" spans="4:36" x14ac:dyDescent="0.25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</row>
    <row r="165" spans="4:36" x14ac:dyDescent="0.25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</row>
    <row r="166" spans="4:36" x14ac:dyDescent="0.25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</row>
    <row r="167" spans="4:36" x14ac:dyDescent="0.25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</row>
    <row r="168" spans="4:36" x14ac:dyDescent="0.25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</row>
    <row r="169" spans="4:36" x14ac:dyDescent="0.25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</row>
    <row r="170" spans="4:36" x14ac:dyDescent="0.25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</row>
    <row r="171" spans="4:36" x14ac:dyDescent="0.25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</row>
    <row r="172" spans="4:36" x14ac:dyDescent="0.25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</row>
    <row r="173" spans="4:36" x14ac:dyDescent="0.25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</row>
    <row r="174" spans="4:36" x14ac:dyDescent="0.25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</row>
    <row r="175" spans="4:36" x14ac:dyDescent="0.25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</row>
    <row r="176" spans="4:36" x14ac:dyDescent="0.25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</row>
    <row r="177" spans="4:36" x14ac:dyDescent="0.25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</row>
    <row r="178" spans="4:36" x14ac:dyDescent="0.25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</row>
    <row r="179" spans="4:36" x14ac:dyDescent="0.25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</row>
    <row r="180" spans="4:36" x14ac:dyDescent="0.25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</row>
    <row r="181" spans="4:36" x14ac:dyDescent="0.25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</row>
    <row r="182" spans="4:36" x14ac:dyDescent="0.25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</row>
    <row r="183" spans="4:36" x14ac:dyDescent="0.25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</row>
    <row r="184" spans="4:36" x14ac:dyDescent="0.25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</row>
    <row r="185" spans="4:36" x14ac:dyDescent="0.25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</row>
    <row r="186" spans="4:36" x14ac:dyDescent="0.25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</row>
    <row r="187" spans="4:36" x14ac:dyDescent="0.25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</row>
    <row r="188" spans="4:36" x14ac:dyDescent="0.25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</row>
    <row r="189" spans="4:36" x14ac:dyDescent="0.25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</row>
    <row r="190" spans="4:36" x14ac:dyDescent="0.25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</row>
    <row r="191" spans="4:36" x14ac:dyDescent="0.25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</row>
    <row r="192" spans="4:36" x14ac:dyDescent="0.25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</row>
    <row r="193" spans="4:36" x14ac:dyDescent="0.25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</row>
    <row r="194" spans="4:36" x14ac:dyDescent="0.25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</row>
    <row r="195" spans="4:36" x14ac:dyDescent="0.25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</row>
    <row r="196" spans="4:36" x14ac:dyDescent="0.25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</row>
    <row r="197" spans="4:36" x14ac:dyDescent="0.25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</row>
    <row r="198" spans="4:36" x14ac:dyDescent="0.25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</row>
    <row r="199" spans="4:36" x14ac:dyDescent="0.25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</row>
    <row r="200" spans="4:36" x14ac:dyDescent="0.25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</row>
    <row r="201" spans="4:36" x14ac:dyDescent="0.25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</row>
    <row r="202" spans="4:36" x14ac:dyDescent="0.25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</row>
    <row r="203" spans="4:36" x14ac:dyDescent="0.25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</row>
    <row r="204" spans="4:36" x14ac:dyDescent="0.25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</row>
    <row r="205" spans="4:36" x14ac:dyDescent="0.25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</row>
    <row r="206" spans="4:36" x14ac:dyDescent="0.25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</row>
    <row r="207" spans="4:36" x14ac:dyDescent="0.25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</row>
    <row r="208" spans="4:36" x14ac:dyDescent="0.25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</row>
    <row r="209" spans="4:36" x14ac:dyDescent="0.25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</row>
    <row r="210" spans="4:36" x14ac:dyDescent="0.25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</row>
    <row r="211" spans="4:36" x14ac:dyDescent="0.25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</row>
    <row r="212" spans="4:36" x14ac:dyDescent="0.25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</row>
    <row r="213" spans="4:36" x14ac:dyDescent="0.25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</row>
    <row r="214" spans="4:36" x14ac:dyDescent="0.25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</row>
    <row r="215" spans="4:36" x14ac:dyDescent="0.25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</row>
    <row r="216" spans="4:36" x14ac:dyDescent="0.25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</row>
    <row r="217" spans="4:36" x14ac:dyDescent="0.25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</row>
    <row r="218" spans="4:36" x14ac:dyDescent="0.25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</row>
    <row r="219" spans="4:36" x14ac:dyDescent="0.25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</row>
    <row r="220" spans="4:36" x14ac:dyDescent="0.25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</row>
    <row r="221" spans="4:36" x14ac:dyDescent="0.25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</row>
    <row r="222" spans="4:36" x14ac:dyDescent="0.25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</row>
    <row r="223" spans="4:36" x14ac:dyDescent="0.25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</row>
    <row r="224" spans="4:36" x14ac:dyDescent="0.25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</row>
    <row r="225" spans="4:36" x14ac:dyDescent="0.25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</row>
    <row r="226" spans="4:36" x14ac:dyDescent="0.25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</row>
    <row r="227" spans="4:36" x14ac:dyDescent="0.25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</row>
    <row r="228" spans="4:36" x14ac:dyDescent="0.25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</row>
    <row r="229" spans="4:36" x14ac:dyDescent="0.25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</row>
    <row r="230" spans="4:36" x14ac:dyDescent="0.25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</row>
    <row r="231" spans="4:36" x14ac:dyDescent="0.25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</row>
    <row r="232" spans="4:36" x14ac:dyDescent="0.25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</row>
    <row r="233" spans="4:36" x14ac:dyDescent="0.25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</row>
    <row r="234" spans="4:36" x14ac:dyDescent="0.25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</row>
    <row r="235" spans="4:36" x14ac:dyDescent="0.25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</row>
    <row r="236" spans="4:36" x14ac:dyDescent="0.25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</row>
    <row r="237" spans="4:36" x14ac:dyDescent="0.25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</row>
    <row r="238" spans="4:36" x14ac:dyDescent="0.25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</row>
    <row r="239" spans="4:36" x14ac:dyDescent="0.25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</row>
    <row r="240" spans="4:36" x14ac:dyDescent="0.25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</row>
    <row r="241" spans="4:36" x14ac:dyDescent="0.25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</row>
    <row r="242" spans="4:36" x14ac:dyDescent="0.25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</row>
    <row r="243" spans="4:36" x14ac:dyDescent="0.25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</row>
    <row r="244" spans="4:36" x14ac:dyDescent="0.25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</row>
    <row r="245" spans="4:36" x14ac:dyDescent="0.25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</row>
    <row r="246" spans="4:36" x14ac:dyDescent="0.25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</row>
    <row r="247" spans="4:36" x14ac:dyDescent="0.25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</row>
    <row r="248" spans="4:36" x14ac:dyDescent="0.25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</row>
    <row r="249" spans="4:36" x14ac:dyDescent="0.25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</row>
    <row r="250" spans="4:36" x14ac:dyDescent="0.25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</row>
    <row r="251" spans="4:36" x14ac:dyDescent="0.25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</row>
    <row r="252" spans="4:36" x14ac:dyDescent="0.25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</row>
    <row r="253" spans="4:36" x14ac:dyDescent="0.25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</row>
    <row r="254" spans="4:36" x14ac:dyDescent="0.25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</row>
    <row r="255" spans="4:36" x14ac:dyDescent="0.25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</row>
    <row r="256" spans="4:36" x14ac:dyDescent="0.25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</row>
    <row r="257" spans="4:36" x14ac:dyDescent="0.25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</row>
    <row r="258" spans="4:36" x14ac:dyDescent="0.25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</row>
    <row r="259" spans="4:36" x14ac:dyDescent="0.25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</row>
    <row r="260" spans="4:36" x14ac:dyDescent="0.25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</row>
    <row r="261" spans="4:36" x14ac:dyDescent="0.25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</row>
    <row r="262" spans="4:36" x14ac:dyDescent="0.25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</row>
    <row r="263" spans="4:36" x14ac:dyDescent="0.25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</row>
    <row r="264" spans="4:36" x14ac:dyDescent="0.25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</row>
    <row r="265" spans="4:36" x14ac:dyDescent="0.25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</row>
    <row r="266" spans="4:36" x14ac:dyDescent="0.25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</row>
    <row r="267" spans="4:36" x14ac:dyDescent="0.25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</row>
    <row r="268" spans="4:36" x14ac:dyDescent="0.25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</row>
    <row r="269" spans="4:36" x14ac:dyDescent="0.25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</row>
    <row r="270" spans="4:36" x14ac:dyDescent="0.25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</row>
    <row r="271" spans="4:36" x14ac:dyDescent="0.25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</row>
    <row r="272" spans="4:36" x14ac:dyDescent="0.25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</row>
    <row r="273" spans="4:36" x14ac:dyDescent="0.25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</row>
    <row r="274" spans="4:36" x14ac:dyDescent="0.25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</row>
    <row r="275" spans="4:36" x14ac:dyDescent="0.25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</row>
    <row r="276" spans="4:36" x14ac:dyDescent="0.25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</row>
    <row r="277" spans="4:36" x14ac:dyDescent="0.25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</row>
    <row r="278" spans="4:36" x14ac:dyDescent="0.25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</row>
    <row r="279" spans="4:36" x14ac:dyDescent="0.25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</row>
    <row r="280" spans="4:36" x14ac:dyDescent="0.25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</row>
    <row r="281" spans="4:36" x14ac:dyDescent="0.25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</row>
    <row r="282" spans="4:36" x14ac:dyDescent="0.25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</row>
    <row r="283" spans="4:36" x14ac:dyDescent="0.25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</row>
    <row r="284" spans="4:36" x14ac:dyDescent="0.25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</row>
    <row r="285" spans="4:36" x14ac:dyDescent="0.25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</row>
    <row r="286" spans="4:36" x14ac:dyDescent="0.25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</row>
    <row r="287" spans="4:36" x14ac:dyDescent="0.25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</row>
  </sheetData>
  <mergeCells count="3">
    <mergeCell ref="AE2:AI2"/>
    <mergeCell ref="AJ2:AN2"/>
    <mergeCell ref="Z2:AD2"/>
  </mergeCells>
  <pageMargins left="0.7" right="0.7" top="1" bottom="0.75" header="0.3" footer="0.3"/>
  <pageSetup orientation="landscape" r:id="rId1"/>
  <headerFooter>
    <oddHeader>&amp;CAppendix  B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"/>
  <sheetViews>
    <sheetView showGridLines="0" zoomScaleNormal="100" workbookViewId="0">
      <pane xSplit="3" ySplit="2" topLeftCell="D3" activePane="bottomRight" state="frozen"/>
      <selection pane="topRight" activeCell="E1" sqref="E1"/>
      <selection pane="bottomLeft" activeCell="A3" sqref="A3"/>
      <selection pane="bottomRight"/>
    </sheetView>
  </sheetViews>
  <sheetFormatPr defaultColWidth="8.85546875" defaultRowHeight="15" x14ac:dyDescent="0.25"/>
  <cols>
    <col min="1" max="1" width="40.7109375" style="5" customWidth="1"/>
    <col min="2" max="2" width="8.7109375" style="8" customWidth="1"/>
    <col min="3" max="3" width="20.7109375" style="8" customWidth="1"/>
    <col min="4" max="13" width="15.7109375" style="5" customWidth="1"/>
    <col min="14" max="14" width="21.7109375" style="5" customWidth="1"/>
    <col min="15" max="15" width="19.7109375" style="5" customWidth="1"/>
    <col min="16" max="16" width="36.7109375" style="5" customWidth="1"/>
    <col min="17" max="17" width="23.7109375" style="5" customWidth="1"/>
    <col min="18" max="18" width="30.7109375" style="5" customWidth="1"/>
    <col min="19" max="16384" width="8.85546875" style="5"/>
  </cols>
  <sheetData>
    <row r="1" spans="1:20" ht="15" customHeight="1" x14ac:dyDescent="0.25">
      <c r="B1" s="63"/>
      <c r="C1" s="63"/>
      <c r="D1" s="86" t="s">
        <v>52</v>
      </c>
      <c r="E1" s="87"/>
      <c r="F1" s="87"/>
      <c r="G1" s="87"/>
      <c r="H1" s="88"/>
      <c r="I1" s="89" t="s">
        <v>53</v>
      </c>
      <c r="J1" s="90"/>
      <c r="K1" s="90"/>
      <c r="L1" s="90"/>
      <c r="M1" s="91"/>
    </row>
    <row r="2" spans="1:20" s="16" customFormat="1" ht="14.45" customHeight="1" thickBot="1" x14ac:dyDescent="0.3">
      <c r="A2" s="33" t="s">
        <v>21</v>
      </c>
      <c r="B2" s="34" t="s">
        <v>22</v>
      </c>
      <c r="C2" s="33" t="s">
        <v>23</v>
      </c>
      <c r="D2" s="23" t="s">
        <v>18</v>
      </c>
      <c r="E2" s="19" t="s">
        <v>19</v>
      </c>
      <c r="F2" s="19" t="s">
        <v>20</v>
      </c>
      <c r="G2" s="19" t="s">
        <v>122</v>
      </c>
      <c r="H2" s="22" t="s">
        <v>135</v>
      </c>
      <c r="I2" s="19" t="s">
        <v>18</v>
      </c>
      <c r="J2" s="19" t="s">
        <v>19</v>
      </c>
      <c r="K2" s="19" t="s">
        <v>20</v>
      </c>
      <c r="L2" s="19" t="s">
        <v>122</v>
      </c>
      <c r="M2" s="22" t="s">
        <v>135</v>
      </c>
      <c r="N2" s="5"/>
      <c r="O2" s="5"/>
      <c r="P2" s="5"/>
      <c r="Q2" s="5"/>
      <c r="R2" s="5"/>
      <c r="S2" s="5"/>
      <c r="T2" s="5"/>
    </row>
    <row r="3" spans="1:20" x14ac:dyDescent="0.25">
      <c r="A3" s="16" t="s">
        <v>28</v>
      </c>
      <c r="B3" s="9">
        <v>2202</v>
      </c>
      <c r="C3" s="7" t="s">
        <v>24</v>
      </c>
      <c r="D3" s="10">
        <v>24735740</v>
      </c>
      <c r="E3" s="10">
        <v>26624196</v>
      </c>
      <c r="F3" s="10">
        <v>26079027</v>
      </c>
      <c r="G3" s="10">
        <v>27770419</v>
      </c>
      <c r="H3" s="64">
        <v>28682645</v>
      </c>
      <c r="I3" s="10">
        <v>7142936</v>
      </c>
      <c r="J3" s="10">
        <v>8995606</v>
      </c>
      <c r="K3" s="10">
        <v>10160235</v>
      </c>
      <c r="L3" s="10">
        <v>10928887</v>
      </c>
      <c r="M3" s="64">
        <v>11060010</v>
      </c>
    </row>
    <row r="4" spans="1:20" x14ac:dyDescent="0.25">
      <c r="A4" s="16" t="s">
        <v>29</v>
      </c>
      <c r="B4" s="9">
        <v>2836</v>
      </c>
      <c r="C4" s="7" t="s">
        <v>25</v>
      </c>
      <c r="D4" s="10">
        <v>28237558</v>
      </c>
      <c r="E4" s="10">
        <v>28942189</v>
      </c>
      <c r="F4" s="10">
        <v>31148541</v>
      </c>
      <c r="G4" s="10">
        <v>31848593</v>
      </c>
      <c r="H4" s="64">
        <v>30656348</v>
      </c>
      <c r="I4" s="10">
        <v>5128360</v>
      </c>
      <c r="J4" s="10">
        <v>5594275</v>
      </c>
      <c r="K4" s="10">
        <v>7295576</v>
      </c>
      <c r="L4" s="10">
        <v>7403724</v>
      </c>
      <c r="M4" s="64">
        <v>6387252</v>
      </c>
    </row>
    <row r="5" spans="1:20" x14ac:dyDescent="0.25">
      <c r="A5" s="16" t="s">
        <v>30</v>
      </c>
      <c r="B5" s="9">
        <v>2228</v>
      </c>
      <c r="C5" s="7" t="s">
        <v>25</v>
      </c>
      <c r="D5" s="10">
        <v>7931529</v>
      </c>
      <c r="E5" s="10">
        <v>6762798</v>
      </c>
      <c r="F5" s="10">
        <v>5324531</v>
      </c>
      <c r="G5" s="10">
        <v>4503620</v>
      </c>
      <c r="H5" s="64">
        <v>5133984</v>
      </c>
      <c r="I5" s="10">
        <v>0</v>
      </c>
      <c r="J5" s="10">
        <v>0</v>
      </c>
      <c r="K5" s="10">
        <v>0</v>
      </c>
      <c r="L5" s="10">
        <v>0</v>
      </c>
      <c r="M5" s="64">
        <v>0</v>
      </c>
    </row>
    <row r="6" spans="1:20" x14ac:dyDescent="0.25">
      <c r="A6" s="16" t="s">
        <v>31</v>
      </c>
      <c r="B6" s="9">
        <v>2837</v>
      </c>
      <c r="C6" s="7" t="s">
        <v>25</v>
      </c>
      <c r="D6" s="10">
        <v>18179808</v>
      </c>
      <c r="E6" s="10">
        <v>20864345</v>
      </c>
      <c r="F6" s="10">
        <v>21627796</v>
      </c>
      <c r="G6" s="10">
        <v>23388222</v>
      </c>
      <c r="H6" s="64">
        <v>23703033</v>
      </c>
      <c r="I6" s="10">
        <v>3982615</v>
      </c>
      <c r="J6" s="10">
        <v>2262784</v>
      </c>
      <c r="K6" s="10">
        <v>2548350</v>
      </c>
      <c r="L6" s="10">
        <v>3085075</v>
      </c>
      <c r="M6" s="64">
        <v>4328944</v>
      </c>
    </row>
    <row r="7" spans="1:20" x14ac:dyDescent="0.25">
      <c r="A7" s="16" t="s">
        <v>80</v>
      </c>
      <c r="B7" s="9">
        <v>2098</v>
      </c>
      <c r="C7" s="7" t="s">
        <v>26</v>
      </c>
      <c r="D7" s="10">
        <v>36855620</v>
      </c>
      <c r="E7" s="10">
        <v>41667792</v>
      </c>
      <c r="F7" s="10">
        <v>44285618</v>
      </c>
      <c r="G7" s="10">
        <v>44087905</v>
      </c>
      <c r="H7" s="64">
        <v>42190341</v>
      </c>
      <c r="I7" s="10">
        <v>675915</v>
      </c>
      <c r="J7" s="10">
        <v>506750</v>
      </c>
      <c r="K7" s="10">
        <v>729642</v>
      </c>
      <c r="L7" s="10">
        <v>860179</v>
      </c>
      <c r="M7" s="64">
        <v>656498</v>
      </c>
    </row>
    <row r="8" spans="1:20" x14ac:dyDescent="0.25">
      <c r="A8" s="16" t="s">
        <v>32</v>
      </c>
      <c r="B8" s="9">
        <v>2221</v>
      </c>
      <c r="C8" s="7" t="s">
        <v>24</v>
      </c>
      <c r="D8" s="10">
        <v>23598438</v>
      </c>
      <c r="E8" s="10">
        <v>25737086</v>
      </c>
      <c r="F8" s="10">
        <v>31428309</v>
      </c>
      <c r="G8" s="10">
        <v>34379749</v>
      </c>
      <c r="H8" s="64">
        <v>29988940</v>
      </c>
      <c r="I8" s="10">
        <v>14624752</v>
      </c>
      <c r="J8" s="10">
        <v>15566573</v>
      </c>
      <c r="K8" s="10">
        <v>13042321</v>
      </c>
      <c r="L8" s="10">
        <v>13156627</v>
      </c>
      <c r="M8" s="64">
        <v>19960990</v>
      </c>
    </row>
    <row r="9" spans="1:20" x14ac:dyDescent="0.25">
      <c r="A9" s="16" t="s">
        <v>33</v>
      </c>
      <c r="B9" s="9">
        <v>2005</v>
      </c>
      <c r="C9" s="7" t="s">
        <v>25</v>
      </c>
      <c r="D9" s="10">
        <v>21639469</v>
      </c>
      <c r="E9" s="10">
        <v>18357508</v>
      </c>
      <c r="F9" s="10">
        <v>20169536</v>
      </c>
      <c r="G9" s="10">
        <v>20925501</v>
      </c>
      <c r="H9" s="64">
        <v>19965234</v>
      </c>
      <c r="I9" s="10">
        <v>3381319</v>
      </c>
      <c r="J9" s="10">
        <v>3983013</v>
      </c>
      <c r="K9" s="10">
        <v>4386166</v>
      </c>
      <c r="L9" s="10">
        <v>4325727</v>
      </c>
      <c r="M9" s="64">
        <v>4820002</v>
      </c>
    </row>
    <row r="10" spans="1:20" x14ac:dyDescent="0.25">
      <c r="A10" s="16" t="s">
        <v>34</v>
      </c>
      <c r="B10" s="9">
        <v>2333</v>
      </c>
      <c r="C10" s="7" t="s">
        <v>26</v>
      </c>
      <c r="D10" s="10">
        <v>44054008</v>
      </c>
      <c r="E10" s="10">
        <v>44124175</v>
      </c>
      <c r="F10" s="10">
        <v>47615111</v>
      </c>
      <c r="G10" s="10">
        <v>46240831</v>
      </c>
      <c r="H10" s="64">
        <v>41819987</v>
      </c>
      <c r="I10" s="10">
        <v>10514984</v>
      </c>
      <c r="J10" s="10">
        <v>10776131</v>
      </c>
      <c r="K10" s="10">
        <v>10475898</v>
      </c>
      <c r="L10" s="10">
        <v>9572454</v>
      </c>
      <c r="M10" s="64">
        <v>8772780</v>
      </c>
    </row>
    <row r="11" spans="1:20" x14ac:dyDescent="0.25">
      <c r="A11" s="16" t="s">
        <v>35</v>
      </c>
      <c r="B11" s="9">
        <v>2329</v>
      </c>
      <c r="C11" s="7" t="s">
        <v>26</v>
      </c>
      <c r="D11" s="10">
        <v>43269208</v>
      </c>
      <c r="E11" s="10">
        <v>45704276</v>
      </c>
      <c r="F11" s="10">
        <v>45901457</v>
      </c>
      <c r="G11" s="10">
        <v>43496530</v>
      </c>
      <c r="H11" s="64">
        <v>44167538</v>
      </c>
      <c r="I11" s="10">
        <v>3246438</v>
      </c>
      <c r="J11" s="10">
        <v>2988783</v>
      </c>
      <c r="K11" s="10">
        <v>2977358</v>
      </c>
      <c r="L11" s="10">
        <v>4329939</v>
      </c>
      <c r="M11" s="64">
        <v>4973455</v>
      </c>
    </row>
    <row r="12" spans="1:20" x14ac:dyDescent="0.25">
      <c r="A12" s="16" t="s">
        <v>36</v>
      </c>
      <c r="B12" s="9">
        <v>2912</v>
      </c>
      <c r="C12" s="7" t="s">
        <v>26</v>
      </c>
      <c r="D12" s="10">
        <v>21109228</v>
      </c>
      <c r="E12" s="10">
        <v>22318671</v>
      </c>
      <c r="F12" s="10">
        <v>22917048</v>
      </c>
      <c r="G12" s="10">
        <v>22438811</v>
      </c>
      <c r="H12" s="64">
        <v>22660852</v>
      </c>
      <c r="I12" s="10">
        <v>1945538</v>
      </c>
      <c r="J12" s="10">
        <v>1065570</v>
      </c>
      <c r="K12" s="10">
        <v>942214</v>
      </c>
      <c r="L12" s="10">
        <v>882490</v>
      </c>
      <c r="M12" s="64">
        <v>885668</v>
      </c>
    </row>
    <row r="13" spans="1:20" x14ac:dyDescent="0.25">
      <c r="A13" s="16" t="s">
        <v>37</v>
      </c>
      <c r="B13" s="9">
        <v>2290</v>
      </c>
      <c r="C13" s="7" t="s">
        <v>24</v>
      </c>
      <c r="D13" s="10">
        <v>103776936</v>
      </c>
      <c r="E13" s="10">
        <v>104942553</v>
      </c>
      <c r="F13" s="10">
        <v>106681064</v>
      </c>
      <c r="G13" s="10">
        <v>109024095</v>
      </c>
      <c r="H13" s="64">
        <v>113236778</v>
      </c>
      <c r="I13" s="10">
        <v>2514648</v>
      </c>
      <c r="J13" s="10">
        <v>3560447</v>
      </c>
      <c r="K13" s="10">
        <v>2349936</v>
      </c>
      <c r="L13" s="10">
        <v>2700905</v>
      </c>
      <c r="M13" s="64">
        <v>3332222</v>
      </c>
    </row>
    <row r="14" spans="1:20" x14ac:dyDescent="0.25">
      <c r="A14" s="16" t="s">
        <v>38</v>
      </c>
      <c r="B14" s="9">
        <v>2327</v>
      </c>
      <c r="C14" s="7" t="s">
        <v>25</v>
      </c>
      <c r="D14" s="10">
        <v>16674693</v>
      </c>
      <c r="E14" s="10">
        <v>16454632</v>
      </c>
      <c r="F14" s="10">
        <v>15688838</v>
      </c>
      <c r="G14" s="10">
        <v>13780906</v>
      </c>
      <c r="H14" s="64">
        <v>14325360</v>
      </c>
      <c r="I14" s="10">
        <v>5243072</v>
      </c>
      <c r="J14" s="10">
        <v>5227481</v>
      </c>
      <c r="K14" s="10">
        <v>5156179</v>
      </c>
      <c r="L14" s="10">
        <v>5185759</v>
      </c>
      <c r="M14" s="64">
        <v>4992563</v>
      </c>
    </row>
    <row r="15" spans="1:20" x14ac:dyDescent="0.25">
      <c r="A15" s="16" t="s">
        <v>39</v>
      </c>
      <c r="B15" s="9">
        <v>2282</v>
      </c>
      <c r="C15" s="7" t="s">
        <v>27</v>
      </c>
      <c r="D15" s="10">
        <v>48484853</v>
      </c>
      <c r="E15" s="10">
        <v>41243683</v>
      </c>
      <c r="F15" s="10">
        <v>34984180</v>
      </c>
      <c r="G15" s="10">
        <v>36081111</v>
      </c>
      <c r="H15" s="64">
        <v>33784581</v>
      </c>
      <c r="I15" s="10">
        <v>127067</v>
      </c>
      <c r="J15" s="10">
        <v>392823</v>
      </c>
      <c r="K15" s="10">
        <v>172187</v>
      </c>
      <c r="L15" s="10">
        <v>103393</v>
      </c>
      <c r="M15" s="64">
        <v>71199</v>
      </c>
    </row>
    <row r="16" spans="1:20" x14ac:dyDescent="0.25">
      <c r="A16" s="16" t="s">
        <v>50</v>
      </c>
      <c r="B16" s="9">
        <v>2223</v>
      </c>
      <c r="C16" s="7" t="s">
        <v>27</v>
      </c>
      <c r="D16" s="10">
        <v>49920320</v>
      </c>
      <c r="E16" s="10">
        <v>53549249</v>
      </c>
      <c r="F16" s="10">
        <v>49805056</v>
      </c>
      <c r="G16" s="10">
        <v>53566227</v>
      </c>
      <c r="H16" s="64">
        <v>50824884</v>
      </c>
      <c r="I16" s="10">
        <v>0</v>
      </c>
      <c r="J16" s="10">
        <v>0</v>
      </c>
      <c r="K16" s="10">
        <v>0</v>
      </c>
      <c r="L16" s="10">
        <v>0</v>
      </c>
      <c r="M16" s="64">
        <v>0</v>
      </c>
    </row>
    <row r="17" spans="1:13" x14ac:dyDescent="0.25">
      <c r="A17" s="16" t="s">
        <v>40</v>
      </c>
      <c r="B17" s="9">
        <v>2920</v>
      </c>
      <c r="C17" s="7" t="s">
        <v>25</v>
      </c>
      <c r="D17" s="10">
        <v>60596184</v>
      </c>
      <c r="E17" s="10">
        <v>61006900</v>
      </c>
      <c r="F17" s="10">
        <v>63212671</v>
      </c>
      <c r="G17" s="10">
        <v>67106169</v>
      </c>
      <c r="H17" s="64">
        <v>71026151</v>
      </c>
      <c r="I17" s="10">
        <v>38397444</v>
      </c>
      <c r="J17" s="10">
        <v>43117910</v>
      </c>
      <c r="K17" s="10">
        <v>40675729</v>
      </c>
      <c r="L17" s="10">
        <v>40546508</v>
      </c>
      <c r="M17" s="64">
        <v>45425593</v>
      </c>
    </row>
    <row r="18" spans="1:13" x14ac:dyDescent="0.25">
      <c r="A18" s="16" t="s">
        <v>152</v>
      </c>
      <c r="B18" s="9">
        <v>2250</v>
      </c>
      <c r="C18" s="7" t="s">
        <v>27</v>
      </c>
      <c r="D18" s="10">
        <v>71313608</v>
      </c>
      <c r="E18" s="10">
        <v>59399941</v>
      </c>
      <c r="F18" s="10">
        <v>54913856</v>
      </c>
      <c r="G18" s="10">
        <v>40963248</v>
      </c>
      <c r="H18" s="64">
        <v>40279181</v>
      </c>
      <c r="I18" s="10">
        <v>3369682</v>
      </c>
      <c r="J18" s="10">
        <v>4182645</v>
      </c>
      <c r="K18" s="10">
        <v>2216509</v>
      </c>
      <c r="L18" s="10">
        <v>1927360</v>
      </c>
      <c r="M18" s="64">
        <v>858037</v>
      </c>
    </row>
    <row r="19" spans="1:13" x14ac:dyDescent="0.25">
      <c r="A19" s="16" t="s">
        <v>0</v>
      </c>
      <c r="B19" s="9">
        <v>2224</v>
      </c>
      <c r="C19" s="7" t="s">
        <v>26</v>
      </c>
      <c r="D19" s="10">
        <v>27300027</v>
      </c>
      <c r="E19" s="10">
        <v>31199011</v>
      </c>
      <c r="F19" s="10">
        <v>40748706</v>
      </c>
      <c r="G19" s="10">
        <v>29534771</v>
      </c>
      <c r="H19" s="64">
        <v>28236698</v>
      </c>
      <c r="I19" s="10">
        <v>0</v>
      </c>
      <c r="J19" s="10">
        <v>-2216212</v>
      </c>
      <c r="K19" s="10">
        <v>-10177482</v>
      </c>
      <c r="L19" s="10">
        <v>1018914</v>
      </c>
      <c r="M19" s="64">
        <v>469697</v>
      </c>
    </row>
    <row r="20" spans="1:13" x14ac:dyDescent="0.25">
      <c r="A20" s="16" t="s">
        <v>41</v>
      </c>
      <c r="B20" s="9" t="s">
        <v>1</v>
      </c>
      <c r="C20" s="7" t="s">
        <v>26</v>
      </c>
      <c r="D20" s="10">
        <v>20605272</v>
      </c>
      <c r="E20" s="10">
        <v>21500675</v>
      </c>
      <c r="F20" s="10">
        <v>23660077</v>
      </c>
      <c r="G20" s="10">
        <v>24782633</v>
      </c>
      <c r="H20" s="64">
        <v>26115639</v>
      </c>
      <c r="I20" s="10">
        <v>9624843</v>
      </c>
      <c r="J20" s="10">
        <v>11099815</v>
      </c>
      <c r="K20" s="10">
        <v>11607614</v>
      </c>
      <c r="L20" s="10">
        <v>12990093</v>
      </c>
      <c r="M20" s="64">
        <v>14734982</v>
      </c>
    </row>
    <row r="21" spans="1:13" x14ac:dyDescent="0.25">
      <c r="A21" s="16" t="s">
        <v>42</v>
      </c>
      <c r="B21" s="9">
        <v>2321</v>
      </c>
      <c r="C21" s="7" t="s">
        <v>26</v>
      </c>
      <c r="D21" s="10">
        <v>75358920</v>
      </c>
      <c r="E21" s="10">
        <v>77353068</v>
      </c>
      <c r="F21" s="10">
        <v>75964600</v>
      </c>
      <c r="G21" s="10">
        <v>75462412</v>
      </c>
      <c r="H21" s="64">
        <v>79532470</v>
      </c>
      <c r="I21" s="10">
        <v>21080976</v>
      </c>
      <c r="J21" s="10">
        <v>22185515</v>
      </c>
      <c r="K21" s="10">
        <v>22610911</v>
      </c>
      <c r="L21" s="10">
        <v>25241541</v>
      </c>
      <c r="M21" s="64">
        <v>28841026</v>
      </c>
    </row>
    <row r="22" spans="1:13" x14ac:dyDescent="0.25">
      <c r="A22" s="16" t="s">
        <v>2</v>
      </c>
      <c r="B22" s="9">
        <v>2471</v>
      </c>
      <c r="C22" s="7" t="s">
        <v>25</v>
      </c>
      <c r="D22" s="10">
        <v>9555115</v>
      </c>
      <c r="E22" s="10">
        <v>11239314</v>
      </c>
      <c r="F22" s="10">
        <v>12326320</v>
      </c>
      <c r="G22" s="10">
        <v>13728456</v>
      </c>
      <c r="H22" s="64">
        <v>18518858</v>
      </c>
      <c r="I22" s="10">
        <v>2176008</v>
      </c>
      <c r="J22" s="10">
        <v>3134760</v>
      </c>
      <c r="K22" s="10">
        <v>3577136</v>
      </c>
      <c r="L22" s="10">
        <v>6080291</v>
      </c>
      <c r="M22" s="64">
        <v>6090391</v>
      </c>
    </row>
    <row r="23" spans="1:13" x14ac:dyDescent="0.25">
      <c r="A23" s="16" t="s">
        <v>43</v>
      </c>
      <c r="B23" s="9">
        <v>2017</v>
      </c>
      <c r="C23" s="7" t="s">
        <v>25</v>
      </c>
      <c r="D23" s="10">
        <v>53021368</v>
      </c>
      <c r="E23" s="10">
        <v>55343005</v>
      </c>
      <c r="F23" s="10">
        <v>57880916</v>
      </c>
      <c r="G23" s="10">
        <v>59267703</v>
      </c>
      <c r="H23" s="64">
        <v>53281673</v>
      </c>
      <c r="I23" s="10">
        <v>7038542</v>
      </c>
      <c r="J23" s="10">
        <v>7382230</v>
      </c>
      <c r="K23" s="10">
        <v>7354760</v>
      </c>
      <c r="L23" s="10">
        <v>7725380</v>
      </c>
      <c r="M23" s="64">
        <v>7675005</v>
      </c>
    </row>
    <row r="24" spans="1:13" x14ac:dyDescent="0.25">
      <c r="A24" s="16" t="s">
        <v>3</v>
      </c>
      <c r="B24" s="9" t="s">
        <v>4</v>
      </c>
      <c r="C24" s="7" t="s">
        <v>25</v>
      </c>
      <c r="D24" s="10">
        <v>15331163</v>
      </c>
      <c r="E24" s="10">
        <v>18987633</v>
      </c>
      <c r="F24" s="10">
        <v>15506156</v>
      </c>
      <c r="G24" s="10">
        <v>17663949</v>
      </c>
      <c r="H24" s="64">
        <v>15689823</v>
      </c>
      <c r="I24" s="10">
        <v>0</v>
      </c>
      <c r="J24" s="10">
        <v>0</v>
      </c>
      <c r="K24" s="10">
        <v>5419</v>
      </c>
      <c r="L24" s="10">
        <v>294418</v>
      </c>
      <c r="M24" s="64">
        <v>588752</v>
      </c>
    </row>
    <row r="25" spans="1:13" x14ac:dyDescent="0.25">
      <c r="A25" s="16" t="s">
        <v>44</v>
      </c>
      <c r="B25" s="9">
        <v>2292</v>
      </c>
      <c r="C25" s="7" t="s">
        <v>26</v>
      </c>
      <c r="D25" s="10">
        <v>22373799</v>
      </c>
      <c r="E25" s="10">
        <v>21482184</v>
      </c>
      <c r="F25" s="10">
        <v>21622809</v>
      </c>
      <c r="G25" s="10">
        <v>23604634</v>
      </c>
      <c r="H25" s="64">
        <v>23347764</v>
      </c>
      <c r="I25" s="10">
        <v>3750726</v>
      </c>
      <c r="J25" s="10">
        <v>4363505</v>
      </c>
      <c r="K25" s="10">
        <v>4117672</v>
      </c>
      <c r="L25" s="10">
        <v>5317487</v>
      </c>
      <c r="M25" s="64">
        <v>5292493</v>
      </c>
    </row>
    <row r="26" spans="1:13" x14ac:dyDescent="0.25">
      <c r="A26" s="16" t="s">
        <v>45</v>
      </c>
      <c r="B26" s="9" t="s">
        <v>5</v>
      </c>
      <c r="C26" s="7" t="s">
        <v>26</v>
      </c>
      <c r="D26" s="10">
        <v>21995552</v>
      </c>
      <c r="E26" s="10">
        <v>21613593</v>
      </c>
      <c r="F26" s="10">
        <v>21636232</v>
      </c>
      <c r="G26" s="10">
        <v>21932064</v>
      </c>
      <c r="H26" s="64">
        <v>23299348</v>
      </c>
      <c r="I26" s="10">
        <v>800048</v>
      </c>
      <c r="J26" s="10">
        <v>940870</v>
      </c>
      <c r="K26" s="10">
        <v>1157722</v>
      </c>
      <c r="L26" s="10">
        <v>960853</v>
      </c>
      <c r="M26" s="64">
        <v>1363846</v>
      </c>
    </row>
    <row r="27" spans="1:13" x14ac:dyDescent="0.25">
      <c r="A27" s="16" t="s">
        <v>46</v>
      </c>
      <c r="B27" s="9">
        <v>2102</v>
      </c>
      <c r="C27" s="7" t="s">
        <v>27</v>
      </c>
      <c r="D27" s="10">
        <v>62593953</v>
      </c>
      <c r="E27" s="10">
        <v>64114116</v>
      </c>
      <c r="F27" s="10">
        <v>66817164</v>
      </c>
      <c r="G27" s="10">
        <v>65584854</v>
      </c>
      <c r="H27" s="64">
        <v>67886761</v>
      </c>
      <c r="I27" s="10">
        <v>20716</v>
      </c>
      <c r="J27" s="10">
        <v>19376</v>
      </c>
      <c r="K27" s="10">
        <v>0</v>
      </c>
      <c r="L27" s="10">
        <v>0</v>
      </c>
      <c r="M27" s="64">
        <v>0</v>
      </c>
    </row>
    <row r="28" spans="1:13" x14ac:dyDescent="0.25">
      <c r="A28" s="16"/>
      <c r="B28" s="9"/>
      <c r="C28" s="7"/>
      <c r="D28" s="10"/>
      <c r="E28" s="10"/>
      <c r="F28" s="10"/>
      <c r="G28" s="10"/>
    </row>
    <row r="29" spans="1:13" x14ac:dyDescent="0.25">
      <c r="A29" s="54"/>
      <c r="B29" s="9"/>
      <c r="C29" s="7"/>
      <c r="D29" s="10"/>
      <c r="E29" s="10"/>
      <c r="F29" s="10"/>
      <c r="G29" s="10"/>
    </row>
    <row r="30" spans="1:13" x14ac:dyDescent="0.25">
      <c r="D30" s="6"/>
      <c r="E30" s="6"/>
      <c r="F30" s="6"/>
      <c r="G30" s="6"/>
      <c r="H30" s="10"/>
      <c r="I30" s="6"/>
      <c r="J30" s="6"/>
      <c r="K30" s="6"/>
      <c r="L30" s="6"/>
      <c r="M30" s="10"/>
    </row>
    <row r="31" spans="1:13" x14ac:dyDescent="0.25">
      <c r="A31" s="65"/>
      <c r="B31" s="9"/>
      <c r="C31" s="9"/>
      <c r="D31" s="6"/>
      <c r="E31" s="6"/>
      <c r="F31" s="6"/>
      <c r="G31" s="6"/>
      <c r="H31" s="10"/>
      <c r="I31" s="6"/>
      <c r="J31" s="6"/>
      <c r="K31" s="6"/>
      <c r="L31" s="6"/>
      <c r="M31" s="10"/>
    </row>
    <row r="32" spans="1:13" x14ac:dyDescent="0.25">
      <c r="A32" s="1"/>
      <c r="B32" s="9"/>
      <c r="C32" s="7"/>
      <c r="D32" s="12"/>
      <c r="E32" s="12"/>
      <c r="F32" s="12"/>
      <c r="G32" s="11"/>
      <c r="H32" s="10"/>
      <c r="I32" s="11"/>
      <c r="J32" s="11"/>
      <c r="K32" s="11"/>
      <c r="L32" s="11"/>
      <c r="M32" s="10"/>
    </row>
  </sheetData>
  <mergeCells count="2">
    <mergeCell ref="D1:H1"/>
    <mergeCell ref="I1:M1"/>
  </mergeCells>
  <pageMargins left="0.2" right="0.2" top="1" bottom="0.75" header="0.3" footer="0.3"/>
  <pageSetup scale="90" orientation="landscape" r:id="rId1"/>
  <headerFooter>
    <oddHeader>&amp;CAppendix  C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65"/>
  <sheetViews>
    <sheetView showGridLines="0" zoomScaleNormal="100" workbookViewId="0">
      <pane xSplit="2" ySplit="2" topLeftCell="C3" activePane="bottomRight" state="frozen"/>
      <selection pane="topRight" activeCell="D1" sqref="D1"/>
      <selection pane="bottomLeft" activeCell="A3" sqref="A3"/>
      <selection pane="bottomRight"/>
    </sheetView>
  </sheetViews>
  <sheetFormatPr defaultColWidth="9.140625" defaultRowHeight="15" x14ac:dyDescent="0.25"/>
  <cols>
    <col min="1" max="1" width="40.7109375" style="5" customWidth="1"/>
    <col min="2" max="2" width="8.7109375" style="5" customWidth="1"/>
    <col min="3" max="3" width="20.7109375" style="5" customWidth="1"/>
    <col min="4" max="8" width="14.7109375" style="5" customWidth="1"/>
    <col min="9" max="13" width="12.7109375" style="5" customWidth="1"/>
    <col min="14" max="28" width="13.7109375" style="5" customWidth="1"/>
    <col min="29" max="29" width="15.28515625" style="5" customWidth="1"/>
    <col min="30" max="39" width="12.7109375" style="5" customWidth="1"/>
    <col min="40" max="54" width="15.7109375" style="5" customWidth="1"/>
    <col min="55" max="56" width="12.28515625" style="5" customWidth="1"/>
    <col min="57" max="63" width="10.7109375" style="5" customWidth="1"/>
    <col min="64" max="64" width="9.140625" style="16"/>
    <col min="65" max="16384" width="9.140625" style="5"/>
  </cols>
  <sheetData>
    <row r="1" spans="1:77" s="32" customFormat="1" ht="25.5" x14ac:dyDescent="0.2">
      <c r="D1" s="89" t="s">
        <v>112</v>
      </c>
      <c r="E1" s="90"/>
      <c r="F1" s="90"/>
      <c r="G1" s="90"/>
      <c r="H1" s="91"/>
      <c r="I1" s="90" t="s">
        <v>113</v>
      </c>
      <c r="J1" s="90"/>
      <c r="K1" s="90"/>
      <c r="L1" s="90"/>
      <c r="M1" s="90"/>
      <c r="N1" s="89" t="s">
        <v>114</v>
      </c>
      <c r="O1" s="90"/>
      <c r="P1" s="90"/>
      <c r="Q1" s="90"/>
      <c r="R1" s="91"/>
      <c r="S1" s="89" t="s">
        <v>115</v>
      </c>
      <c r="T1" s="90"/>
      <c r="U1" s="90"/>
      <c r="V1" s="90"/>
      <c r="W1" s="91"/>
      <c r="X1" s="89" t="s">
        <v>116</v>
      </c>
      <c r="Y1" s="90"/>
      <c r="Z1" s="90"/>
      <c r="AA1" s="90"/>
      <c r="AB1" s="91"/>
      <c r="AC1" s="35" t="s">
        <v>143</v>
      </c>
      <c r="AD1" s="89" t="s">
        <v>117</v>
      </c>
      <c r="AE1" s="90"/>
      <c r="AF1" s="90"/>
      <c r="AG1" s="90"/>
      <c r="AH1" s="91"/>
      <c r="AI1" s="89" t="s">
        <v>121</v>
      </c>
      <c r="AJ1" s="90"/>
      <c r="AK1" s="90"/>
      <c r="AL1" s="90"/>
      <c r="AM1" s="91"/>
      <c r="AN1" s="90" t="s">
        <v>118</v>
      </c>
      <c r="AO1" s="90"/>
      <c r="AP1" s="90"/>
      <c r="AQ1" s="90"/>
      <c r="AR1" s="90"/>
      <c r="AS1" s="89" t="s">
        <v>119</v>
      </c>
      <c r="AT1" s="90"/>
      <c r="AU1" s="90"/>
      <c r="AV1" s="90"/>
      <c r="AW1" s="91"/>
      <c r="AX1" s="90" t="s">
        <v>63</v>
      </c>
      <c r="AY1" s="90"/>
      <c r="AZ1" s="90"/>
      <c r="BA1" s="90"/>
      <c r="BB1" s="91"/>
      <c r="BC1" s="89" t="s">
        <v>120</v>
      </c>
      <c r="BD1" s="90"/>
      <c r="BE1" s="90"/>
      <c r="BF1" s="90"/>
      <c r="BG1" s="91"/>
      <c r="BH1" s="89" t="s">
        <v>64</v>
      </c>
      <c r="BI1" s="90"/>
      <c r="BJ1" s="90"/>
      <c r="BK1" s="90"/>
      <c r="BL1" s="91"/>
    </row>
    <row r="2" spans="1:77" ht="14.45" customHeight="1" thickBot="1" x14ac:dyDescent="0.3">
      <c r="A2" s="33" t="s">
        <v>21</v>
      </c>
      <c r="B2" s="34" t="s">
        <v>22</v>
      </c>
      <c r="C2" s="33" t="s">
        <v>23</v>
      </c>
      <c r="D2" s="23" t="s">
        <v>18</v>
      </c>
      <c r="E2" s="19" t="s">
        <v>19</v>
      </c>
      <c r="F2" s="19" t="s">
        <v>20</v>
      </c>
      <c r="G2" s="19" t="s">
        <v>122</v>
      </c>
      <c r="H2" s="22" t="s">
        <v>135</v>
      </c>
      <c r="I2" s="19" t="s">
        <v>18</v>
      </c>
      <c r="J2" s="19" t="s">
        <v>19</v>
      </c>
      <c r="K2" s="19" t="s">
        <v>20</v>
      </c>
      <c r="L2" s="19" t="s">
        <v>122</v>
      </c>
      <c r="M2" s="19" t="s">
        <v>135</v>
      </c>
      <c r="N2" s="23" t="s">
        <v>18</v>
      </c>
      <c r="O2" s="19" t="s">
        <v>19</v>
      </c>
      <c r="P2" s="19" t="s">
        <v>20</v>
      </c>
      <c r="Q2" s="19" t="s">
        <v>122</v>
      </c>
      <c r="R2" s="22" t="s">
        <v>135</v>
      </c>
      <c r="S2" s="23" t="s">
        <v>18</v>
      </c>
      <c r="T2" s="19" t="s">
        <v>19</v>
      </c>
      <c r="U2" s="19" t="s">
        <v>20</v>
      </c>
      <c r="V2" s="19" t="s">
        <v>122</v>
      </c>
      <c r="W2" s="22" t="s">
        <v>135</v>
      </c>
      <c r="X2" s="23" t="s">
        <v>18</v>
      </c>
      <c r="Y2" s="19" t="s">
        <v>19</v>
      </c>
      <c r="Z2" s="19" t="s">
        <v>20</v>
      </c>
      <c r="AA2" s="19" t="s">
        <v>122</v>
      </c>
      <c r="AB2" s="22" t="s">
        <v>135</v>
      </c>
      <c r="AC2" s="36" t="s">
        <v>135</v>
      </c>
      <c r="AD2" s="23" t="s">
        <v>18</v>
      </c>
      <c r="AE2" s="19" t="s">
        <v>19</v>
      </c>
      <c r="AF2" s="19" t="s">
        <v>20</v>
      </c>
      <c r="AG2" s="19" t="s">
        <v>122</v>
      </c>
      <c r="AH2" s="22" t="s">
        <v>135</v>
      </c>
      <c r="AI2" s="23" t="s">
        <v>18</v>
      </c>
      <c r="AJ2" s="19" t="s">
        <v>19</v>
      </c>
      <c r="AK2" s="19" t="s">
        <v>20</v>
      </c>
      <c r="AL2" s="19" t="s">
        <v>122</v>
      </c>
      <c r="AM2" s="22" t="s">
        <v>135</v>
      </c>
      <c r="AN2" s="19" t="s">
        <v>18</v>
      </c>
      <c r="AO2" s="19" t="s">
        <v>19</v>
      </c>
      <c r="AP2" s="19" t="s">
        <v>20</v>
      </c>
      <c r="AQ2" s="19" t="s">
        <v>122</v>
      </c>
      <c r="AR2" s="19" t="s">
        <v>135</v>
      </c>
      <c r="AS2" s="23" t="s">
        <v>18</v>
      </c>
      <c r="AT2" s="19" t="s">
        <v>19</v>
      </c>
      <c r="AU2" s="19" t="s">
        <v>20</v>
      </c>
      <c r="AV2" s="19" t="s">
        <v>122</v>
      </c>
      <c r="AW2" s="22" t="s">
        <v>135</v>
      </c>
      <c r="AX2" s="19" t="s">
        <v>18</v>
      </c>
      <c r="AY2" s="19" t="s">
        <v>19</v>
      </c>
      <c r="AZ2" s="19" t="s">
        <v>20</v>
      </c>
      <c r="BA2" s="19" t="s">
        <v>122</v>
      </c>
      <c r="BB2" s="22" t="s">
        <v>135</v>
      </c>
      <c r="BC2" s="23" t="s">
        <v>18</v>
      </c>
      <c r="BD2" s="19" t="s">
        <v>19</v>
      </c>
      <c r="BE2" s="19" t="s">
        <v>20</v>
      </c>
      <c r="BF2" s="19" t="s">
        <v>122</v>
      </c>
      <c r="BG2" s="22" t="s">
        <v>135</v>
      </c>
      <c r="BH2" s="23" t="s">
        <v>18</v>
      </c>
      <c r="BI2" s="19" t="s">
        <v>19</v>
      </c>
      <c r="BJ2" s="19" t="s">
        <v>20</v>
      </c>
      <c r="BK2" s="19" t="s">
        <v>122</v>
      </c>
      <c r="BL2" s="22" t="s">
        <v>135</v>
      </c>
      <c r="BM2" s="20"/>
      <c r="BN2" s="20"/>
      <c r="BO2" s="20"/>
      <c r="BP2" s="20"/>
      <c r="BQ2" s="20"/>
    </row>
    <row r="3" spans="1:77" x14ac:dyDescent="0.25">
      <c r="A3" s="16" t="s">
        <v>28</v>
      </c>
      <c r="B3" s="9">
        <v>2202</v>
      </c>
      <c r="C3" s="16" t="s">
        <v>69</v>
      </c>
      <c r="D3" s="66">
        <v>31878676</v>
      </c>
      <c r="E3" s="66">
        <v>35619802</v>
      </c>
      <c r="F3" s="66">
        <v>36239261</v>
      </c>
      <c r="G3" s="66">
        <v>38699306</v>
      </c>
      <c r="H3" s="37">
        <v>40688391</v>
      </c>
      <c r="I3" s="66">
        <v>0</v>
      </c>
      <c r="J3" s="66">
        <v>0</v>
      </c>
      <c r="K3" s="66">
        <v>0</v>
      </c>
      <c r="L3" s="66">
        <v>0</v>
      </c>
      <c r="M3" s="67"/>
      <c r="N3" s="66">
        <v>246878</v>
      </c>
      <c r="O3" s="66">
        <v>245431</v>
      </c>
      <c r="P3" s="66">
        <v>1888933</v>
      </c>
      <c r="Q3" s="66">
        <v>1335741</v>
      </c>
      <c r="R3" s="37">
        <v>489501</v>
      </c>
      <c r="S3" s="67">
        <v>0</v>
      </c>
      <c r="T3" s="67">
        <v>0</v>
      </c>
      <c r="U3" s="67">
        <v>0</v>
      </c>
      <c r="V3" s="67">
        <v>0</v>
      </c>
      <c r="W3" s="37">
        <v>0</v>
      </c>
      <c r="X3" s="66">
        <v>0</v>
      </c>
      <c r="Y3" s="66">
        <v>0</v>
      </c>
      <c r="Z3" s="66">
        <v>0</v>
      </c>
      <c r="AA3" s="66">
        <v>0</v>
      </c>
      <c r="AB3" s="67"/>
      <c r="AC3" s="37">
        <v>41177892</v>
      </c>
      <c r="AD3" s="66">
        <v>4040</v>
      </c>
      <c r="AE3" s="66">
        <v>9591</v>
      </c>
      <c r="AF3" s="66">
        <v>5072</v>
      </c>
      <c r="AG3" s="66">
        <v>7903</v>
      </c>
      <c r="AH3" s="37">
        <v>7968</v>
      </c>
      <c r="AI3" s="66">
        <v>0</v>
      </c>
      <c r="AJ3" s="66">
        <v>0</v>
      </c>
      <c r="AK3" s="66">
        <v>-5957</v>
      </c>
      <c r="AL3" s="66">
        <v>0</v>
      </c>
      <c r="AM3" s="37">
        <v>0</v>
      </c>
      <c r="AN3" s="10">
        <v>32129594</v>
      </c>
      <c r="AO3" s="10">
        <v>35874824</v>
      </c>
      <c r="AP3" s="10">
        <v>38127309</v>
      </c>
      <c r="AQ3" s="10">
        <v>40042950</v>
      </c>
      <c r="AR3" s="64">
        <v>41195442</v>
      </c>
      <c r="AS3" s="10">
        <v>2225266</v>
      </c>
      <c r="AT3" s="10">
        <v>2352687</v>
      </c>
      <c r="AU3" s="10">
        <v>4812411</v>
      </c>
      <c r="AV3" s="10">
        <v>5112445</v>
      </c>
      <c r="AW3" s="64">
        <v>6380194</v>
      </c>
      <c r="AX3" s="10">
        <v>29904328</v>
      </c>
      <c r="AY3" s="10">
        <v>33522137</v>
      </c>
      <c r="AZ3" s="10">
        <v>33314898</v>
      </c>
      <c r="BA3" s="10">
        <v>34930505</v>
      </c>
      <c r="BB3" s="64">
        <v>34815248</v>
      </c>
      <c r="BC3" s="68">
        <v>6.9099999999999995E-2</v>
      </c>
      <c r="BD3" s="68">
        <v>6.5299999999999997E-2</v>
      </c>
      <c r="BE3" s="68">
        <v>0.12620000000000001</v>
      </c>
      <c r="BF3" s="68">
        <v>0.1275</v>
      </c>
      <c r="BG3" s="69">
        <f>(AC3-BB3)/AR3</f>
        <v>0.15445019378600186</v>
      </c>
      <c r="BH3" s="70">
        <v>6.93E-2</v>
      </c>
      <c r="BI3" s="68">
        <v>6.5600000000000006E-2</v>
      </c>
      <c r="BJ3" s="68">
        <v>0.12620000000000001</v>
      </c>
      <c r="BK3" s="68">
        <v>0.12770000000000001</v>
      </c>
      <c r="BL3" s="69">
        <f>AW3/AR3</f>
        <v>0.15487621179061509</v>
      </c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</row>
    <row r="4" spans="1:77" x14ac:dyDescent="0.25">
      <c r="A4" s="16" t="s">
        <v>29</v>
      </c>
      <c r="B4" s="9">
        <v>2836</v>
      </c>
      <c r="C4" s="16" t="s">
        <v>25</v>
      </c>
      <c r="D4" s="66">
        <v>33365918</v>
      </c>
      <c r="E4" s="66">
        <v>34536463</v>
      </c>
      <c r="F4" s="66">
        <v>38444117</v>
      </c>
      <c r="G4" s="66">
        <v>39252317</v>
      </c>
      <c r="H4" s="37">
        <v>37043599</v>
      </c>
      <c r="I4" s="66">
        <v>0</v>
      </c>
      <c r="J4" s="66">
        <v>0</v>
      </c>
      <c r="K4" s="66">
        <v>0</v>
      </c>
      <c r="L4" s="66">
        <v>0</v>
      </c>
      <c r="M4" s="67"/>
      <c r="N4" s="66">
        <v>44333</v>
      </c>
      <c r="O4" s="66">
        <v>38338</v>
      </c>
      <c r="P4" s="66">
        <v>287686</v>
      </c>
      <c r="Q4" s="66">
        <v>109175</v>
      </c>
      <c r="R4" s="37">
        <v>88928</v>
      </c>
      <c r="S4" s="67">
        <v>0</v>
      </c>
      <c r="T4" s="67">
        <v>0</v>
      </c>
      <c r="U4" s="67">
        <v>0</v>
      </c>
      <c r="V4" s="67">
        <v>0</v>
      </c>
      <c r="W4" s="37">
        <v>0</v>
      </c>
      <c r="X4" s="66">
        <v>0</v>
      </c>
      <c r="Y4" s="66">
        <v>0</v>
      </c>
      <c r="Z4" s="66">
        <v>0</v>
      </c>
      <c r="AA4" s="66">
        <v>0</v>
      </c>
      <c r="AB4" s="67"/>
      <c r="AC4" s="37">
        <v>37132527</v>
      </c>
      <c r="AD4" s="66">
        <v>0</v>
      </c>
      <c r="AE4" s="66">
        <v>0</v>
      </c>
      <c r="AF4" s="66">
        <v>0</v>
      </c>
      <c r="AG4" s="66">
        <v>0</v>
      </c>
      <c r="AH4" s="37">
        <v>0</v>
      </c>
      <c r="AI4" s="66">
        <v>0</v>
      </c>
      <c r="AJ4" s="66">
        <v>0</v>
      </c>
      <c r="AK4" s="66">
        <v>0</v>
      </c>
      <c r="AL4" s="66">
        <v>0</v>
      </c>
      <c r="AM4" s="37">
        <v>0</v>
      </c>
      <c r="AN4" s="10">
        <v>33410252</v>
      </c>
      <c r="AO4" s="10">
        <v>34574801</v>
      </c>
      <c r="AP4" s="10">
        <v>38731803</v>
      </c>
      <c r="AQ4" s="10">
        <v>39361492</v>
      </c>
      <c r="AR4" s="64">
        <v>37132527</v>
      </c>
      <c r="AS4" s="10">
        <v>7562680</v>
      </c>
      <c r="AT4" s="10">
        <v>6267890</v>
      </c>
      <c r="AU4" s="10">
        <v>8019442</v>
      </c>
      <c r="AV4" s="10">
        <v>7265717</v>
      </c>
      <c r="AW4" s="64">
        <v>5229981</v>
      </c>
      <c r="AX4" s="10">
        <v>25847572</v>
      </c>
      <c r="AY4" s="10">
        <v>28306911</v>
      </c>
      <c r="AZ4" s="10">
        <v>30712361</v>
      </c>
      <c r="BA4" s="10">
        <v>32095775</v>
      </c>
      <c r="BB4" s="64">
        <v>31902546</v>
      </c>
      <c r="BC4" s="68">
        <v>0.22639999999999999</v>
      </c>
      <c r="BD4" s="68">
        <v>0.18129999999999999</v>
      </c>
      <c r="BE4" s="68">
        <v>0.20710000000000001</v>
      </c>
      <c r="BF4" s="68">
        <v>0.18459999999999999</v>
      </c>
      <c r="BG4" s="69">
        <f t="shared" ref="BG4:BG27" si="0">(AC4-BB4)/AR4</f>
        <v>0.14084635284854166</v>
      </c>
      <c r="BH4" s="70">
        <v>0.22639999999999999</v>
      </c>
      <c r="BI4" s="68">
        <v>0.18129999999999999</v>
      </c>
      <c r="BJ4" s="68">
        <v>0.20710000000000001</v>
      </c>
      <c r="BK4" s="68">
        <v>0.18459999999999999</v>
      </c>
      <c r="BL4" s="69">
        <f t="shared" ref="BL4:BL27" si="1">AW4/AR4</f>
        <v>0.14084635284854166</v>
      </c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</row>
    <row r="5" spans="1:77" x14ac:dyDescent="0.25">
      <c r="A5" s="16" t="s">
        <v>30</v>
      </c>
      <c r="B5" s="9">
        <v>2228</v>
      </c>
      <c r="C5" s="16" t="s">
        <v>25</v>
      </c>
      <c r="D5" s="66">
        <v>7935662</v>
      </c>
      <c r="E5" s="66">
        <v>6777667</v>
      </c>
      <c r="F5" s="66">
        <v>5348774</v>
      </c>
      <c r="G5" s="66">
        <v>4503620</v>
      </c>
      <c r="H5" s="37">
        <v>5133984</v>
      </c>
      <c r="I5" s="66">
        <v>0</v>
      </c>
      <c r="J5" s="66">
        <v>0</v>
      </c>
      <c r="K5" s="66">
        <v>0</v>
      </c>
      <c r="L5" s="66">
        <v>0</v>
      </c>
      <c r="M5" s="67"/>
      <c r="N5" s="66">
        <v>0</v>
      </c>
      <c r="O5" s="66">
        <v>0</v>
      </c>
      <c r="P5" s="66">
        <v>0</v>
      </c>
      <c r="Q5" s="66">
        <v>0</v>
      </c>
      <c r="R5" s="37">
        <v>3598</v>
      </c>
      <c r="S5" s="67">
        <v>0</v>
      </c>
      <c r="T5" s="67">
        <v>0</v>
      </c>
      <c r="U5" s="67">
        <v>0</v>
      </c>
      <c r="V5" s="67">
        <v>0</v>
      </c>
      <c r="W5" s="37">
        <v>0</v>
      </c>
      <c r="X5" s="66">
        <v>0</v>
      </c>
      <c r="Y5" s="66">
        <v>0</v>
      </c>
      <c r="Z5" s="66">
        <v>0</v>
      </c>
      <c r="AA5" s="66">
        <v>0</v>
      </c>
      <c r="AB5" s="67"/>
      <c r="AC5" s="37">
        <v>5137582</v>
      </c>
      <c r="AD5" s="66">
        <v>0</v>
      </c>
      <c r="AE5" s="66">
        <v>0</v>
      </c>
      <c r="AF5" s="66">
        <v>0</v>
      </c>
      <c r="AG5" s="66">
        <v>0</v>
      </c>
      <c r="AH5" s="37">
        <v>0</v>
      </c>
      <c r="AI5" s="66">
        <v>15722</v>
      </c>
      <c r="AJ5" s="66">
        <v>6904</v>
      </c>
      <c r="AK5" s="66">
        <v>10937</v>
      </c>
      <c r="AL5" s="66">
        <v>0</v>
      </c>
      <c r="AM5" s="37">
        <v>0</v>
      </c>
      <c r="AN5" s="10">
        <v>7951384</v>
      </c>
      <c r="AO5" s="10">
        <v>6784571</v>
      </c>
      <c r="AP5" s="10">
        <v>5359711</v>
      </c>
      <c r="AQ5" s="10">
        <v>4503620</v>
      </c>
      <c r="AR5" s="64">
        <v>5137582</v>
      </c>
      <c r="AS5" s="10">
        <v>-898028</v>
      </c>
      <c r="AT5" s="10">
        <v>-685398</v>
      </c>
      <c r="AU5" s="10">
        <v>-356829</v>
      </c>
      <c r="AV5" s="10">
        <v>-209973</v>
      </c>
      <c r="AW5" s="64">
        <v>546324</v>
      </c>
      <c r="AX5" s="10">
        <v>8849412</v>
      </c>
      <c r="AY5" s="10">
        <v>7469969</v>
      </c>
      <c r="AZ5" s="10">
        <v>5716540</v>
      </c>
      <c r="BA5" s="10">
        <v>4713593</v>
      </c>
      <c r="BB5" s="64">
        <v>4591258</v>
      </c>
      <c r="BC5" s="68">
        <v>-0.1149</v>
      </c>
      <c r="BD5" s="68">
        <v>-0.10199999999999999</v>
      </c>
      <c r="BE5" s="68">
        <v>-6.8599999999999994E-2</v>
      </c>
      <c r="BF5" s="68">
        <v>-4.6600000000000003E-2</v>
      </c>
      <c r="BG5" s="69">
        <f t="shared" si="0"/>
        <v>0.10633874067606122</v>
      </c>
      <c r="BH5" s="70">
        <v>-0.11289999000000001</v>
      </c>
      <c r="BI5" s="68">
        <v>-0.10100000000000001</v>
      </c>
      <c r="BJ5" s="68">
        <v>-6.6600000000000006E-2</v>
      </c>
      <c r="BK5" s="68">
        <v>-4.6600000000000003E-2</v>
      </c>
      <c r="BL5" s="69">
        <f t="shared" si="1"/>
        <v>0.10633874067606122</v>
      </c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</row>
    <row r="6" spans="1:77" x14ac:dyDescent="0.25">
      <c r="A6" s="16" t="s">
        <v>31</v>
      </c>
      <c r="B6" s="9">
        <v>2837</v>
      </c>
      <c r="C6" s="16" t="s">
        <v>25</v>
      </c>
      <c r="D6" s="66">
        <v>20607038</v>
      </c>
      <c r="E6" s="66">
        <v>21428187</v>
      </c>
      <c r="F6" s="66">
        <v>22474687</v>
      </c>
      <c r="G6" s="66">
        <v>24854047</v>
      </c>
      <c r="H6" s="37">
        <v>28333482</v>
      </c>
      <c r="I6" s="66">
        <v>0</v>
      </c>
      <c r="J6" s="66">
        <v>0</v>
      </c>
      <c r="K6" s="66">
        <v>0</v>
      </c>
      <c r="L6" s="66">
        <v>0</v>
      </c>
      <c r="M6" s="67"/>
      <c r="N6" s="66">
        <v>47007</v>
      </c>
      <c r="O6" s="66">
        <v>87663</v>
      </c>
      <c r="P6" s="66">
        <v>183751</v>
      </c>
      <c r="Q6" s="66">
        <v>3283126</v>
      </c>
      <c r="R6" s="37">
        <v>0</v>
      </c>
      <c r="S6" s="67">
        <v>0</v>
      </c>
      <c r="T6" s="67">
        <v>0</v>
      </c>
      <c r="U6" s="67">
        <v>0</v>
      </c>
      <c r="V6" s="67">
        <v>0</v>
      </c>
      <c r="W6" s="37">
        <v>0</v>
      </c>
      <c r="X6" s="66">
        <v>0</v>
      </c>
      <c r="Y6" s="66">
        <v>0</v>
      </c>
      <c r="Z6" s="66">
        <v>0</v>
      </c>
      <c r="AA6" s="66">
        <v>0</v>
      </c>
      <c r="AB6" s="67"/>
      <c r="AC6" s="37">
        <v>28333482</v>
      </c>
      <c r="AD6" s="66">
        <v>50708</v>
      </c>
      <c r="AE6" s="66">
        <v>17129</v>
      </c>
      <c r="AF6" s="66">
        <v>15100</v>
      </c>
      <c r="AG6" s="66">
        <v>27543</v>
      </c>
      <c r="AH6" s="37">
        <v>44638</v>
      </c>
      <c r="AI6" s="66">
        <v>-34752</v>
      </c>
      <c r="AJ6" s="66">
        <v>10681</v>
      </c>
      <c r="AK6" s="66">
        <v>0</v>
      </c>
      <c r="AL6" s="66">
        <v>0</v>
      </c>
      <c r="AM6" s="37">
        <v>-51278</v>
      </c>
      <c r="AN6" s="10">
        <v>20670000</v>
      </c>
      <c r="AO6" s="10">
        <v>21543660</v>
      </c>
      <c r="AP6" s="10">
        <v>22673538</v>
      </c>
      <c r="AQ6" s="10">
        <v>28164716</v>
      </c>
      <c r="AR6" s="64">
        <v>28326842</v>
      </c>
      <c r="AS6" s="10">
        <v>706001</v>
      </c>
      <c r="AT6" s="10">
        <v>1483052</v>
      </c>
      <c r="AU6" s="10">
        <v>2145567</v>
      </c>
      <c r="AV6" s="10">
        <v>5007102</v>
      </c>
      <c r="AW6" s="64">
        <v>2740782</v>
      </c>
      <c r="AX6" s="10">
        <v>19964000</v>
      </c>
      <c r="AY6" s="10">
        <v>20060608</v>
      </c>
      <c r="AZ6" s="10">
        <v>20527971</v>
      </c>
      <c r="BA6" s="10">
        <v>23157614</v>
      </c>
      <c r="BB6" s="64">
        <v>25586060</v>
      </c>
      <c r="BC6" s="68">
        <v>3.3399989999999997E-2</v>
      </c>
      <c r="BD6" s="68">
        <v>6.7500000000000004E-2</v>
      </c>
      <c r="BE6" s="68">
        <v>9.4E-2</v>
      </c>
      <c r="BF6" s="68">
        <v>0.17680000000000001</v>
      </c>
      <c r="BG6" s="69">
        <f t="shared" si="0"/>
        <v>9.6990056286542642E-2</v>
      </c>
      <c r="BH6" s="70">
        <v>3.4200000000000001E-2</v>
      </c>
      <c r="BI6" s="68">
        <v>6.88E-2</v>
      </c>
      <c r="BJ6" s="68">
        <v>9.4600000000000004E-2</v>
      </c>
      <c r="BK6" s="68">
        <v>0.17780000000000001</v>
      </c>
      <c r="BL6" s="69">
        <f t="shared" si="1"/>
        <v>9.6755649641424912E-2</v>
      </c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</row>
    <row r="7" spans="1:77" x14ac:dyDescent="0.25">
      <c r="A7" s="16" t="s">
        <v>80</v>
      </c>
      <c r="B7" s="9">
        <v>2098</v>
      </c>
      <c r="C7" s="16" t="s">
        <v>26</v>
      </c>
      <c r="D7" s="66">
        <v>37531536</v>
      </c>
      <c r="E7" s="66">
        <v>42174542</v>
      </c>
      <c r="F7" s="66">
        <v>45015260</v>
      </c>
      <c r="G7" s="66">
        <v>44948084</v>
      </c>
      <c r="H7" s="37">
        <v>42846839</v>
      </c>
      <c r="I7" s="66">
        <v>0</v>
      </c>
      <c r="J7" s="66">
        <v>0</v>
      </c>
      <c r="K7" s="66">
        <v>0</v>
      </c>
      <c r="L7" s="66">
        <v>0</v>
      </c>
      <c r="M7" s="67"/>
      <c r="N7" s="66">
        <v>153718</v>
      </c>
      <c r="O7" s="66">
        <v>168069</v>
      </c>
      <c r="P7" s="66">
        <v>163766</v>
      </c>
      <c r="Q7" s="66">
        <v>162102</v>
      </c>
      <c r="R7" s="37">
        <v>130974</v>
      </c>
      <c r="S7" s="67">
        <v>0</v>
      </c>
      <c r="T7" s="67">
        <v>0</v>
      </c>
      <c r="U7" s="67">
        <v>0</v>
      </c>
      <c r="V7" s="67">
        <v>0</v>
      </c>
      <c r="W7" s="37">
        <v>0</v>
      </c>
      <c r="X7" s="66">
        <v>0</v>
      </c>
      <c r="Y7" s="66">
        <v>0</v>
      </c>
      <c r="Z7" s="66">
        <v>0</v>
      </c>
      <c r="AA7" s="66">
        <v>0</v>
      </c>
      <c r="AB7" s="67"/>
      <c r="AC7" s="37">
        <v>42977813</v>
      </c>
      <c r="AD7" s="66">
        <v>215621</v>
      </c>
      <c r="AE7" s="66">
        <v>-146926</v>
      </c>
      <c r="AF7" s="66">
        <v>97237</v>
      </c>
      <c r="AG7" s="66">
        <v>0</v>
      </c>
      <c r="AH7" s="37">
        <v>0</v>
      </c>
      <c r="AI7" s="66">
        <v>0</v>
      </c>
      <c r="AJ7" s="66">
        <v>0</v>
      </c>
      <c r="AK7" s="66">
        <v>0</v>
      </c>
      <c r="AL7" s="66">
        <v>0</v>
      </c>
      <c r="AM7" s="37">
        <v>0</v>
      </c>
      <c r="AN7" s="10">
        <v>37900875</v>
      </c>
      <c r="AO7" s="10">
        <v>42195685</v>
      </c>
      <c r="AP7" s="10">
        <v>45276263</v>
      </c>
      <c r="AQ7" s="10">
        <v>45110186</v>
      </c>
      <c r="AR7" s="64">
        <v>42977813</v>
      </c>
      <c r="AS7" s="10">
        <v>6778727</v>
      </c>
      <c r="AT7" s="10">
        <v>7917030</v>
      </c>
      <c r="AU7" s="10">
        <v>9226336</v>
      </c>
      <c r="AV7" s="10">
        <v>8534602</v>
      </c>
      <c r="AW7" s="64">
        <v>8176110</v>
      </c>
      <c r="AX7" s="10">
        <v>31122148</v>
      </c>
      <c r="AY7" s="10">
        <v>34278655</v>
      </c>
      <c r="AZ7" s="10">
        <v>36049927</v>
      </c>
      <c r="BA7" s="10">
        <v>36575584</v>
      </c>
      <c r="BB7" s="64">
        <v>34801703</v>
      </c>
      <c r="BC7" s="68">
        <v>0.17319999999999999</v>
      </c>
      <c r="BD7" s="68">
        <v>0.19109999999999999</v>
      </c>
      <c r="BE7" s="68">
        <v>0.2016</v>
      </c>
      <c r="BF7" s="68">
        <v>0.18920000000000001</v>
      </c>
      <c r="BG7" s="69">
        <f t="shared" si="0"/>
        <v>0.1902402525693897</v>
      </c>
      <c r="BH7" s="70">
        <v>0.1789</v>
      </c>
      <c r="BI7" s="68">
        <v>0.18759999999999999</v>
      </c>
      <c r="BJ7" s="68">
        <v>0.20380000000000001</v>
      </c>
      <c r="BK7" s="68">
        <v>0.18920000000000001</v>
      </c>
      <c r="BL7" s="69">
        <f t="shared" si="1"/>
        <v>0.1902402525693897</v>
      </c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</row>
    <row r="8" spans="1:77" x14ac:dyDescent="0.25">
      <c r="A8" s="16" t="s">
        <v>32</v>
      </c>
      <c r="B8" s="9">
        <v>2221</v>
      </c>
      <c r="C8" s="16" t="s">
        <v>69</v>
      </c>
      <c r="D8" s="66">
        <v>42982710</v>
      </c>
      <c r="E8" s="66">
        <v>45077164</v>
      </c>
      <c r="F8" s="66">
        <v>48477376</v>
      </c>
      <c r="G8" s="66">
        <v>51718000</v>
      </c>
      <c r="H8" s="37">
        <v>58470212</v>
      </c>
      <c r="I8" s="66">
        <v>7282082</v>
      </c>
      <c r="J8" s="66">
        <v>7026559</v>
      </c>
      <c r="K8" s="66">
        <v>7305301</v>
      </c>
      <c r="L8" s="66">
        <v>8624839</v>
      </c>
      <c r="M8" s="67"/>
      <c r="N8" s="66">
        <v>54805</v>
      </c>
      <c r="O8" s="66">
        <v>20978</v>
      </c>
      <c r="P8" s="66">
        <v>24847</v>
      </c>
      <c r="Q8" s="66">
        <v>42939</v>
      </c>
      <c r="R8" s="37">
        <v>0</v>
      </c>
      <c r="S8" s="67">
        <v>0</v>
      </c>
      <c r="T8" s="67">
        <v>0</v>
      </c>
      <c r="U8" s="67">
        <v>0</v>
      </c>
      <c r="V8" s="67">
        <v>0</v>
      </c>
      <c r="W8" s="37">
        <v>185950</v>
      </c>
      <c r="X8" s="66">
        <v>366729</v>
      </c>
      <c r="Y8" s="66">
        <v>252152</v>
      </c>
      <c r="Z8" s="66">
        <v>231562</v>
      </c>
      <c r="AA8" s="66">
        <v>337960</v>
      </c>
      <c r="AB8" s="67"/>
      <c r="AC8" s="37">
        <v>58656162</v>
      </c>
      <c r="AD8" s="66">
        <v>0</v>
      </c>
      <c r="AE8" s="66">
        <v>0</v>
      </c>
      <c r="AF8" s="66">
        <v>0</v>
      </c>
      <c r="AG8" s="66">
        <v>0</v>
      </c>
      <c r="AH8" s="37">
        <v>0</v>
      </c>
      <c r="AI8" s="66">
        <v>0</v>
      </c>
      <c r="AJ8" s="66">
        <v>0</v>
      </c>
      <c r="AK8" s="66">
        <v>0</v>
      </c>
      <c r="AL8" s="66">
        <v>0</v>
      </c>
      <c r="AM8" s="37">
        <v>0</v>
      </c>
      <c r="AN8" s="10">
        <v>50686326</v>
      </c>
      <c r="AO8" s="10">
        <v>52376853</v>
      </c>
      <c r="AP8" s="10">
        <v>56039086</v>
      </c>
      <c r="AQ8" s="10">
        <v>60723738</v>
      </c>
      <c r="AR8" s="64">
        <v>58656162</v>
      </c>
      <c r="AS8" s="10">
        <v>460570</v>
      </c>
      <c r="AT8" s="10">
        <v>-394507</v>
      </c>
      <c r="AU8" s="10">
        <v>723574</v>
      </c>
      <c r="AV8" s="10">
        <v>2772824</v>
      </c>
      <c r="AW8" s="64">
        <v>-200567</v>
      </c>
      <c r="AX8" s="10">
        <v>50225756</v>
      </c>
      <c r="AY8" s="10">
        <v>52771360</v>
      </c>
      <c r="AZ8" s="10">
        <v>55315512</v>
      </c>
      <c r="BA8" s="10">
        <v>57950914</v>
      </c>
      <c r="BB8" s="64">
        <v>58856729</v>
      </c>
      <c r="BC8" s="68">
        <v>9.1000000000000004E-3</v>
      </c>
      <c r="BD8" s="68">
        <v>-7.4999999999999997E-3</v>
      </c>
      <c r="BE8" s="68">
        <v>1.29E-2</v>
      </c>
      <c r="BF8" s="68">
        <v>4.5699999999999998E-2</v>
      </c>
      <c r="BG8" s="69">
        <f t="shared" si="0"/>
        <v>-3.4193679429622417E-3</v>
      </c>
      <c r="BH8" s="70">
        <v>9.1000000000000004E-3</v>
      </c>
      <c r="BI8" s="68">
        <v>-7.4999999999999997E-3</v>
      </c>
      <c r="BJ8" s="68">
        <v>1.29E-2</v>
      </c>
      <c r="BK8" s="68">
        <v>4.5699999999999998E-2</v>
      </c>
      <c r="BL8" s="69">
        <f t="shared" si="1"/>
        <v>-3.4193679429622417E-3</v>
      </c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</row>
    <row r="9" spans="1:77" x14ac:dyDescent="0.25">
      <c r="A9" s="16" t="s">
        <v>33</v>
      </c>
      <c r="B9" s="9">
        <v>2005</v>
      </c>
      <c r="C9" s="16" t="s">
        <v>25</v>
      </c>
      <c r="D9" s="66">
        <v>25020788</v>
      </c>
      <c r="E9" s="66">
        <v>22340521</v>
      </c>
      <c r="F9" s="66">
        <v>24555702</v>
      </c>
      <c r="G9" s="66">
        <v>25251229</v>
      </c>
      <c r="H9" s="37">
        <v>24785236</v>
      </c>
      <c r="I9" s="66">
        <v>0</v>
      </c>
      <c r="J9" s="66">
        <v>0</v>
      </c>
      <c r="K9" s="66">
        <v>0</v>
      </c>
      <c r="L9" s="66">
        <v>0</v>
      </c>
      <c r="M9" s="67"/>
      <c r="N9" s="66">
        <v>207432</v>
      </c>
      <c r="O9" s="66">
        <v>201642</v>
      </c>
      <c r="P9" s="66">
        <v>219428</v>
      </c>
      <c r="Q9" s="66">
        <v>171104</v>
      </c>
      <c r="R9" s="37">
        <v>172786</v>
      </c>
      <c r="S9" s="67">
        <v>0</v>
      </c>
      <c r="T9" s="67">
        <v>0</v>
      </c>
      <c r="U9" s="67">
        <v>0</v>
      </c>
      <c r="V9" s="67">
        <v>0</v>
      </c>
      <c r="W9" s="37">
        <v>0</v>
      </c>
      <c r="X9" s="66">
        <v>0</v>
      </c>
      <c r="Y9" s="66">
        <v>0</v>
      </c>
      <c r="Z9" s="66">
        <v>0</v>
      </c>
      <c r="AA9" s="66">
        <v>0</v>
      </c>
      <c r="AB9" s="67"/>
      <c r="AC9" s="37">
        <v>24958022</v>
      </c>
      <c r="AD9" s="66">
        <v>0</v>
      </c>
      <c r="AE9" s="66">
        <v>0</v>
      </c>
      <c r="AF9" s="66">
        <v>0</v>
      </c>
      <c r="AG9" s="66">
        <v>0</v>
      </c>
      <c r="AH9" s="37">
        <v>0</v>
      </c>
      <c r="AI9" s="66">
        <v>0</v>
      </c>
      <c r="AJ9" s="66">
        <v>0</v>
      </c>
      <c r="AK9" s="66">
        <v>0</v>
      </c>
      <c r="AL9" s="66">
        <v>0</v>
      </c>
      <c r="AM9" s="37">
        <v>0</v>
      </c>
      <c r="AN9" s="10">
        <v>25228220</v>
      </c>
      <c r="AO9" s="10">
        <v>22542163</v>
      </c>
      <c r="AP9" s="10">
        <v>24775130</v>
      </c>
      <c r="AQ9" s="10">
        <v>25422333</v>
      </c>
      <c r="AR9" s="64">
        <v>24958022</v>
      </c>
      <c r="AS9" s="10">
        <v>4988545</v>
      </c>
      <c r="AT9" s="10">
        <v>3364745</v>
      </c>
      <c r="AU9" s="10">
        <v>4713006</v>
      </c>
      <c r="AV9" s="10">
        <v>4283436</v>
      </c>
      <c r="AW9" s="64">
        <v>3019559</v>
      </c>
      <c r="AX9" s="10">
        <v>20239675</v>
      </c>
      <c r="AY9" s="10">
        <v>19177418</v>
      </c>
      <c r="AZ9" s="10">
        <v>20062124</v>
      </c>
      <c r="BA9" s="10">
        <v>21138897</v>
      </c>
      <c r="BB9" s="64">
        <v>21938463</v>
      </c>
      <c r="BC9" s="68">
        <v>0.19769999999999999</v>
      </c>
      <c r="BD9" s="68">
        <v>0.14929999999999999</v>
      </c>
      <c r="BE9" s="68">
        <v>0.19020000000000001</v>
      </c>
      <c r="BF9" s="68">
        <v>0.16850000000000001</v>
      </c>
      <c r="BG9" s="69">
        <f t="shared" si="0"/>
        <v>0.12098550918818807</v>
      </c>
      <c r="BH9" s="70">
        <v>0.19769999999999999</v>
      </c>
      <c r="BI9" s="68">
        <v>0.14929999999999999</v>
      </c>
      <c r="BJ9" s="68">
        <v>0.19020000000000001</v>
      </c>
      <c r="BK9" s="68">
        <v>0.16850000000000001</v>
      </c>
      <c r="BL9" s="69">
        <f t="shared" si="1"/>
        <v>0.12098550918818807</v>
      </c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</row>
    <row r="10" spans="1:77" x14ac:dyDescent="0.25">
      <c r="A10" s="16" t="s">
        <v>34</v>
      </c>
      <c r="B10" s="9">
        <v>2333</v>
      </c>
      <c r="C10" s="16" t="s">
        <v>26</v>
      </c>
      <c r="D10" s="66">
        <v>54568988</v>
      </c>
      <c r="E10" s="66">
        <v>54900307</v>
      </c>
      <c r="F10" s="66">
        <v>58091009</v>
      </c>
      <c r="G10" s="66">
        <v>55813286</v>
      </c>
      <c r="H10" s="37">
        <v>50592766</v>
      </c>
      <c r="I10" s="66">
        <v>0</v>
      </c>
      <c r="J10" s="66">
        <v>0</v>
      </c>
      <c r="K10" s="66">
        <v>0</v>
      </c>
      <c r="L10" s="66">
        <v>0</v>
      </c>
      <c r="M10" s="67"/>
      <c r="N10" s="66">
        <v>1493206</v>
      </c>
      <c r="O10" s="66">
        <v>1323370</v>
      </c>
      <c r="P10" s="66">
        <v>1141753</v>
      </c>
      <c r="Q10" s="66">
        <v>688795</v>
      </c>
      <c r="R10" s="37">
        <v>143698</v>
      </c>
      <c r="S10" s="67">
        <v>0</v>
      </c>
      <c r="T10" s="67">
        <v>0</v>
      </c>
      <c r="U10" s="67">
        <v>0</v>
      </c>
      <c r="V10" s="67">
        <v>0</v>
      </c>
      <c r="W10" s="37">
        <v>0</v>
      </c>
      <c r="X10" s="66">
        <v>0</v>
      </c>
      <c r="Y10" s="66">
        <v>0</v>
      </c>
      <c r="Z10" s="66">
        <v>0</v>
      </c>
      <c r="AA10" s="66">
        <v>0</v>
      </c>
      <c r="AB10" s="67"/>
      <c r="AC10" s="37">
        <v>50736464</v>
      </c>
      <c r="AD10" s="66">
        <v>0</v>
      </c>
      <c r="AE10" s="66">
        <v>0</v>
      </c>
      <c r="AF10" s="66">
        <v>0</v>
      </c>
      <c r="AG10" s="66">
        <v>0</v>
      </c>
      <c r="AH10" s="37">
        <v>0</v>
      </c>
      <c r="AI10" s="66">
        <v>0</v>
      </c>
      <c r="AJ10" s="66">
        <v>0</v>
      </c>
      <c r="AK10" s="66">
        <v>0</v>
      </c>
      <c r="AL10" s="66">
        <v>0</v>
      </c>
      <c r="AM10" s="37">
        <v>0</v>
      </c>
      <c r="AN10" s="10">
        <v>56062196</v>
      </c>
      <c r="AO10" s="10">
        <v>56223677</v>
      </c>
      <c r="AP10" s="10">
        <v>59232762</v>
      </c>
      <c r="AQ10" s="10">
        <v>56502081</v>
      </c>
      <c r="AR10" s="64">
        <v>50736464</v>
      </c>
      <c r="AS10" s="10">
        <v>220582</v>
      </c>
      <c r="AT10" s="10">
        <v>-83920</v>
      </c>
      <c r="AU10" s="10">
        <v>1949554</v>
      </c>
      <c r="AV10" s="10">
        <v>9601036</v>
      </c>
      <c r="AW10" s="64">
        <v>10246256</v>
      </c>
      <c r="AX10" s="10">
        <v>55841612</v>
      </c>
      <c r="AY10" s="10">
        <v>56307597</v>
      </c>
      <c r="AZ10" s="10">
        <v>57283208</v>
      </c>
      <c r="BA10" s="10">
        <v>46901045</v>
      </c>
      <c r="BB10" s="64">
        <v>40490208</v>
      </c>
      <c r="BC10" s="68">
        <v>3.8999899999999999E-3</v>
      </c>
      <c r="BD10" s="68">
        <v>-1.5E-3</v>
      </c>
      <c r="BE10" s="68">
        <v>3.2899999999999999E-2</v>
      </c>
      <c r="BF10" s="68">
        <v>0.1699</v>
      </c>
      <c r="BG10" s="69">
        <f t="shared" si="0"/>
        <v>0.2019505340380047</v>
      </c>
      <c r="BH10" s="70">
        <v>3.8999899999999999E-3</v>
      </c>
      <c r="BI10" s="68">
        <v>-1.5E-3</v>
      </c>
      <c r="BJ10" s="68">
        <v>3.2899999999999999E-2</v>
      </c>
      <c r="BK10" s="68">
        <v>0.1699</v>
      </c>
      <c r="BL10" s="69">
        <f t="shared" si="1"/>
        <v>0.2019505340380047</v>
      </c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</row>
    <row r="11" spans="1:77" x14ac:dyDescent="0.25">
      <c r="A11" s="16" t="s">
        <v>35</v>
      </c>
      <c r="B11" s="9">
        <v>2329</v>
      </c>
      <c r="C11" s="16" t="s">
        <v>26</v>
      </c>
      <c r="D11" s="66">
        <v>46515652</v>
      </c>
      <c r="E11" s="66">
        <v>48693059</v>
      </c>
      <c r="F11" s="66">
        <v>48878905</v>
      </c>
      <c r="G11" s="66">
        <v>47826470</v>
      </c>
      <c r="H11" s="37">
        <v>49140993</v>
      </c>
      <c r="I11" s="66">
        <v>0</v>
      </c>
      <c r="J11" s="66">
        <v>0</v>
      </c>
      <c r="K11" s="66">
        <v>0</v>
      </c>
      <c r="L11" s="66">
        <v>0</v>
      </c>
      <c r="M11" s="67"/>
      <c r="N11" s="66">
        <v>445721</v>
      </c>
      <c r="O11" s="66">
        <v>524670</v>
      </c>
      <c r="P11" s="66">
        <v>1106765</v>
      </c>
      <c r="Q11" s="66">
        <v>633323</v>
      </c>
      <c r="R11" s="37">
        <v>909395</v>
      </c>
      <c r="S11" s="67">
        <v>0</v>
      </c>
      <c r="T11" s="67">
        <v>0</v>
      </c>
      <c r="U11" s="67">
        <v>0</v>
      </c>
      <c r="V11" s="67">
        <v>0</v>
      </c>
      <c r="W11" s="37">
        <v>0</v>
      </c>
      <c r="X11" s="66">
        <v>0</v>
      </c>
      <c r="Y11" s="66">
        <v>0</v>
      </c>
      <c r="Z11" s="66">
        <v>0</v>
      </c>
      <c r="AA11" s="66">
        <v>0</v>
      </c>
      <c r="AB11" s="67"/>
      <c r="AC11" s="37">
        <v>50050388</v>
      </c>
      <c r="AD11" s="66">
        <v>0</v>
      </c>
      <c r="AE11" s="66">
        <v>0</v>
      </c>
      <c r="AF11" s="66">
        <v>0</v>
      </c>
      <c r="AG11" s="66">
        <v>0</v>
      </c>
      <c r="AH11" s="37">
        <v>0</v>
      </c>
      <c r="AI11" s="66">
        <v>0</v>
      </c>
      <c r="AJ11" s="66">
        <v>0</v>
      </c>
      <c r="AK11" s="66">
        <v>0</v>
      </c>
      <c r="AL11" s="66">
        <v>0</v>
      </c>
      <c r="AM11" s="37">
        <v>0</v>
      </c>
      <c r="AN11" s="10">
        <v>46961372</v>
      </c>
      <c r="AO11" s="10">
        <v>49217729</v>
      </c>
      <c r="AP11" s="10">
        <v>49985670</v>
      </c>
      <c r="AQ11" s="10">
        <v>48459793</v>
      </c>
      <c r="AR11" s="64">
        <v>50050388</v>
      </c>
      <c r="AS11" s="10">
        <v>-1653305</v>
      </c>
      <c r="AT11" s="10">
        <v>-667849</v>
      </c>
      <c r="AU11" s="10">
        <v>-415156</v>
      </c>
      <c r="AV11" s="10">
        <v>6760334</v>
      </c>
      <c r="AW11" s="64">
        <v>12874639</v>
      </c>
      <c r="AX11" s="10">
        <v>48614680</v>
      </c>
      <c r="AY11" s="10">
        <v>49885578</v>
      </c>
      <c r="AZ11" s="10">
        <v>50400826</v>
      </c>
      <c r="BA11" s="10">
        <v>41699459</v>
      </c>
      <c r="BB11" s="64">
        <v>37175749</v>
      </c>
      <c r="BC11" s="68">
        <v>-3.519999E-2</v>
      </c>
      <c r="BD11" s="68">
        <v>-1.3599999999999999E-2</v>
      </c>
      <c r="BE11" s="68">
        <v>-8.3000000000000001E-3</v>
      </c>
      <c r="BF11" s="68">
        <v>0.13950000000000001</v>
      </c>
      <c r="BG11" s="69">
        <f t="shared" si="0"/>
        <v>0.25723355031733219</v>
      </c>
      <c r="BH11" s="70">
        <v>-3.519999E-2</v>
      </c>
      <c r="BI11" s="68">
        <v>-1.3599999999999999E-2</v>
      </c>
      <c r="BJ11" s="68">
        <v>-8.3000000000000001E-3</v>
      </c>
      <c r="BK11" s="68">
        <v>0.13950000000000001</v>
      </c>
      <c r="BL11" s="69">
        <f t="shared" si="1"/>
        <v>0.25723355031733219</v>
      </c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</row>
    <row r="12" spans="1:77" x14ac:dyDescent="0.25">
      <c r="A12" s="16" t="s">
        <v>36</v>
      </c>
      <c r="B12" s="9">
        <v>2912</v>
      </c>
      <c r="C12" s="16" t="s">
        <v>26</v>
      </c>
      <c r="D12" s="66">
        <v>23054766</v>
      </c>
      <c r="E12" s="66">
        <v>23384241</v>
      </c>
      <c r="F12" s="66">
        <v>23859261</v>
      </c>
      <c r="G12" s="66">
        <v>23321302</v>
      </c>
      <c r="H12" s="37">
        <v>23546520</v>
      </c>
      <c r="I12" s="66">
        <v>0</v>
      </c>
      <c r="J12" s="66">
        <v>0</v>
      </c>
      <c r="K12" s="66">
        <v>0</v>
      </c>
      <c r="L12" s="66">
        <v>0</v>
      </c>
      <c r="M12" s="67"/>
      <c r="N12" s="66">
        <v>44465</v>
      </c>
      <c r="O12" s="66">
        <v>41993</v>
      </c>
      <c r="P12" s="66">
        <v>-18905</v>
      </c>
      <c r="Q12" s="66">
        <v>-68597</v>
      </c>
      <c r="R12" s="37">
        <v>18597</v>
      </c>
      <c r="S12" s="67">
        <v>0</v>
      </c>
      <c r="T12" s="67">
        <v>0</v>
      </c>
      <c r="U12" s="67">
        <v>0</v>
      </c>
      <c r="V12" s="67">
        <v>0</v>
      </c>
      <c r="W12" s="37">
        <v>0</v>
      </c>
      <c r="X12" s="66">
        <v>0</v>
      </c>
      <c r="Y12" s="66">
        <v>0</v>
      </c>
      <c r="Z12" s="66">
        <v>0</v>
      </c>
      <c r="AA12" s="66">
        <v>0</v>
      </c>
      <c r="AB12" s="67"/>
      <c r="AC12" s="37">
        <v>23565117</v>
      </c>
      <c r="AD12" s="66">
        <v>0</v>
      </c>
      <c r="AE12" s="66">
        <v>0</v>
      </c>
      <c r="AF12" s="66">
        <v>0</v>
      </c>
      <c r="AG12" s="66">
        <v>0</v>
      </c>
      <c r="AH12" s="37">
        <v>0</v>
      </c>
      <c r="AI12" s="66">
        <v>0</v>
      </c>
      <c r="AJ12" s="66">
        <v>0</v>
      </c>
      <c r="AK12" s="66">
        <v>0</v>
      </c>
      <c r="AL12" s="66">
        <v>0</v>
      </c>
      <c r="AM12" s="37">
        <v>0</v>
      </c>
      <c r="AN12" s="10">
        <v>23099231</v>
      </c>
      <c r="AO12" s="10">
        <v>23426234</v>
      </c>
      <c r="AP12" s="10">
        <v>23840356</v>
      </c>
      <c r="AQ12" s="10">
        <v>23252705</v>
      </c>
      <c r="AR12" s="64">
        <v>23565117</v>
      </c>
      <c r="AS12" s="10">
        <v>5979976</v>
      </c>
      <c r="AT12" s="10">
        <v>4674345</v>
      </c>
      <c r="AU12" s="10">
        <v>4844931</v>
      </c>
      <c r="AV12" s="10">
        <v>3310739</v>
      </c>
      <c r="AW12" s="64">
        <v>3482309</v>
      </c>
      <c r="AX12" s="10">
        <v>17119255</v>
      </c>
      <c r="AY12" s="10">
        <v>18751889</v>
      </c>
      <c r="AZ12" s="10">
        <v>18995425</v>
      </c>
      <c r="BA12" s="10">
        <v>19941966</v>
      </c>
      <c r="BB12" s="64">
        <v>20082808</v>
      </c>
      <c r="BC12" s="68">
        <v>0.25890000000000002</v>
      </c>
      <c r="BD12" s="68">
        <v>0.19950000000000001</v>
      </c>
      <c r="BE12" s="68">
        <v>0.20319999999999999</v>
      </c>
      <c r="BF12" s="68">
        <v>0.1424</v>
      </c>
      <c r="BG12" s="69">
        <f t="shared" si="0"/>
        <v>0.14777388968618319</v>
      </c>
      <c r="BH12" s="70">
        <v>0.25890000000000002</v>
      </c>
      <c r="BI12" s="68">
        <v>0.19950000000000001</v>
      </c>
      <c r="BJ12" s="68">
        <v>0.20319999999999999</v>
      </c>
      <c r="BK12" s="68">
        <v>0.1424</v>
      </c>
      <c r="BL12" s="69">
        <f t="shared" si="1"/>
        <v>0.14777388968618319</v>
      </c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</row>
    <row r="13" spans="1:77" x14ac:dyDescent="0.25">
      <c r="A13" s="16" t="s">
        <v>37</v>
      </c>
      <c r="B13" s="9">
        <v>2290</v>
      </c>
      <c r="C13" s="16" t="s">
        <v>69</v>
      </c>
      <c r="D13" s="66">
        <v>105934720</v>
      </c>
      <c r="E13" s="66">
        <v>108503000</v>
      </c>
      <c r="F13" s="66">
        <v>109031000</v>
      </c>
      <c r="G13" s="66">
        <v>111725000</v>
      </c>
      <c r="H13" s="37">
        <v>116569000</v>
      </c>
      <c r="I13" s="66">
        <v>0</v>
      </c>
      <c r="J13" s="66">
        <v>0</v>
      </c>
      <c r="K13" s="66">
        <v>0</v>
      </c>
      <c r="L13" s="66">
        <v>0</v>
      </c>
      <c r="M13" s="67"/>
      <c r="N13" s="66">
        <v>6361215</v>
      </c>
      <c r="O13" s="66">
        <v>7857000</v>
      </c>
      <c r="P13" s="66">
        <v>5181000</v>
      </c>
      <c r="Q13" s="66">
        <v>3790000</v>
      </c>
      <c r="R13" s="37">
        <v>2554000</v>
      </c>
      <c r="S13" s="67">
        <v>0</v>
      </c>
      <c r="T13" s="67">
        <v>0</v>
      </c>
      <c r="U13" s="67">
        <v>0</v>
      </c>
      <c r="V13" s="67">
        <v>0</v>
      </c>
      <c r="W13" s="37">
        <v>287000</v>
      </c>
      <c r="X13" s="66">
        <v>0</v>
      </c>
      <c r="Y13" s="66">
        <v>0</v>
      </c>
      <c r="Z13" s="66">
        <v>0</v>
      </c>
      <c r="AA13" s="66">
        <v>0</v>
      </c>
      <c r="AB13" s="67"/>
      <c r="AC13" s="37">
        <v>119410000</v>
      </c>
      <c r="AD13" s="66">
        <v>486961</v>
      </c>
      <c r="AE13" s="66">
        <v>430000</v>
      </c>
      <c r="AF13" s="66">
        <v>437000</v>
      </c>
      <c r="AG13" s="66">
        <v>444000</v>
      </c>
      <c r="AH13" s="37">
        <v>453000</v>
      </c>
      <c r="AI13" s="66">
        <v>0</v>
      </c>
      <c r="AJ13" s="66">
        <v>0</v>
      </c>
      <c r="AK13" s="66">
        <v>0</v>
      </c>
      <c r="AL13" s="66">
        <v>0</v>
      </c>
      <c r="AM13" s="37">
        <v>0</v>
      </c>
      <c r="AN13" s="10">
        <v>112782896</v>
      </c>
      <c r="AO13" s="10">
        <v>116790000</v>
      </c>
      <c r="AP13" s="10">
        <v>114649000</v>
      </c>
      <c r="AQ13" s="10">
        <v>115959000</v>
      </c>
      <c r="AR13" s="64">
        <v>119863000</v>
      </c>
      <c r="AS13" s="10">
        <v>-9342293</v>
      </c>
      <c r="AT13" s="10">
        <v>-10180000</v>
      </c>
      <c r="AU13" s="10">
        <v>-10000000</v>
      </c>
      <c r="AV13" s="10">
        <v>-8718000</v>
      </c>
      <c r="AW13" s="64">
        <v>-8454000</v>
      </c>
      <c r="AX13" s="10">
        <v>122125192</v>
      </c>
      <c r="AY13" s="10">
        <v>126970000</v>
      </c>
      <c r="AZ13" s="10">
        <v>124649000</v>
      </c>
      <c r="BA13" s="10">
        <v>124677000</v>
      </c>
      <c r="BB13" s="64">
        <v>128317000</v>
      </c>
      <c r="BC13" s="68">
        <v>-8.72E-2</v>
      </c>
      <c r="BD13" s="68">
        <v>-9.0800000000000006E-2</v>
      </c>
      <c r="BE13" s="68">
        <v>-9.0999999999999998E-2</v>
      </c>
      <c r="BF13" s="68">
        <v>-7.9000000000000001E-2</v>
      </c>
      <c r="BG13" s="69">
        <f t="shared" si="0"/>
        <v>-7.4309837063981379E-2</v>
      </c>
      <c r="BH13" s="70">
        <v>-8.2799999999999999E-2</v>
      </c>
      <c r="BI13" s="68">
        <v>-8.72E-2</v>
      </c>
      <c r="BJ13" s="68">
        <v>-8.72E-2</v>
      </c>
      <c r="BK13" s="68">
        <v>-7.5200000000000003E-2</v>
      </c>
      <c r="BL13" s="69">
        <f t="shared" si="1"/>
        <v>-7.0530522346345409E-2</v>
      </c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</row>
    <row r="14" spans="1:77" x14ac:dyDescent="0.25">
      <c r="A14" s="16" t="s">
        <v>38</v>
      </c>
      <c r="B14" s="9">
        <v>2327</v>
      </c>
      <c r="C14" s="16" t="s">
        <v>25</v>
      </c>
      <c r="D14" s="66">
        <v>21917764</v>
      </c>
      <c r="E14" s="66">
        <v>21682113</v>
      </c>
      <c r="F14" s="66">
        <v>20845017</v>
      </c>
      <c r="G14" s="66">
        <v>18966665</v>
      </c>
      <c r="H14" s="37">
        <v>19317923</v>
      </c>
      <c r="I14" s="66">
        <v>0</v>
      </c>
      <c r="J14" s="66">
        <v>0</v>
      </c>
      <c r="K14" s="66">
        <v>0</v>
      </c>
      <c r="L14" s="66">
        <v>0</v>
      </c>
      <c r="M14" s="67"/>
      <c r="N14" s="66">
        <v>15561</v>
      </c>
      <c r="O14" s="66">
        <v>23742</v>
      </c>
      <c r="P14" s="66">
        <v>42120</v>
      </c>
      <c r="Q14" s="66">
        <v>31363</v>
      </c>
      <c r="R14" s="37">
        <v>38828</v>
      </c>
      <c r="S14" s="67">
        <v>0</v>
      </c>
      <c r="T14" s="67">
        <v>0</v>
      </c>
      <c r="U14" s="67">
        <v>0</v>
      </c>
      <c r="V14" s="67">
        <v>0</v>
      </c>
      <c r="W14" s="37">
        <v>0</v>
      </c>
      <c r="X14" s="66">
        <v>0</v>
      </c>
      <c r="Y14" s="66">
        <v>0</v>
      </c>
      <c r="Z14" s="66">
        <v>0</v>
      </c>
      <c r="AA14" s="66">
        <v>0</v>
      </c>
      <c r="AB14" s="67"/>
      <c r="AC14" s="37">
        <v>19356751</v>
      </c>
      <c r="AD14" s="66">
        <v>0</v>
      </c>
      <c r="AE14" s="66">
        <v>0</v>
      </c>
      <c r="AF14" s="66">
        <v>0</v>
      </c>
      <c r="AG14" s="66">
        <v>0</v>
      </c>
      <c r="AH14" s="37">
        <v>0</v>
      </c>
      <c r="AI14" s="66">
        <v>0</v>
      </c>
      <c r="AJ14" s="66">
        <v>0</v>
      </c>
      <c r="AK14" s="66">
        <v>0</v>
      </c>
      <c r="AL14" s="66">
        <v>0</v>
      </c>
      <c r="AM14" s="37">
        <v>0</v>
      </c>
      <c r="AN14" s="10">
        <v>21933326</v>
      </c>
      <c r="AO14" s="10">
        <v>21705855</v>
      </c>
      <c r="AP14" s="10">
        <v>20887137</v>
      </c>
      <c r="AQ14" s="10">
        <v>18998028</v>
      </c>
      <c r="AR14" s="64">
        <v>19356751</v>
      </c>
      <c r="AS14" s="10">
        <v>6428572</v>
      </c>
      <c r="AT14" s="10">
        <v>6858299</v>
      </c>
      <c r="AU14" s="10">
        <v>5898578</v>
      </c>
      <c r="AV14" s="10">
        <v>2798997</v>
      </c>
      <c r="AW14" s="64">
        <v>1491016</v>
      </c>
      <c r="AX14" s="10">
        <v>15504754</v>
      </c>
      <c r="AY14" s="10">
        <v>14847556</v>
      </c>
      <c r="AZ14" s="10">
        <v>14988559</v>
      </c>
      <c r="BA14" s="10">
        <v>16199031</v>
      </c>
      <c r="BB14" s="64">
        <v>17865735</v>
      </c>
      <c r="BC14" s="68">
        <v>0.29309998999999998</v>
      </c>
      <c r="BD14" s="68">
        <v>0.316</v>
      </c>
      <c r="BE14" s="68">
        <v>0.28239999999999998</v>
      </c>
      <c r="BF14" s="68">
        <v>0.14729999999999999</v>
      </c>
      <c r="BG14" s="69">
        <f t="shared" si="0"/>
        <v>7.702821615053064E-2</v>
      </c>
      <c r="BH14" s="70">
        <v>0.29309998999999998</v>
      </c>
      <c r="BI14" s="68">
        <v>0.316</v>
      </c>
      <c r="BJ14" s="68">
        <v>0.28239999999999998</v>
      </c>
      <c r="BK14" s="68">
        <v>0.14729999999999999</v>
      </c>
      <c r="BL14" s="69">
        <f t="shared" si="1"/>
        <v>7.702821615053064E-2</v>
      </c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</row>
    <row r="15" spans="1:77" x14ac:dyDescent="0.25">
      <c r="A15" s="16" t="s">
        <v>39</v>
      </c>
      <c r="B15" s="9">
        <v>2282</v>
      </c>
      <c r="C15" s="16" t="s">
        <v>27</v>
      </c>
      <c r="D15" s="66">
        <v>48845040</v>
      </c>
      <c r="E15" s="66">
        <v>40179543</v>
      </c>
      <c r="F15" s="66">
        <v>35156368</v>
      </c>
      <c r="G15" s="66">
        <v>35698752</v>
      </c>
      <c r="H15" s="37">
        <v>33855780</v>
      </c>
      <c r="I15" s="66">
        <v>0</v>
      </c>
      <c r="J15" s="66">
        <v>0</v>
      </c>
      <c r="K15" s="66">
        <v>0</v>
      </c>
      <c r="L15" s="66">
        <v>0</v>
      </c>
      <c r="M15" s="67"/>
      <c r="N15" s="66">
        <v>0</v>
      </c>
      <c r="O15" s="66">
        <v>0</v>
      </c>
      <c r="P15" s="66">
        <v>0</v>
      </c>
      <c r="Q15" s="66">
        <v>0</v>
      </c>
      <c r="R15" s="37">
        <v>0</v>
      </c>
      <c r="S15" s="67">
        <v>0</v>
      </c>
      <c r="T15" s="67">
        <v>0</v>
      </c>
      <c r="U15" s="67">
        <v>0</v>
      </c>
      <c r="V15" s="67">
        <v>0</v>
      </c>
      <c r="W15" s="37">
        <v>0</v>
      </c>
      <c r="X15" s="66">
        <v>0</v>
      </c>
      <c r="Y15" s="66">
        <v>0</v>
      </c>
      <c r="Z15" s="66">
        <v>0</v>
      </c>
      <c r="AA15" s="66">
        <v>0</v>
      </c>
      <c r="AB15" s="67"/>
      <c r="AC15" s="37">
        <v>33855780</v>
      </c>
      <c r="AD15" s="66">
        <v>1313973</v>
      </c>
      <c r="AE15" s="66">
        <v>1291323</v>
      </c>
      <c r="AF15" s="66">
        <v>1243594</v>
      </c>
      <c r="AG15" s="66">
        <v>1225022</v>
      </c>
      <c r="AH15" s="37">
        <v>4</v>
      </c>
      <c r="AI15" s="66">
        <v>0</v>
      </c>
      <c r="AJ15" s="66">
        <v>0</v>
      </c>
      <c r="AK15" s="66">
        <v>0</v>
      </c>
      <c r="AL15" s="66">
        <v>0</v>
      </c>
      <c r="AM15" s="37">
        <v>0</v>
      </c>
      <c r="AN15" s="10">
        <v>50159013</v>
      </c>
      <c r="AO15" s="10">
        <v>41470866</v>
      </c>
      <c r="AP15" s="10">
        <v>36399962</v>
      </c>
      <c r="AQ15" s="10">
        <v>36923774</v>
      </c>
      <c r="AR15" s="64">
        <v>33855784</v>
      </c>
      <c r="AS15" s="10">
        <v>437381</v>
      </c>
      <c r="AT15" s="10">
        <v>-825740</v>
      </c>
      <c r="AU15" s="10">
        <v>1987665</v>
      </c>
      <c r="AV15" s="10">
        <v>-137425</v>
      </c>
      <c r="AW15" s="64">
        <v>-1624259</v>
      </c>
      <c r="AX15" s="10">
        <v>49721632</v>
      </c>
      <c r="AY15" s="10">
        <v>42296606</v>
      </c>
      <c r="AZ15" s="10">
        <v>34412297</v>
      </c>
      <c r="BA15" s="10">
        <v>37061199</v>
      </c>
      <c r="BB15" s="64">
        <v>35480043</v>
      </c>
      <c r="BC15" s="68">
        <v>-1.7500000000000002E-2</v>
      </c>
      <c r="BD15" s="68">
        <v>-5.0999999999999997E-2</v>
      </c>
      <c r="BE15" s="68">
        <v>2.0400000000000001E-2</v>
      </c>
      <c r="BF15" s="68">
        <v>-3.6900000000000002E-2</v>
      </c>
      <c r="BG15" s="69">
        <f t="shared" si="0"/>
        <v>-4.7975938173518591E-2</v>
      </c>
      <c r="BH15" s="70">
        <v>8.6999999999999994E-3</v>
      </c>
      <c r="BI15" s="68">
        <v>-1.9900000000000001E-2</v>
      </c>
      <c r="BJ15" s="68">
        <v>5.4600000000000003E-2</v>
      </c>
      <c r="BK15" s="68">
        <v>-3.7000000000000002E-3</v>
      </c>
      <c r="BL15" s="69">
        <f t="shared" si="1"/>
        <v>-4.79758200253168E-2</v>
      </c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</row>
    <row r="16" spans="1:77" x14ac:dyDescent="0.25">
      <c r="A16" s="16" t="s">
        <v>50</v>
      </c>
      <c r="B16" s="9">
        <v>2223</v>
      </c>
      <c r="C16" s="16" t="s">
        <v>27</v>
      </c>
      <c r="D16" s="66">
        <v>49920320</v>
      </c>
      <c r="E16" s="66">
        <v>51561280</v>
      </c>
      <c r="F16" s="66">
        <v>49805059</v>
      </c>
      <c r="G16" s="66">
        <v>54362005</v>
      </c>
      <c r="H16" s="37">
        <v>52514883</v>
      </c>
      <c r="I16" s="66">
        <v>0</v>
      </c>
      <c r="J16" s="66">
        <v>0</v>
      </c>
      <c r="K16" s="66">
        <v>0</v>
      </c>
      <c r="L16" s="66">
        <v>0</v>
      </c>
      <c r="M16" s="67"/>
      <c r="N16" s="66">
        <v>240333</v>
      </c>
      <c r="O16" s="66">
        <v>223546</v>
      </c>
      <c r="P16" s="66">
        <v>716555</v>
      </c>
      <c r="Q16" s="66">
        <v>940070</v>
      </c>
      <c r="R16" s="37">
        <v>285132</v>
      </c>
      <c r="S16" s="67">
        <v>0</v>
      </c>
      <c r="T16" s="67">
        <v>0</v>
      </c>
      <c r="U16" s="67">
        <v>0</v>
      </c>
      <c r="V16" s="67">
        <v>0</v>
      </c>
      <c r="W16" s="37">
        <v>0</v>
      </c>
      <c r="X16" s="66">
        <v>0</v>
      </c>
      <c r="Y16" s="66">
        <v>0</v>
      </c>
      <c r="Z16" s="66">
        <v>0</v>
      </c>
      <c r="AA16" s="66">
        <v>0</v>
      </c>
      <c r="AB16" s="67"/>
      <c r="AC16" s="37">
        <v>52800015</v>
      </c>
      <c r="AD16" s="66">
        <v>0</v>
      </c>
      <c r="AE16" s="66">
        <v>0</v>
      </c>
      <c r="AF16" s="66">
        <v>0</v>
      </c>
      <c r="AG16" s="66">
        <v>0</v>
      </c>
      <c r="AH16" s="37">
        <v>207420</v>
      </c>
      <c r="AI16" s="66">
        <v>0</v>
      </c>
      <c r="AJ16" s="66">
        <v>0</v>
      </c>
      <c r="AK16" s="66">
        <v>0</v>
      </c>
      <c r="AL16" s="66">
        <v>0</v>
      </c>
      <c r="AM16" s="37">
        <v>0</v>
      </c>
      <c r="AN16" s="10">
        <v>50160652</v>
      </c>
      <c r="AO16" s="10">
        <v>51784826</v>
      </c>
      <c r="AP16" s="10">
        <v>50521614</v>
      </c>
      <c r="AQ16" s="10">
        <v>55302075</v>
      </c>
      <c r="AR16" s="64">
        <v>53007435</v>
      </c>
      <c r="AS16" s="10">
        <v>-3660633</v>
      </c>
      <c r="AT16" s="10">
        <v>-1548145</v>
      </c>
      <c r="AU16" s="10">
        <v>-6107633</v>
      </c>
      <c r="AV16" s="10">
        <v>1990397</v>
      </c>
      <c r="AW16" s="64">
        <v>-484163</v>
      </c>
      <c r="AX16" s="10">
        <v>53821288</v>
      </c>
      <c r="AY16" s="10">
        <v>53332971</v>
      </c>
      <c r="AZ16" s="10">
        <v>56629247</v>
      </c>
      <c r="BA16" s="10">
        <v>53311678</v>
      </c>
      <c r="BB16" s="64">
        <v>53491598</v>
      </c>
      <c r="BC16" s="68">
        <v>-7.2999990000000001E-2</v>
      </c>
      <c r="BD16" s="68">
        <v>-2.9899999999999999E-2</v>
      </c>
      <c r="BE16" s="68">
        <v>-0.12089999999999999</v>
      </c>
      <c r="BF16" s="68">
        <v>0</v>
      </c>
      <c r="BG16" s="69">
        <f t="shared" si="0"/>
        <v>-1.3046905589753589E-2</v>
      </c>
      <c r="BH16" s="70">
        <v>-7.2999990000000001E-2</v>
      </c>
      <c r="BI16" s="68">
        <v>-2.9899999999999999E-2</v>
      </c>
      <c r="BJ16" s="68">
        <v>-0.12089999999999999</v>
      </c>
      <c r="BK16" s="68">
        <v>0</v>
      </c>
      <c r="BL16" s="69">
        <f t="shared" si="1"/>
        <v>-9.1338696165924656E-3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</row>
    <row r="17" spans="1:77" x14ac:dyDescent="0.25">
      <c r="A17" s="16" t="s">
        <v>40</v>
      </c>
      <c r="B17" s="9">
        <v>2920</v>
      </c>
      <c r="C17" s="16" t="s">
        <v>25</v>
      </c>
      <c r="D17" s="66">
        <v>114047000</v>
      </c>
      <c r="E17" s="66">
        <v>117668000</v>
      </c>
      <c r="F17" s="66">
        <v>122250000</v>
      </c>
      <c r="G17" s="66">
        <v>128243000</v>
      </c>
      <c r="H17" s="37">
        <v>137888000</v>
      </c>
      <c r="I17" s="66">
        <v>0</v>
      </c>
      <c r="J17" s="66">
        <v>0</v>
      </c>
      <c r="K17" s="66">
        <v>0</v>
      </c>
      <c r="L17" s="66">
        <v>0</v>
      </c>
      <c r="M17" s="67"/>
      <c r="N17" s="66">
        <v>60040000</v>
      </c>
      <c r="O17" s="66">
        <v>59441000</v>
      </c>
      <c r="P17" s="66">
        <v>60526000</v>
      </c>
      <c r="Q17" s="66">
        <v>60423000</v>
      </c>
      <c r="R17" s="37">
        <v>60895000</v>
      </c>
      <c r="S17" s="67">
        <v>0</v>
      </c>
      <c r="T17" s="67">
        <v>0</v>
      </c>
      <c r="U17" s="67">
        <v>0</v>
      </c>
      <c r="V17" s="67">
        <v>0</v>
      </c>
      <c r="W17" s="37">
        <v>0</v>
      </c>
      <c r="X17" s="66">
        <v>0</v>
      </c>
      <c r="Y17" s="66">
        <v>0</v>
      </c>
      <c r="Z17" s="66">
        <v>0</v>
      </c>
      <c r="AA17" s="66">
        <v>0</v>
      </c>
      <c r="AB17" s="67"/>
      <c r="AC17" s="37">
        <v>198783000</v>
      </c>
      <c r="AD17" s="66">
        <v>-260000</v>
      </c>
      <c r="AE17" s="66">
        <v>661000</v>
      </c>
      <c r="AF17" s="66">
        <v>602000</v>
      </c>
      <c r="AG17" s="66">
        <v>461000</v>
      </c>
      <c r="AH17" s="37">
        <v>-2020000</v>
      </c>
      <c r="AI17" s="66">
        <v>-933000</v>
      </c>
      <c r="AJ17" s="66">
        <v>-280000</v>
      </c>
      <c r="AK17" s="66">
        <v>-255000</v>
      </c>
      <c r="AL17" s="66">
        <v>-79000</v>
      </c>
      <c r="AM17" s="37">
        <v>-10000</v>
      </c>
      <c r="AN17" s="10">
        <v>172894000</v>
      </c>
      <c r="AO17" s="10">
        <v>177490000</v>
      </c>
      <c r="AP17" s="10">
        <v>183123000</v>
      </c>
      <c r="AQ17" s="10">
        <v>189048000</v>
      </c>
      <c r="AR17" s="64">
        <v>196753000</v>
      </c>
      <c r="AS17" s="10">
        <v>6915000</v>
      </c>
      <c r="AT17" s="10">
        <v>6256000</v>
      </c>
      <c r="AU17" s="10">
        <v>3442000</v>
      </c>
      <c r="AV17" s="10">
        <v>5923000</v>
      </c>
      <c r="AW17" s="64">
        <v>2995000</v>
      </c>
      <c r="AX17" s="10">
        <v>165979008</v>
      </c>
      <c r="AY17" s="10">
        <v>171234000</v>
      </c>
      <c r="AZ17" s="10">
        <v>179681000</v>
      </c>
      <c r="BA17" s="10">
        <v>183125000</v>
      </c>
      <c r="BB17" s="64">
        <v>193758000</v>
      </c>
      <c r="BC17" s="68">
        <v>4.6899999999999997E-2</v>
      </c>
      <c r="BD17" s="68">
        <v>3.3099999999999997E-2</v>
      </c>
      <c r="BE17" s="68">
        <v>1.6899999999999998E-2</v>
      </c>
      <c r="BF17" s="68">
        <v>2.93E-2</v>
      </c>
      <c r="BG17" s="69">
        <f t="shared" si="0"/>
        <v>2.5539635990302564E-2</v>
      </c>
      <c r="BH17" s="70">
        <v>3.9999989999999999E-2</v>
      </c>
      <c r="BI17" s="68">
        <v>3.5200000000000002E-2</v>
      </c>
      <c r="BJ17" s="68">
        <v>1.8800000000000001E-2</v>
      </c>
      <c r="BK17" s="68">
        <v>3.1300000000000001E-2</v>
      </c>
      <c r="BL17" s="69">
        <f t="shared" si="1"/>
        <v>1.5222131301682821E-2</v>
      </c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</row>
    <row r="18" spans="1:77" x14ac:dyDescent="0.25">
      <c r="A18" s="16" t="s">
        <v>152</v>
      </c>
      <c r="B18" s="9">
        <v>2250</v>
      </c>
      <c r="C18" s="16" t="s">
        <v>27</v>
      </c>
      <c r="D18" s="66">
        <v>74683296</v>
      </c>
      <c r="E18" s="66">
        <v>63582583</v>
      </c>
      <c r="F18" s="66">
        <v>56038041</v>
      </c>
      <c r="G18" s="66">
        <v>42890610</v>
      </c>
      <c r="H18" s="37">
        <v>42255905</v>
      </c>
      <c r="I18" s="66">
        <v>0</v>
      </c>
      <c r="J18" s="66">
        <v>0</v>
      </c>
      <c r="K18" s="66">
        <v>0</v>
      </c>
      <c r="L18" s="66">
        <v>0</v>
      </c>
      <c r="M18" s="67"/>
      <c r="N18" s="66">
        <v>529500</v>
      </c>
      <c r="O18" s="66">
        <v>652716</v>
      </c>
      <c r="P18" s="66">
        <v>344432</v>
      </c>
      <c r="Q18" s="66">
        <v>337985</v>
      </c>
      <c r="R18" s="37">
        <v>1269981</v>
      </c>
      <c r="S18" s="67">
        <v>0</v>
      </c>
      <c r="T18" s="67">
        <v>0</v>
      </c>
      <c r="U18" s="67">
        <v>0</v>
      </c>
      <c r="V18" s="67">
        <v>0</v>
      </c>
      <c r="W18" s="37">
        <v>0</v>
      </c>
      <c r="X18" s="66">
        <v>0</v>
      </c>
      <c r="Y18" s="66">
        <v>0</v>
      </c>
      <c r="Z18" s="66">
        <v>0</v>
      </c>
      <c r="AA18" s="66">
        <v>0</v>
      </c>
      <c r="AB18" s="67"/>
      <c r="AC18" s="37">
        <v>43525886</v>
      </c>
      <c r="AD18" s="66">
        <v>510750</v>
      </c>
      <c r="AE18" s="66">
        <v>0</v>
      </c>
      <c r="AF18" s="66">
        <v>0</v>
      </c>
      <c r="AG18" s="66">
        <v>0</v>
      </c>
      <c r="AH18" s="37">
        <v>0</v>
      </c>
      <c r="AI18" s="66">
        <v>94702</v>
      </c>
      <c r="AJ18" s="66">
        <v>8802847</v>
      </c>
      <c r="AK18" s="66">
        <v>-77148</v>
      </c>
      <c r="AL18" s="66">
        <v>2000</v>
      </c>
      <c r="AM18" s="37">
        <v>-177768</v>
      </c>
      <c r="AN18" s="10">
        <v>75818248</v>
      </c>
      <c r="AO18" s="10">
        <v>73038147</v>
      </c>
      <c r="AP18" s="10">
        <v>56305325</v>
      </c>
      <c r="AQ18" s="10">
        <v>43230595</v>
      </c>
      <c r="AR18" s="64">
        <v>43348118</v>
      </c>
      <c r="AS18" s="10">
        <v>-5407541</v>
      </c>
      <c r="AT18" s="10">
        <v>-7847460</v>
      </c>
      <c r="AU18" s="10">
        <v>-1659430</v>
      </c>
      <c r="AV18" s="10">
        <v>-2175998</v>
      </c>
      <c r="AW18" s="64">
        <v>-1134205</v>
      </c>
      <c r="AX18" s="10">
        <v>81225784</v>
      </c>
      <c r="AY18" s="10">
        <v>80885608</v>
      </c>
      <c r="AZ18" s="10">
        <v>57964755</v>
      </c>
      <c r="BA18" s="10">
        <v>45406593</v>
      </c>
      <c r="BB18" s="64">
        <v>44482323</v>
      </c>
      <c r="BC18" s="68">
        <v>-7.9299999999999995E-2</v>
      </c>
      <c r="BD18" s="68">
        <v>-0.22800000000000001</v>
      </c>
      <c r="BE18" s="68">
        <v>-2.81E-2</v>
      </c>
      <c r="BF18" s="68">
        <v>-5.04E-2</v>
      </c>
      <c r="BG18" s="69">
        <f t="shared" si="0"/>
        <v>-2.2064095147106503E-2</v>
      </c>
      <c r="BH18" s="70">
        <v>-7.1299989999999994E-2</v>
      </c>
      <c r="BI18" s="68">
        <v>-0.1074</v>
      </c>
      <c r="BJ18" s="68">
        <v>-2.9499999999999998E-2</v>
      </c>
      <c r="BK18" s="68">
        <v>-5.0299999999999997E-2</v>
      </c>
      <c r="BL18" s="69">
        <f t="shared" si="1"/>
        <v>-2.6165034431252586E-2</v>
      </c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</row>
    <row r="19" spans="1:77" x14ac:dyDescent="0.25">
      <c r="A19" s="16" t="s">
        <v>0</v>
      </c>
      <c r="B19" s="9">
        <v>2224</v>
      </c>
      <c r="C19" s="16" t="s">
        <v>26</v>
      </c>
      <c r="D19" s="66">
        <v>24132104</v>
      </c>
      <c r="E19" s="66">
        <v>24132104</v>
      </c>
      <c r="F19" s="66">
        <v>24132104</v>
      </c>
      <c r="G19" s="66">
        <v>30916713</v>
      </c>
      <c r="H19" s="37">
        <v>28705775</v>
      </c>
      <c r="I19" s="66">
        <v>0</v>
      </c>
      <c r="J19" s="66">
        <v>0</v>
      </c>
      <c r="K19" s="66">
        <v>0</v>
      </c>
      <c r="L19" s="66">
        <v>0</v>
      </c>
      <c r="M19" s="67"/>
      <c r="N19" s="66">
        <v>0</v>
      </c>
      <c r="O19" s="66">
        <v>0</v>
      </c>
      <c r="P19" s="66">
        <v>0</v>
      </c>
      <c r="Q19" s="66">
        <v>48480</v>
      </c>
      <c r="R19" s="37">
        <v>55295</v>
      </c>
      <c r="S19" s="67">
        <v>0</v>
      </c>
      <c r="T19" s="67">
        <v>0</v>
      </c>
      <c r="U19" s="67">
        <v>0</v>
      </c>
      <c r="V19" s="67">
        <v>0</v>
      </c>
      <c r="W19" s="37">
        <v>0</v>
      </c>
      <c r="X19" s="66">
        <v>0</v>
      </c>
      <c r="Y19" s="66">
        <v>0</v>
      </c>
      <c r="Z19" s="66">
        <v>0</v>
      </c>
      <c r="AA19" s="66">
        <v>0</v>
      </c>
      <c r="AB19" s="67"/>
      <c r="AC19" s="37">
        <v>28761070</v>
      </c>
      <c r="AD19" s="66">
        <v>0</v>
      </c>
      <c r="AE19" s="66">
        <v>0</v>
      </c>
      <c r="AF19" s="66">
        <v>0</v>
      </c>
      <c r="AG19" s="66">
        <v>0</v>
      </c>
      <c r="AH19" s="37">
        <v>6894</v>
      </c>
      <c r="AI19" s="66">
        <v>0</v>
      </c>
      <c r="AJ19" s="66">
        <v>0</v>
      </c>
      <c r="AK19" s="66">
        <v>0</v>
      </c>
      <c r="AL19" s="66">
        <v>0</v>
      </c>
      <c r="AM19" s="37">
        <v>0</v>
      </c>
      <c r="AN19" s="10">
        <v>24132104</v>
      </c>
      <c r="AO19" s="10">
        <v>24132104</v>
      </c>
      <c r="AP19" s="10">
        <v>24132104</v>
      </c>
      <c r="AQ19" s="10">
        <v>30965193</v>
      </c>
      <c r="AR19" s="64">
        <v>28767964</v>
      </c>
      <c r="AS19" s="10">
        <v>353279</v>
      </c>
      <c r="AT19" s="10">
        <v>353279</v>
      </c>
      <c r="AU19" s="10">
        <v>353279</v>
      </c>
      <c r="AV19" s="10">
        <v>1562330</v>
      </c>
      <c r="AW19" s="64">
        <v>362713</v>
      </c>
      <c r="AX19" s="10">
        <v>23778825</v>
      </c>
      <c r="AY19" s="10">
        <v>23778825</v>
      </c>
      <c r="AZ19" s="10">
        <v>23778825</v>
      </c>
      <c r="BA19" s="10">
        <v>29402863</v>
      </c>
      <c r="BB19" s="64">
        <v>28405251</v>
      </c>
      <c r="BC19" s="68">
        <v>1.46E-2</v>
      </c>
      <c r="BD19" s="68">
        <v>1.46E-2</v>
      </c>
      <c r="BE19" s="68">
        <v>1.46E-2</v>
      </c>
      <c r="BF19" s="68">
        <v>0</v>
      </c>
      <c r="BG19" s="69">
        <f t="shared" si="0"/>
        <v>1.2368584721532605E-2</v>
      </c>
      <c r="BH19" s="70">
        <v>1.46E-2</v>
      </c>
      <c r="BI19" s="68">
        <v>1.46E-2</v>
      </c>
      <c r="BJ19" s="68">
        <v>1.46E-2</v>
      </c>
      <c r="BK19" s="68">
        <v>0</v>
      </c>
      <c r="BL19" s="69">
        <f t="shared" si="1"/>
        <v>1.260822628949341E-2</v>
      </c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</row>
    <row r="20" spans="1:77" x14ac:dyDescent="0.25">
      <c r="A20" s="16" t="s">
        <v>41</v>
      </c>
      <c r="B20" s="9" t="s">
        <v>1</v>
      </c>
      <c r="C20" s="16" t="s">
        <v>26</v>
      </c>
      <c r="D20" s="66">
        <v>30230000</v>
      </c>
      <c r="E20" s="66">
        <v>32601000</v>
      </c>
      <c r="F20" s="66">
        <v>35268000</v>
      </c>
      <c r="G20" s="66">
        <v>37772000</v>
      </c>
      <c r="H20" s="37">
        <v>40851000</v>
      </c>
      <c r="I20" s="66">
        <v>0</v>
      </c>
      <c r="J20" s="66">
        <v>0</v>
      </c>
      <c r="K20" s="66">
        <v>0</v>
      </c>
      <c r="L20" s="66">
        <v>0</v>
      </c>
      <c r="M20" s="67"/>
      <c r="N20" s="66">
        <v>434000</v>
      </c>
      <c r="O20" s="66">
        <v>583000</v>
      </c>
      <c r="P20" s="66">
        <v>427000</v>
      </c>
      <c r="Q20" s="66">
        <v>473000</v>
      </c>
      <c r="R20" s="37">
        <v>428000</v>
      </c>
      <c r="S20" s="67">
        <v>0</v>
      </c>
      <c r="T20" s="67">
        <v>0</v>
      </c>
      <c r="U20" s="67">
        <v>0</v>
      </c>
      <c r="V20" s="67">
        <v>0</v>
      </c>
      <c r="W20" s="37">
        <v>0</v>
      </c>
      <c r="X20" s="66">
        <v>0</v>
      </c>
      <c r="Y20" s="66">
        <v>0</v>
      </c>
      <c r="Z20" s="66">
        <v>0</v>
      </c>
      <c r="AA20" s="66">
        <v>0</v>
      </c>
      <c r="AB20" s="67"/>
      <c r="AC20" s="37">
        <v>41279000</v>
      </c>
      <c r="AD20" s="66">
        <v>11000</v>
      </c>
      <c r="AE20" s="66">
        <v>4000</v>
      </c>
      <c r="AF20" s="66">
        <v>8000</v>
      </c>
      <c r="AG20" s="66">
        <v>22000</v>
      </c>
      <c r="AH20" s="37">
        <v>-29000</v>
      </c>
      <c r="AI20" s="66">
        <v>0</v>
      </c>
      <c r="AJ20" s="66">
        <v>0</v>
      </c>
      <c r="AK20" s="66">
        <v>0</v>
      </c>
      <c r="AL20" s="66">
        <v>-3000</v>
      </c>
      <c r="AM20" s="37">
        <v>3000</v>
      </c>
      <c r="AN20" s="10">
        <v>30675000</v>
      </c>
      <c r="AO20" s="10">
        <v>33188000</v>
      </c>
      <c r="AP20" s="10">
        <v>35703000</v>
      </c>
      <c r="AQ20" s="10">
        <v>38264000</v>
      </c>
      <c r="AR20" s="64">
        <v>41253000</v>
      </c>
      <c r="AS20" s="10">
        <v>-282000</v>
      </c>
      <c r="AT20" s="10">
        <v>108000</v>
      </c>
      <c r="AU20" s="10">
        <v>1635000</v>
      </c>
      <c r="AV20" s="10">
        <v>2044000</v>
      </c>
      <c r="AW20" s="64">
        <v>2959000</v>
      </c>
      <c r="AX20" s="10">
        <v>30957000</v>
      </c>
      <c r="AY20" s="10">
        <v>33080000</v>
      </c>
      <c r="AZ20" s="10">
        <v>34068000</v>
      </c>
      <c r="BA20" s="10">
        <v>36220000</v>
      </c>
      <c r="BB20" s="64">
        <v>38294000</v>
      </c>
      <c r="BC20" s="68">
        <v>-9.5999999999999992E-3</v>
      </c>
      <c r="BD20" s="68">
        <v>3.0999999999999999E-3</v>
      </c>
      <c r="BE20" s="68">
        <v>4.5600000000000002E-2</v>
      </c>
      <c r="BF20" s="68">
        <v>5.2900000000000003E-2</v>
      </c>
      <c r="BG20" s="69">
        <f t="shared" si="0"/>
        <v>7.2358373936440984E-2</v>
      </c>
      <c r="BH20" s="70">
        <v>-9.1999999999999998E-3</v>
      </c>
      <c r="BI20" s="68">
        <v>3.3E-3</v>
      </c>
      <c r="BJ20" s="68">
        <v>4.58E-2</v>
      </c>
      <c r="BK20" s="68">
        <v>5.3400000000000003E-2</v>
      </c>
      <c r="BL20" s="69">
        <f t="shared" si="1"/>
        <v>7.1728116743024747E-2</v>
      </c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</row>
    <row r="21" spans="1:77" x14ac:dyDescent="0.25">
      <c r="A21" s="16" t="s">
        <v>42</v>
      </c>
      <c r="B21" s="9">
        <v>2321</v>
      </c>
      <c r="C21" s="16" t="s">
        <v>26</v>
      </c>
      <c r="D21" s="66">
        <v>96440000</v>
      </c>
      <c r="E21" s="66">
        <v>99538000</v>
      </c>
      <c r="F21" s="66">
        <v>98575000</v>
      </c>
      <c r="G21" s="66">
        <v>100705000</v>
      </c>
      <c r="H21" s="37">
        <v>108374000</v>
      </c>
      <c r="I21" s="66">
        <v>0</v>
      </c>
      <c r="J21" s="66">
        <v>0</v>
      </c>
      <c r="K21" s="66">
        <v>0</v>
      </c>
      <c r="L21" s="66">
        <v>0</v>
      </c>
      <c r="M21" s="67"/>
      <c r="N21" s="66">
        <v>10593000</v>
      </c>
      <c r="O21" s="66">
        <v>11484000</v>
      </c>
      <c r="P21" s="66">
        <v>12464000</v>
      </c>
      <c r="Q21" s="66">
        <v>14974000</v>
      </c>
      <c r="R21" s="37">
        <v>14722000</v>
      </c>
      <c r="S21" s="67">
        <v>0</v>
      </c>
      <c r="T21" s="67">
        <v>0</v>
      </c>
      <c r="U21" s="67">
        <v>0</v>
      </c>
      <c r="V21" s="67">
        <v>0</v>
      </c>
      <c r="W21" s="37">
        <v>0</v>
      </c>
      <c r="X21" s="66">
        <v>0</v>
      </c>
      <c r="Y21" s="66">
        <v>0</v>
      </c>
      <c r="Z21" s="66">
        <v>0</v>
      </c>
      <c r="AA21" s="66">
        <v>0</v>
      </c>
      <c r="AB21" s="67"/>
      <c r="AC21" s="37">
        <v>123096000</v>
      </c>
      <c r="AD21" s="66">
        <v>6000</v>
      </c>
      <c r="AE21" s="66">
        <v>5000</v>
      </c>
      <c r="AF21" s="66">
        <v>5000</v>
      </c>
      <c r="AG21" s="66">
        <v>3000</v>
      </c>
      <c r="AH21" s="37">
        <v>2000</v>
      </c>
      <c r="AI21" s="66">
        <v>47000</v>
      </c>
      <c r="AJ21" s="66">
        <v>-5000</v>
      </c>
      <c r="AK21" s="66">
        <v>4000</v>
      </c>
      <c r="AL21" s="66">
        <v>5000</v>
      </c>
      <c r="AM21" s="37">
        <v>1000</v>
      </c>
      <c r="AN21" s="10">
        <v>107086000</v>
      </c>
      <c r="AO21" s="10">
        <v>111022000</v>
      </c>
      <c r="AP21" s="10">
        <v>111048000</v>
      </c>
      <c r="AQ21" s="10">
        <v>115687000</v>
      </c>
      <c r="AR21" s="64">
        <v>123099000</v>
      </c>
      <c r="AS21" s="10">
        <v>3022000</v>
      </c>
      <c r="AT21" s="10">
        <v>-195000</v>
      </c>
      <c r="AU21" s="10">
        <v>-9002000</v>
      </c>
      <c r="AV21" s="10">
        <v>-13545000</v>
      </c>
      <c r="AW21" s="64">
        <v>-9059000</v>
      </c>
      <c r="AX21" s="10">
        <v>104064000</v>
      </c>
      <c r="AY21" s="10">
        <v>111217000</v>
      </c>
      <c r="AZ21" s="10">
        <v>120050000</v>
      </c>
      <c r="BA21" s="10">
        <v>129232000</v>
      </c>
      <c r="BB21" s="64">
        <v>132158000</v>
      </c>
      <c r="BC21" s="68">
        <v>2.7699990000000001E-2</v>
      </c>
      <c r="BD21" s="68">
        <v>-1.8E-3</v>
      </c>
      <c r="BE21" s="68">
        <v>-8.1100000000000005E-2</v>
      </c>
      <c r="BF21" s="68">
        <v>-0.1172</v>
      </c>
      <c r="BG21" s="69">
        <f t="shared" si="0"/>
        <v>-7.3615545211577676E-2</v>
      </c>
      <c r="BH21" s="70">
        <v>2.8199999999999999E-2</v>
      </c>
      <c r="BI21" s="68">
        <v>-1.8E-3</v>
      </c>
      <c r="BJ21" s="68">
        <v>-8.1100000000000005E-2</v>
      </c>
      <c r="BK21" s="68">
        <v>-0.1171</v>
      </c>
      <c r="BL21" s="69">
        <f t="shared" si="1"/>
        <v>-7.3591174583059166E-2</v>
      </c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</row>
    <row r="22" spans="1:77" x14ac:dyDescent="0.25">
      <c r="A22" s="16" t="s">
        <v>2</v>
      </c>
      <c r="B22" s="9">
        <v>2471</v>
      </c>
      <c r="C22" s="16" t="s">
        <v>25</v>
      </c>
      <c r="D22" s="66">
        <v>15060692</v>
      </c>
      <c r="E22" s="66">
        <v>18551784</v>
      </c>
      <c r="F22" s="66">
        <v>20947589</v>
      </c>
      <c r="G22" s="66">
        <v>25618945</v>
      </c>
      <c r="H22" s="37">
        <v>26671987</v>
      </c>
      <c r="I22" s="66">
        <v>0</v>
      </c>
      <c r="J22" s="66">
        <v>0</v>
      </c>
      <c r="K22" s="66">
        <v>0</v>
      </c>
      <c r="L22" s="66">
        <v>0</v>
      </c>
      <c r="M22" s="67"/>
      <c r="N22" s="66">
        <v>14765</v>
      </c>
      <c r="O22" s="66">
        <v>24363</v>
      </c>
      <c r="P22" s="66">
        <v>12840</v>
      </c>
      <c r="Q22" s="66">
        <v>10387</v>
      </c>
      <c r="R22" s="37">
        <v>31048</v>
      </c>
      <c r="S22" s="67">
        <v>0</v>
      </c>
      <c r="T22" s="67">
        <v>0</v>
      </c>
      <c r="U22" s="67">
        <v>0</v>
      </c>
      <c r="V22" s="67">
        <v>0</v>
      </c>
      <c r="W22" s="37">
        <v>0</v>
      </c>
      <c r="X22" s="66">
        <v>0</v>
      </c>
      <c r="Y22" s="66">
        <v>0</v>
      </c>
      <c r="Z22" s="66">
        <v>0</v>
      </c>
      <c r="AA22" s="66">
        <v>0</v>
      </c>
      <c r="AB22" s="67"/>
      <c r="AC22" s="37">
        <v>26703035</v>
      </c>
      <c r="AD22" s="66">
        <v>0</v>
      </c>
      <c r="AE22" s="66">
        <v>0</v>
      </c>
      <c r="AF22" s="66">
        <v>0</v>
      </c>
      <c r="AG22" s="66">
        <v>0</v>
      </c>
      <c r="AH22" s="37">
        <v>0</v>
      </c>
      <c r="AI22" s="66">
        <v>0</v>
      </c>
      <c r="AJ22" s="66">
        <v>0</v>
      </c>
      <c r="AK22" s="66">
        <v>0</v>
      </c>
      <c r="AL22" s="66">
        <v>0</v>
      </c>
      <c r="AM22" s="37">
        <v>0</v>
      </c>
      <c r="AN22" s="10">
        <v>15075457</v>
      </c>
      <c r="AO22" s="10">
        <v>18576147</v>
      </c>
      <c r="AP22" s="10">
        <v>20960429</v>
      </c>
      <c r="AQ22" s="10">
        <v>25629332</v>
      </c>
      <c r="AR22" s="64">
        <v>26703035</v>
      </c>
      <c r="AS22" s="10">
        <v>746739</v>
      </c>
      <c r="AT22" s="10">
        <v>1680975</v>
      </c>
      <c r="AU22" s="10">
        <v>1567119</v>
      </c>
      <c r="AV22" s="10">
        <v>3142094</v>
      </c>
      <c r="AW22" s="64">
        <v>226982</v>
      </c>
      <c r="AX22" s="10">
        <v>14328718</v>
      </c>
      <c r="AY22" s="10">
        <v>16895172</v>
      </c>
      <c r="AZ22" s="10">
        <v>19393310</v>
      </c>
      <c r="BA22" s="10">
        <v>22487238</v>
      </c>
      <c r="BB22" s="64">
        <v>26476053</v>
      </c>
      <c r="BC22" s="68">
        <v>4.9500000000000002E-2</v>
      </c>
      <c r="BD22" s="68">
        <v>9.0499999999999997E-2</v>
      </c>
      <c r="BE22" s="68">
        <v>7.4800000000000005E-2</v>
      </c>
      <c r="BF22" s="68">
        <v>0.1226</v>
      </c>
      <c r="BG22" s="69">
        <f t="shared" si="0"/>
        <v>8.5002322769677681E-3</v>
      </c>
      <c r="BH22" s="70">
        <v>4.9500000000000002E-2</v>
      </c>
      <c r="BI22" s="68">
        <v>9.0499999999999997E-2</v>
      </c>
      <c r="BJ22" s="68">
        <v>7.4800000000000005E-2</v>
      </c>
      <c r="BK22" s="68">
        <v>0.1226</v>
      </c>
      <c r="BL22" s="69">
        <f>AW22/AR22</f>
        <v>8.5002322769677681E-3</v>
      </c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</row>
    <row r="23" spans="1:77" x14ac:dyDescent="0.25">
      <c r="A23" s="16" t="s">
        <v>43</v>
      </c>
      <c r="B23" s="9">
        <v>2017</v>
      </c>
      <c r="C23" s="16" t="s">
        <v>25</v>
      </c>
      <c r="D23" s="66">
        <v>60059912</v>
      </c>
      <c r="E23" s="66">
        <v>62725235</v>
      </c>
      <c r="F23" s="66">
        <v>65235676</v>
      </c>
      <c r="G23" s="66">
        <v>66993082</v>
      </c>
      <c r="H23" s="37">
        <v>60956678</v>
      </c>
      <c r="I23" s="66">
        <v>0</v>
      </c>
      <c r="J23" s="66">
        <v>0</v>
      </c>
      <c r="K23" s="66">
        <v>0</v>
      </c>
      <c r="L23" s="66">
        <v>0</v>
      </c>
      <c r="M23" s="67"/>
      <c r="N23" s="66">
        <v>159596</v>
      </c>
      <c r="O23" s="66">
        <v>149235</v>
      </c>
      <c r="P23" s="66">
        <v>208109</v>
      </c>
      <c r="Q23" s="66">
        <v>116661</v>
      </c>
      <c r="R23" s="37">
        <v>54349</v>
      </c>
      <c r="S23" s="67">
        <v>0</v>
      </c>
      <c r="T23" s="67">
        <v>0</v>
      </c>
      <c r="U23" s="67">
        <v>0</v>
      </c>
      <c r="V23" s="67">
        <v>0</v>
      </c>
      <c r="W23" s="37">
        <v>0</v>
      </c>
      <c r="X23" s="66">
        <v>0</v>
      </c>
      <c r="Y23" s="66">
        <v>0</v>
      </c>
      <c r="Z23" s="66">
        <v>0</v>
      </c>
      <c r="AA23" s="66">
        <v>0</v>
      </c>
      <c r="AB23" s="67"/>
      <c r="AC23" s="37">
        <v>61011027</v>
      </c>
      <c r="AD23" s="66">
        <v>0</v>
      </c>
      <c r="AE23" s="66">
        <v>0</v>
      </c>
      <c r="AF23" s="66">
        <v>0</v>
      </c>
      <c r="AG23" s="66">
        <v>0</v>
      </c>
      <c r="AH23" s="37">
        <v>0</v>
      </c>
      <c r="AI23" s="66">
        <v>0</v>
      </c>
      <c r="AJ23" s="66">
        <v>0</v>
      </c>
      <c r="AK23" s="66">
        <v>0</v>
      </c>
      <c r="AL23" s="66">
        <v>0</v>
      </c>
      <c r="AM23" s="37">
        <v>0</v>
      </c>
      <c r="AN23" s="10">
        <v>60219508</v>
      </c>
      <c r="AO23" s="10">
        <v>62874470</v>
      </c>
      <c r="AP23" s="10">
        <v>65443785</v>
      </c>
      <c r="AQ23" s="10">
        <v>67109743</v>
      </c>
      <c r="AR23" s="64">
        <v>61011027</v>
      </c>
      <c r="AS23" s="10">
        <v>13637747</v>
      </c>
      <c r="AT23" s="10">
        <v>15404165</v>
      </c>
      <c r="AU23" s="10">
        <v>16386232</v>
      </c>
      <c r="AV23" s="10">
        <v>15962860</v>
      </c>
      <c r="AW23" s="64">
        <v>8496247</v>
      </c>
      <c r="AX23" s="10">
        <v>46581760</v>
      </c>
      <c r="AY23" s="10">
        <v>47470305</v>
      </c>
      <c r="AZ23" s="10">
        <v>49057553</v>
      </c>
      <c r="BA23" s="10">
        <v>51146883</v>
      </c>
      <c r="BB23" s="64">
        <v>52514780</v>
      </c>
      <c r="BC23" s="68">
        <v>0.22650000000000001</v>
      </c>
      <c r="BD23" s="68">
        <v>0.245</v>
      </c>
      <c r="BE23" s="68">
        <v>0.25040000000000001</v>
      </c>
      <c r="BF23" s="68">
        <v>0.2379</v>
      </c>
      <c r="BG23" s="69">
        <f t="shared" si="0"/>
        <v>0.13925756404657802</v>
      </c>
      <c r="BH23" s="70">
        <v>0.22650000000000001</v>
      </c>
      <c r="BI23" s="68">
        <v>0.245</v>
      </c>
      <c r="BJ23" s="68">
        <v>0.25040000000000001</v>
      </c>
      <c r="BK23" s="68">
        <v>0.2379</v>
      </c>
      <c r="BL23" s="69">
        <f t="shared" si="1"/>
        <v>0.13925756404657802</v>
      </c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</row>
    <row r="24" spans="1:77" x14ac:dyDescent="0.25">
      <c r="A24" s="16" t="s">
        <v>3</v>
      </c>
      <c r="B24" s="9" t="s">
        <v>4</v>
      </c>
      <c r="C24" s="16" t="s">
        <v>25</v>
      </c>
      <c r="D24" s="66">
        <v>15331162</v>
      </c>
      <c r="E24" s="66">
        <v>18987633</v>
      </c>
      <c r="F24" s="66">
        <v>15511575</v>
      </c>
      <c r="G24" s="66">
        <v>17958367</v>
      </c>
      <c r="H24" s="37">
        <v>16278575</v>
      </c>
      <c r="I24" s="66">
        <v>0</v>
      </c>
      <c r="J24" s="66">
        <v>0</v>
      </c>
      <c r="K24" s="66">
        <v>0</v>
      </c>
      <c r="L24" s="66">
        <v>0</v>
      </c>
      <c r="M24" s="67"/>
      <c r="N24" s="66">
        <v>1036203</v>
      </c>
      <c r="O24" s="66">
        <v>1543887</v>
      </c>
      <c r="P24" s="66">
        <v>1291359</v>
      </c>
      <c r="Q24" s="66">
        <v>15790</v>
      </c>
      <c r="R24" s="37">
        <v>1761054</v>
      </c>
      <c r="S24" s="67">
        <v>0</v>
      </c>
      <c r="T24" s="67">
        <v>0</v>
      </c>
      <c r="U24" s="67">
        <v>0</v>
      </c>
      <c r="V24" s="67">
        <v>0</v>
      </c>
      <c r="W24" s="37">
        <v>0</v>
      </c>
      <c r="X24" s="66">
        <v>0</v>
      </c>
      <c r="Y24" s="66">
        <v>0</v>
      </c>
      <c r="Z24" s="66">
        <v>0</v>
      </c>
      <c r="AA24" s="66">
        <v>0</v>
      </c>
      <c r="AB24" s="67"/>
      <c r="AC24" s="37">
        <v>18039629</v>
      </c>
      <c r="AD24" s="66">
        <v>0</v>
      </c>
      <c r="AE24" s="66">
        <v>0</v>
      </c>
      <c r="AF24" s="66">
        <v>0</v>
      </c>
      <c r="AG24" s="66">
        <v>0</v>
      </c>
      <c r="AH24" s="37">
        <v>0</v>
      </c>
      <c r="AI24" s="66">
        <v>134</v>
      </c>
      <c r="AJ24" s="66">
        <v>2216</v>
      </c>
      <c r="AK24" s="66">
        <v>325</v>
      </c>
      <c r="AL24" s="66">
        <v>846</v>
      </c>
      <c r="AM24" s="37">
        <v>0</v>
      </c>
      <c r="AN24" s="10">
        <v>16367499</v>
      </c>
      <c r="AO24" s="10">
        <v>20533736</v>
      </c>
      <c r="AP24" s="10">
        <v>16803259</v>
      </c>
      <c r="AQ24" s="10">
        <v>17975003</v>
      </c>
      <c r="AR24" s="64">
        <v>18039629</v>
      </c>
      <c r="AS24" s="10">
        <v>-1944182</v>
      </c>
      <c r="AT24" s="10">
        <v>1230200</v>
      </c>
      <c r="AU24" s="10">
        <v>-2094334</v>
      </c>
      <c r="AV24" s="10">
        <v>-1566518</v>
      </c>
      <c r="AW24" s="64">
        <v>-534948</v>
      </c>
      <c r="AX24" s="10">
        <v>18311681</v>
      </c>
      <c r="AY24" s="10">
        <v>19303536</v>
      </c>
      <c r="AZ24" s="10">
        <v>18897593</v>
      </c>
      <c r="BA24" s="10">
        <v>19541521</v>
      </c>
      <c r="BB24" s="64">
        <v>18574577</v>
      </c>
      <c r="BC24" s="68">
        <v>-0.1188</v>
      </c>
      <c r="BD24" s="68">
        <v>5.9799999999999999E-2</v>
      </c>
      <c r="BE24" s="68">
        <v>-0.12470000000000001</v>
      </c>
      <c r="BF24" s="68">
        <v>-8.72E-2</v>
      </c>
      <c r="BG24" s="69">
        <f t="shared" si="0"/>
        <v>-2.9654046654728875E-2</v>
      </c>
      <c r="BH24" s="70">
        <v>-0.1188</v>
      </c>
      <c r="BI24" s="68">
        <v>5.9900000000000002E-2</v>
      </c>
      <c r="BJ24" s="68">
        <v>-0.1246</v>
      </c>
      <c r="BK24" s="68">
        <v>-8.7099999999999997E-2</v>
      </c>
      <c r="BL24" s="69">
        <f t="shared" si="1"/>
        <v>-2.9654046654728875E-2</v>
      </c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</row>
    <row r="25" spans="1:77" x14ac:dyDescent="0.25">
      <c r="A25" s="16" t="s">
        <v>44</v>
      </c>
      <c r="B25" s="9">
        <v>2292</v>
      </c>
      <c r="C25" s="16" t="s">
        <v>26</v>
      </c>
      <c r="D25" s="66">
        <v>26124523</v>
      </c>
      <c r="E25" s="66">
        <v>25845688</v>
      </c>
      <c r="F25" s="66">
        <v>25740481</v>
      </c>
      <c r="G25" s="66">
        <v>28922121</v>
      </c>
      <c r="H25" s="37">
        <v>28640257</v>
      </c>
      <c r="I25" s="66">
        <v>0</v>
      </c>
      <c r="J25" s="66">
        <v>0</v>
      </c>
      <c r="K25" s="66">
        <v>0</v>
      </c>
      <c r="L25" s="66">
        <v>0</v>
      </c>
      <c r="M25" s="67"/>
      <c r="N25" s="66">
        <v>356622</v>
      </c>
      <c r="O25" s="66">
        <v>436434</v>
      </c>
      <c r="P25" s="66">
        <v>381685</v>
      </c>
      <c r="Q25" s="66">
        <v>385134</v>
      </c>
      <c r="R25" s="37">
        <v>524980</v>
      </c>
      <c r="S25" s="67">
        <v>0</v>
      </c>
      <c r="T25" s="67">
        <v>0</v>
      </c>
      <c r="U25" s="67">
        <v>0</v>
      </c>
      <c r="V25" s="67">
        <v>0</v>
      </c>
      <c r="W25" s="37">
        <v>0</v>
      </c>
      <c r="X25" s="66">
        <v>0</v>
      </c>
      <c r="Y25" s="66">
        <v>0</v>
      </c>
      <c r="Z25" s="66">
        <v>0</v>
      </c>
      <c r="AA25" s="66">
        <v>0</v>
      </c>
      <c r="AB25" s="67"/>
      <c r="AC25" s="37">
        <v>29165237</v>
      </c>
      <c r="AD25" s="66">
        <v>0</v>
      </c>
      <c r="AE25" s="66">
        <v>0</v>
      </c>
      <c r="AF25" s="66">
        <v>0</v>
      </c>
      <c r="AG25" s="66">
        <v>0</v>
      </c>
      <c r="AH25" s="37">
        <v>0</v>
      </c>
      <c r="AI25" s="66">
        <v>3898</v>
      </c>
      <c r="AJ25" s="66">
        <v>2821</v>
      </c>
      <c r="AK25" s="66">
        <v>11515</v>
      </c>
      <c r="AL25" s="66">
        <v>-37235</v>
      </c>
      <c r="AM25" s="37">
        <v>0</v>
      </c>
      <c r="AN25" s="10">
        <v>26485043</v>
      </c>
      <c r="AO25" s="10">
        <v>26284943</v>
      </c>
      <c r="AP25" s="10">
        <v>26133681</v>
      </c>
      <c r="AQ25" s="10">
        <v>29270020</v>
      </c>
      <c r="AR25" s="64">
        <v>29165237</v>
      </c>
      <c r="AS25" s="10">
        <v>-2904433</v>
      </c>
      <c r="AT25" s="10">
        <v>318784</v>
      </c>
      <c r="AU25" s="10">
        <v>-588493</v>
      </c>
      <c r="AV25" s="10">
        <v>2297809</v>
      </c>
      <c r="AW25" s="64">
        <v>1676514</v>
      </c>
      <c r="AX25" s="10">
        <v>29389476</v>
      </c>
      <c r="AY25" s="10">
        <v>25966159</v>
      </c>
      <c r="AZ25" s="10">
        <v>26722174</v>
      </c>
      <c r="BA25" s="10">
        <v>26972211</v>
      </c>
      <c r="BB25" s="64">
        <v>27488723</v>
      </c>
      <c r="BC25" s="68">
        <v>-0.10979999999999999</v>
      </c>
      <c r="BD25" s="68">
        <v>1.2E-2</v>
      </c>
      <c r="BE25" s="68">
        <v>-2.3E-2</v>
      </c>
      <c r="BF25" s="68">
        <v>7.9799999999999996E-2</v>
      </c>
      <c r="BG25" s="69">
        <f t="shared" si="0"/>
        <v>5.7483297667013641E-2</v>
      </c>
      <c r="BH25" s="70">
        <v>-0.10970000000000001</v>
      </c>
      <c r="BI25" s="68">
        <v>1.21E-2</v>
      </c>
      <c r="BJ25" s="68">
        <v>-2.2499999999999999E-2</v>
      </c>
      <c r="BK25" s="68">
        <v>7.85E-2</v>
      </c>
      <c r="BL25" s="69">
        <f t="shared" si="1"/>
        <v>5.7483297667013641E-2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</row>
    <row r="26" spans="1:77" x14ac:dyDescent="0.25">
      <c r="A26" s="16" t="s">
        <v>45</v>
      </c>
      <c r="B26" s="9" t="s">
        <v>5</v>
      </c>
      <c r="C26" s="16" t="s">
        <v>26</v>
      </c>
      <c r="D26" s="66">
        <v>22795600</v>
      </c>
      <c r="E26" s="66">
        <v>22554463</v>
      </c>
      <c r="F26" s="66">
        <v>22793954</v>
      </c>
      <c r="G26" s="66">
        <v>22892917</v>
      </c>
      <c r="H26" s="37">
        <v>24663194</v>
      </c>
      <c r="I26" s="66">
        <v>0</v>
      </c>
      <c r="J26" s="66">
        <v>0</v>
      </c>
      <c r="K26" s="66">
        <v>0</v>
      </c>
      <c r="L26" s="66">
        <v>0</v>
      </c>
      <c r="M26" s="67"/>
      <c r="N26" s="66">
        <v>193088</v>
      </c>
      <c r="O26" s="66">
        <v>275273</v>
      </c>
      <c r="P26" s="66">
        <v>664883</v>
      </c>
      <c r="Q26" s="66">
        <v>535009</v>
      </c>
      <c r="R26" s="37">
        <v>649873</v>
      </c>
      <c r="S26" s="67">
        <v>0</v>
      </c>
      <c r="T26" s="67">
        <v>0</v>
      </c>
      <c r="U26" s="67">
        <v>0</v>
      </c>
      <c r="V26" s="67">
        <v>0</v>
      </c>
      <c r="W26" s="37">
        <v>0</v>
      </c>
      <c r="X26" s="66">
        <v>0</v>
      </c>
      <c r="Y26" s="66">
        <v>0</v>
      </c>
      <c r="Z26" s="66">
        <v>0</v>
      </c>
      <c r="AA26" s="66">
        <v>0</v>
      </c>
      <c r="AB26" s="67"/>
      <c r="AC26" s="37">
        <v>25313067</v>
      </c>
      <c r="AD26" s="66">
        <v>0</v>
      </c>
      <c r="AE26" s="66">
        <v>0</v>
      </c>
      <c r="AF26" s="66">
        <v>0</v>
      </c>
      <c r="AG26" s="66">
        <v>0</v>
      </c>
      <c r="AH26" s="37">
        <v>0</v>
      </c>
      <c r="AI26" s="66">
        <v>295</v>
      </c>
      <c r="AJ26" s="66">
        <v>0</v>
      </c>
      <c r="AK26" s="66">
        <v>1109</v>
      </c>
      <c r="AL26" s="66">
        <v>0</v>
      </c>
      <c r="AM26" s="37">
        <v>0</v>
      </c>
      <c r="AN26" s="10">
        <v>22988983</v>
      </c>
      <c r="AO26" s="10">
        <v>22829736</v>
      </c>
      <c r="AP26" s="10">
        <v>23459946</v>
      </c>
      <c r="AQ26" s="10">
        <v>23427926</v>
      </c>
      <c r="AR26" s="64">
        <v>25313067</v>
      </c>
      <c r="AS26" s="10">
        <v>1309865</v>
      </c>
      <c r="AT26" s="10">
        <v>1168683</v>
      </c>
      <c r="AU26" s="10">
        <v>1435085</v>
      </c>
      <c r="AV26" s="10">
        <v>1830379</v>
      </c>
      <c r="AW26" s="64">
        <v>2777691</v>
      </c>
      <c r="AX26" s="10">
        <v>21679118</v>
      </c>
      <c r="AY26" s="10">
        <v>21661053</v>
      </c>
      <c r="AZ26" s="10">
        <v>22024861</v>
      </c>
      <c r="BA26" s="10">
        <v>21597547</v>
      </c>
      <c r="BB26" s="64">
        <v>22535376</v>
      </c>
      <c r="BC26" s="68">
        <v>5.7000000000000002E-2</v>
      </c>
      <c r="BD26" s="68">
        <v>5.1200000000000002E-2</v>
      </c>
      <c r="BE26" s="68">
        <v>6.1100000000000002E-2</v>
      </c>
      <c r="BF26" s="68">
        <v>7.8100000000000003E-2</v>
      </c>
      <c r="BG26" s="69">
        <f t="shared" si="0"/>
        <v>0.10973348271072803</v>
      </c>
      <c r="BH26" s="70">
        <v>5.7000000000000002E-2</v>
      </c>
      <c r="BI26" s="68">
        <v>5.1200000000000002E-2</v>
      </c>
      <c r="BJ26" s="68">
        <v>6.1199999999999997E-2</v>
      </c>
      <c r="BK26" s="68">
        <v>7.8100000000000003E-2</v>
      </c>
      <c r="BL26" s="69">
        <f t="shared" si="1"/>
        <v>0.10973348271072803</v>
      </c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</row>
    <row r="27" spans="1:77" x14ac:dyDescent="0.25">
      <c r="A27" s="16" t="s">
        <v>46</v>
      </c>
      <c r="B27" s="9">
        <v>2102</v>
      </c>
      <c r="C27" s="16" t="s">
        <v>27</v>
      </c>
      <c r="D27" s="66">
        <v>65805000</v>
      </c>
      <c r="E27" s="66">
        <v>67914000</v>
      </c>
      <c r="F27" s="66">
        <v>70939000</v>
      </c>
      <c r="G27" s="66">
        <v>70885000</v>
      </c>
      <c r="H27" s="37">
        <v>73282000</v>
      </c>
      <c r="I27" s="66">
        <v>0</v>
      </c>
      <c r="J27" s="66">
        <v>0</v>
      </c>
      <c r="K27" s="66">
        <v>0</v>
      </c>
      <c r="L27" s="66">
        <v>0</v>
      </c>
      <c r="M27" s="67"/>
      <c r="N27" s="66">
        <v>530000</v>
      </c>
      <c r="O27" s="66">
        <v>735000</v>
      </c>
      <c r="P27" s="66">
        <v>260000</v>
      </c>
      <c r="Q27" s="66">
        <v>198000</v>
      </c>
      <c r="R27" s="37">
        <v>184000</v>
      </c>
      <c r="S27" s="67">
        <v>0</v>
      </c>
      <c r="T27" s="67">
        <v>0</v>
      </c>
      <c r="U27" s="67">
        <v>0</v>
      </c>
      <c r="V27" s="67">
        <v>0</v>
      </c>
      <c r="W27" s="37">
        <v>0</v>
      </c>
      <c r="X27" s="66">
        <v>0</v>
      </c>
      <c r="Y27" s="66">
        <v>0</v>
      </c>
      <c r="Z27" s="66">
        <v>0</v>
      </c>
      <c r="AA27" s="66">
        <v>0</v>
      </c>
      <c r="AB27" s="67"/>
      <c r="AC27" s="37">
        <v>73466000</v>
      </c>
      <c r="AD27" s="66">
        <v>0</v>
      </c>
      <c r="AE27" s="66">
        <v>0</v>
      </c>
      <c r="AF27" s="66">
        <v>0</v>
      </c>
      <c r="AG27" s="66">
        <v>0</v>
      </c>
      <c r="AH27" s="37">
        <v>0</v>
      </c>
      <c r="AI27" s="66">
        <v>-31000</v>
      </c>
      <c r="AJ27" s="66">
        <v>19000</v>
      </c>
      <c r="AK27" s="66">
        <v>0</v>
      </c>
      <c r="AL27" s="66">
        <v>1000</v>
      </c>
      <c r="AM27" s="37">
        <v>0</v>
      </c>
      <c r="AN27" s="10">
        <v>66304000</v>
      </c>
      <c r="AO27" s="10">
        <v>68668000</v>
      </c>
      <c r="AP27" s="10">
        <v>71199000</v>
      </c>
      <c r="AQ27" s="10">
        <v>71084000</v>
      </c>
      <c r="AR27" s="64">
        <v>73466000</v>
      </c>
      <c r="AS27" s="10">
        <v>813000</v>
      </c>
      <c r="AT27" s="10">
        <v>-607000</v>
      </c>
      <c r="AU27" s="10">
        <v>-806000</v>
      </c>
      <c r="AV27" s="10">
        <v>-2670000</v>
      </c>
      <c r="AW27" s="64">
        <v>445000</v>
      </c>
      <c r="AX27" s="10">
        <v>65491000</v>
      </c>
      <c r="AY27" s="10">
        <v>69275000</v>
      </c>
      <c r="AZ27" s="10">
        <v>72005000</v>
      </c>
      <c r="BA27" s="10">
        <v>73754000</v>
      </c>
      <c r="BB27" s="64">
        <v>73021000</v>
      </c>
      <c r="BC27" s="68">
        <v>1.2699999999999999E-2</v>
      </c>
      <c r="BD27" s="68">
        <v>-9.1000000000000004E-3</v>
      </c>
      <c r="BE27" s="68">
        <v>-1.1299999999999999E-2</v>
      </c>
      <c r="BF27" s="68">
        <v>-3.7600000000000001E-2</v>
      </c>
      <c r="BG27" s="69">
        <f t="shared" si="0"/>
        <v>6.0572237497617948E-3</v>
      </c>
      <c r="BH27" s="70">
        <v>1.23E-2</v>
      </c>
      <c r="BI27" s="68">
        <v>-8.8000000000000005E-3</v>
      </c>
      <c r="BJ27" s="68">
        <v>-1.1299999999999999E-2</v>
      </c>
      <c r="BK27" s="68">
        <v>-3.7600000000000001E-2</v>
      </c>
      <c r="BL27" s="69">
        <f t="shared" si="1"/>
        <v>6.0572237497617948E-3</v>
      </c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</row>
    <row r="28" spans="1:77" customFormat="1" x14ac:dyDescent="0.25"/>
    <row r="29" spans="1:77" customFormat="1" x14ac:dyDescent="0.25"/>
    <row r="30" spans="1:77" customFormat="1" x14ac:dyDescent="0.25"/>
    <row r="31" spans="1:77" customFormat="1" x14ac:dyDescent="0.25"/>
    <row r="32" spans="1:77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</sheetData>
  <mergeCells count="12">
    <mergeCell ref="BH1:BL1"/>
    <mergeCell ref="AD1:AH1"/>
    <mergeCell ref="AI1:AM1"/>
    <mergeCell ref="AS1:AW1"/>
    <mergeCell ref="AX1:BB1"/>
    <mergeCell ref="BC1:BG1"/>
    <mergeCell ref="AN1:AR1"/>
    <mergeCell ref="D1:H1"/>
    <mergeCell ref="I1:M1"/>
    <mergeCell ref="N1:R1"/>
    <mergeCell ref="S1:W1"/>
    <mergeCell ref="X1:AB1"/>
  </mergeCells>
  <pageMargins left="0.2" right="0.2" top="1" bottom="0.25" header="0.3" footer="0.3"/>
  <pageSetup orientation="landscape" r:id="rId1"/>
  <headerFooter>
    <oddHeader>&amp;CAppendix  D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Cover</vt:lpstr>
      <vt:lpstr>Table of Contents</vt:lpstr>
      <vt:lpstr>Appendix A</vt:lpstr>
      <vt:lpstr>Appendix B</vt:lpstr>
      <vt:lpstr>Appendix C</vt:lpstr>
      <vt:lpstr>Appendix D</vt:lpstr>
      <vt:lpstr>'Appendix B'!Print_Titles</vt:lpstr>
      <vt:lpstr>'Appendix C'!Print_Titles</vt:lpstr>
      <vt:lpstr>'Appendix D'!Print_Titles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2015-11-20T16:48:14Z</dcterms:created>
  <dcterms:modified xsi:type="dcterms:W3CDTF">2017-03-22T16:39:34Z</dcterms:modified>
</cp:coreProperties>
</file>